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15.xml"/>
  <Override ContentType="application/vnd.openxmlformats-officedocument.spreadsheetml.table+xml" PartName="/xl/tables/table8.xml"/>
  <Override ContentType="application/vnd.openxmlformats-officedocument.spreadsheetml.table+xml" PartName="/xl/tables/table24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19.xml"/>
  <Override ContentType="application/vnd.openxmlformats-officedocument.spreadsheetml.table+xml" PartName="/xl/tables/table10.xml"/>
  <Override ContentType="application/vnd.openxmlformats-officedocument.spreadsheetml.table+xml" PartName="/xl/tables/table14.xml"/>
  <Override ContentType="application/vnd.openxmlformats-officedocument.spreadsheetml.table+xml" PartName="/xl/tables/table23.xml"/>
  <Override ContentType="application/vnd.openxmlformats-officedocument.spreadsheetml.table+xml" PartName="/xl/tables/table9.xml"/>
  <Override ContentType="application/vnd.openxmlformats-officedocument.spreadsheetml.table+xml" PartName="/xl/tables/table18.xml"/>
  <Override ContentType="application/vnd.openxmlformats-officedocument.spreadsheetml.table+xml" PartName="/xl/tables/table13.xml"/>
  <Override ContentType="application/vnd.openxmlformats-officedocument.spreadsheetml.table+xml" PartName="/xl/tables/table1.xml"/>
  <Override ContentType="application/vnd.openxmlformats-officedocument.spreadsheetml.table+xml" PartName="/xl/tables/table22.xml"/>
  <Override ContentType="application/vnd.openxmlformats-officedocument.spreadsheetml.table+xml" PartName="/xl/tables/table2.xml"/>
  <Override ContentType="application/vnd.openxmlformats-officedocument.spreadsheetml.table+xml" PartName="/xl/tables/table26.xml"/>
  <Override ContentType="application/vnd.openxmlformats-officedocument.spreadsheetml.table+xml" PartName="/xl/tables/table6.xml"/>
  <Override ContentType="application/vnd.openxmlformats-officedocument.spreadsheetml.table+xml" PartName="/xl/tables/table20.xml"/>
  <Override ContentType="application/vnd.openxmlformats-officedocument.spreadsheetml.table+xml" PartName="/xl/tables/table3.xml"/>
  <Override ContentType="application/vnd.openxmlformats-officedocument.spreadsheetml.table+xml" PartName="/xl/tables/table17.xml"/>
  <Override ContentType="application/vnd.openxmlformats-officedocument.spreadsheetml.table+xml" PartName="/xl/tables/table7.xml"/>
  <Override ContentType="application/vnd.openxmlformats-officedocument.spreadsheetml.table+xml" PartName="/xl/tables/table16.xml"/>
  <Override ContentType="application/vnd.openxmlformats-officedocument.spreadsheetml.table+xml" PartName="/xl/tables/table21.xml"/>
  <Override ContentType="application/vnd.openxmlformats-officedocument.spreadsheetml.table+xml" PartName="/xl/tables/table12.xml"/>
  <Override ContentType="application/vnd.openxmlformats-officedocument.spreadsheetml.table+xml" PartName="/xl/tables/table25.xml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" sheetId="1" r:id="rId4"/>
    <sheet state="visible" name="RESULTS" sheetId="2" r:id="rId5"/>
    <sheet state="visible" name="M" sheetId="3" r:id="rId6"/>
    <sheet state="visible" name="F" sheetId="4" r:id="rId7"/>
    <sheet state="visible" name="MSEN" sheetId="5" r:id="rId8"/>
    <sheet state="visible" name="FSEN" sheetId="6" r:id="rId9"/>
    <sheet state="visible" name="M35" sheetId="7" r:id="rId10"/>
    <sheet state="visible" name="F35" sheetId="8" r:id="rId11"/>
    <sheet state="visible" name="M45" sheetId="9" r:id="rId12"/>
    <sheet state="visible" name="F45" sheetId="10" r:id="rId13"/>
    <sheet state="visible" name="M55" sheetId="11" r:id="rId14"/>
    <sheet state="visible" name="F55" sheetId="12" r:id="rId15"/>
    <sheet state="visible" name="FA" sheetId="13" r:id="rId16"/>
    <sheet state="visible" name="FB" sheetId="14" r:id="rId17"/>
    <sheet state="visible" name="FC" sheetId="15" r:id="rId18"/>
    <sheet state="visible" name="FD" sheetId="16" r:id="rId19"/>
    <sheet state="visible" name="FE" sheetId="17" r:id="rId20"/>
    <sheet state="visible" name="FF" sheetId="18" r:id="rId21"/>
    <sheet state="visible" name="FG" sheetId="19" r:id="rId22"/>
    <sheet state="visible" name="FU" sheetId="20" r:id="rId23"/>
    <sheet state="visible" name="MA" sheetId="21" r:id="rId24"/>
    <sheet state="visible" name="MB" sheetId="22" r:id="rId25"/>
    <sheet state="visible" name="MC" sheetId="23" r:id="rId26"/>
    <sheet state="visible" name="MD" sheetId="24" r:id="rId27"/>
    <sheet state="visible" name="ME" sheetId="25" r:id="rId28"/>
    <sheet state="visible" name="MF" sheetId="26" r:id="rId29"/>
    <sheet state="visible" name="MG" sheetId="27" r:id="rId30"/>
    <sheet state="visible" name="MU" sheetId="28" r:id="rId31"/>
    <sheet state="visible" name="Date" sheetId="29" r:id="rId32"/>
    <sheet state="visible" name="Sheet1" sheetId="30" r:id="rId33"/>
  </sheets>
  <definedNames>
    <definedName hidden="1" localSheetId="0" name="_xlnm._FilterDatabase">TABLE!$A$5:$BG$139</definedName>
    <definedName hidden="1" localSheetId="1" name="_xlnm._FilterDatabase">RESULTS!$A$2:$J$953</definedName>
    <definedName hidden="1" localSheetId="0" name="Z_11CBF3D4_CCAA_4D0F_9145_691649461A27_.wvu.FilterData">TABLE!$A$5:$BG$139</definedName>
  </definedNames>
  <calcPr/>
  <customWorkbookViews>
    <customWorkbookView activeSheetId="0" maximized="1" windowHeight="0" windowWidth="0" guid="{11CBF3D4-CCAA-4D0F-9145-691649461A27}" name="Filter 1"/>
  </customWorkbookViews>
  <extLst>
    <ext uri="GoogleSheetsCustomDataVersion1">
      <go:sheetsCustomData xmlns:go="http://customooxmlschemas.google.com/" r:id="rId34" roundtripDataSignature="AMtx7migebhKr4fibWdniooNGxRZremT0w=="/>
    </ext>
  </extLst>
</workbook>
</file>

<file path=xl/sharedStrings.xml><?xml version="1.0" encoding="utf-8"?>
<sst xmlns="http://schemas.openxmlformats.org/spreadsheetml/2006/main" count="4233" uniqueCount="600">
  <si>
    <t>GRAND PRIX</t>
  </si>
  <si>
    <t>Nov</t>
  </si>
  <si>
    <t>Type-&gt;</t>
  </si>
  <si>
    <t>Short</t>
  </si>
  <si>
    <t>Med</t>
  </si>
  <si>
    <t>Long</t>
  </si>
  <si>
    <t>Hcap</t>
  </si>
  <si>
    <t>pkrun</t>
  </si>
  <si>
    <t>XC</t>
  </si>
  <si>
    <t>F/T</t>
  </si>
  <si>
    <t>Cat Grp calculated from last year performances except in pink are last year winners promoted and in green are new to Grand Prix based on this year performances</t>
  </si>
  <si>
    <t>Race</t>
  </si>
  <si>
    <t>Race-&gt;</t>
  </si>
  <si>
    <t>Leeds Series</t>
  </si>
  <si>
    <t>Dewsbury</t>
  </si>
  <si>
    <t>Pud sey</t>
  </si>
  <si>
    <t>Hyde Park</t>
  </si>
  <si>
    <t>Gold</t>
  </si>
  <si>
    <t>Abby Dash</t>
  </si>
  <si>
    <t>Any Other</t>
  </si>
  <si>
    <t>Leeds</t>
  </si>
  <si>
    <t>Otley</t>
  </si>
  <si>
    <t>Eccup</t>
  </si>
  <si>
    <t>Vale York</t>
  </si>
  <si>
    <t>Autm Tour</t>
  </si>
  <si>
    <t>Guy Fwks</t>
  </si>
  <si>
    <t>Tad cast</t>
  </si>
  <si>
    <t>Any</t>
  </si>
  <si>
    <t>3 Peaks</t>
  </si>
  <si>
    <t>Lond</t>
  </si>
  <si>
    <t>Win ter</t>
  </si>
  <si>
    <t>Spr ing</t>
  </si>
  <si>
    <t>Sum mer</t>
  </si>
  <si>
    <t>Aut umn</t>
  </si>
  <si>
    <t>Weth erby</t>
  </si>
  <si>
    <t>Roun dhay</t>
  </si>
  <si>
    <t>Chev Forst</t>
  </si>
  <si>
    <t>Temp News</t>
  </si>
  <si>
    <t>Peco race2</t>
  </si>
  <si>
    <t>Peco race3</t>
  </si>
  <si>
    <t>Peco race4</t>
  </si>
  <si>
    <t>Nrth Chmp</t>
  </si>
  <si>
    <t>Peco race5</t>
  </si>
  <si>
    <t>WY race1</t>
  </si>
  <si>
    <t>WY race2</t>
  </si>
  <si>
    <t>Peco race1</t>
  </si>
  <si>
    <t>Chev Chase</t>
  </si>
  <si>
    <t>Bail Bndry</t>
  </si>
  <si>
    <t>Guis Gallp</t>
  </si>
  <si>
    <t>Apply Brdge</t>
  </si>
  <si>
    <t>Ilkley Trail</t>
  </si>
  <si>
    <t>Whrf dale</t>
  </si>
  <si>
    <t>Dane field</t>
  </si>
  <si>
    <t>Overall Position</t>
  </si>
  <si>
    <t>Age Group Position</t>
  </si>
  <si>
    <t>Division Position</t>
  </si>
  <si>
    <t>8 races to count</t>
  </si>
  <si>
    <t>Age</t>
  </si>
  <si>
    <t>A.Gp</t>
  </si>
  <si>
    <t>Cat</t>
  </si>
  <si>
    <t>C.Gp</t>
  </si>
  <si>
    <t>Count</t>
  </si>
  <si>
    <t>Best8</t>
  </si>
  <si>
    <t>Types</t>
  </si>
  <si>
    <t>Penal-</t>
  </si>
  <si>
    <t>5k</t>
  </si>
  <si>
    <t>10k</t>
  </si>
  <si>
    <t>1mile</t>
  </si>
  <si>
    <t>Half</t>
  </si>
  <si>
    <t>10m</t>
  </si>
  <si>
    <t>Mara</t>
  </si>
  <si>
    <t>Ultra</t>
  </si>
  <si>
    <t>20m</t>
  </si>
  <si>
    <t>5m</t>
  </si>
  <si>
    <t>Trail</t>
  </si>
  <si>
    <t>xc</t>
  </si>
  <si>
    <t>~10k</t>
  </si>
  <si>
    <t>~half</t>
  </si>
  <si>
    <t>~6m</t>
  </si>
  <si>
    <t>Name</t>
  </si>
  <si>
    <t>M/F</t>
  </si>
  <si>
    <t>Grp</t>
  </si>
  <si>
    <t>Pos</t>
  </si>
  <si>
    <t>Races</t>
  </si>
  <si>
    <t>Total</t>
  </si>
  <si>
    <t>Run</t>
  </si>
  <si>
    <t>Counted</t>
  </si>
  <si>
    <t>ties</t>
  </si>
  <si>
    <t>Nett</t>
  </si>
  <si>
    <t>Dec-Jun</t>
  </si>
  <si>
    <t>Feb 6</t>
  </si>
  <si>
    <t>Jun 19</t>
  </si>
  <si>
    <t>Jun 29</t>
  </si>
  <si>
    <t>Sep 24</t>
  </si>
  <si>
    <t>Oct 23</t>
  </si>
  <si>
    <t>Jul-Nov</t>
  </si>
  <si>
    <t>Nov 30</t>
  </si>
  <si>
    <t>May 8</t>
  </si>
  <si>
    <t>Jun 8</t>
  </si>
  <si>
    <t>Jun 26</t>
  </si>
  <si>
    <t>Sep 11</t>
  </si>
  <si>
    <t>tba</t>
  </si>
  <si>
    <t>Nov 6</t>
  </si>
  <si>
    <t>Nov 20</t>
  </si>
  <si>
    <t>Mar 31</t>
  </si>
  <si>
    <t>Apr 30</t>
  </si>
  <si>
    <t>Oct 2</t>
  </si>
  <si>
    <t>Oct</t>
  </si>
  <si>
    <t>Jan 2</t>
  </si>
  <si>
    <t>May 3</t>
  </si>
  <si>
    <t>Jul 19</t>
  </si>
  <si>
    <t>Sep 8</t>
  </si>
  <si>
    <t>Feb 12</t>
  </si>
  <si>
    <t>Apr 9</t>
  </si>
  <si>
    <t>Aug 20</t>
  </si>
  <si>
    <t>Nov 12</t>
  </si>
  <si>
    <t>Dec 5</t>
  </si>
  <si>
    <t>Dec 19</t>
  </si>
  <si>
    <t>Jan 23</t>
  </si>
  <si>
    <t>Jan 29</t>
  </si>
  <si>
    <t>Feb 20</t>
  </si>
  <si>
    <t>Oct 8</t>
  </si>
  <si>
    <t>Oct 30</t>
  </si>
  <si>
    <t>Nov 27</t>
  </si>
  <si>
    <t>Dec 26</t>
  </si>
  <si>
    <t>Apr 3</t>
  </si>
  <si>
    <t>Apr 17</t>
  </si>
  <si>
    <t>canc</t>
  </si>
  <si>
    <t>Jun 3</t>
  </si>
  <si>
    <t>Jun 4</t>
  </si>
  <si>
    <t>Jul 5</t>
  </si>
  <si>
    <t>Sarah Shanks</t>
  </si>
  <si>
    <t>F</t>
  </si>
  <si>
    <t>FV35</t>
  </si>
  <si>
    <t>F-A</t>
  </si>
  <si>
    <t>Amanda Spencer</t>
  </si>
  <si>
    <t>FV45</t>
  </si>
  <si>
    <t>Samantha Harris</t>
  </si>
  <si>
    <t>Liz Adams</t>
  </si>
  <si>
    <t>F-B</t>
  </si>
  <si>
    <t>Faith Bowman</t>
  </si>
  <si>
    <t>FU35</t>
  </si>
  <si>
    <t>Steph Gledhill</t>
  </si>
  <si>
    <t>F-C</t>
  </si>
  <si>
    <t>Sue Sunderland</t>
  </si>
  <si>
    <t>FV55</t>
  </si>
  <si>
    <t>Rachel Davidson</t>
  </si>
  <si>
    <t>Leila Kara</t>
  </si>
  <si>
    <t>F-D</t>
  </si>
  <si>
    <t>Ruth Warren</t>
  </si>
  <si>
    <t>Vicki Johnstone</t>
  </si>
  <si>
    <t>Chloe Hudson</t>
  </si>
  <si>
    <t>Josie Pawley</t>
  </si>
  <si>
    <t>Sally Merchant-Edge</t>
  </si>
  <si>
    <t>F-E</t>
  </si>
  <si>
    <t>Pip Trevorrow</t>
  </si>
  <si>
    <t>Hayley Nancolas</t>
  </si>
  <si>
    <t>Heidi Siddle</t>
  </si>
  <si>
    <t>Pascale Fotherby</t>
  </si>
  <si>
    <t>Becca Keevash</t>
  </si>
  <si>
    <t>F-U</t>
  </si>
  <si>
    <t>Rachel Bentley</t>
  </si>
  <si>
    <t>Cherie Carter</t>
  </si>
  <si>
    <t>Liz Ball</t>
  </si>
  <si>
    <t>Bronwen Van Rossum</t>
  </si>
  <si>
    <t>Myra Jones</t>
  </si>
  <si>
    <t>Rebecca Segal</t>
  </si>
  <si>
    <t>Bethany Lovell</t>
  </si>
  <si>
    <t>Aileen Loftus</t>
  </si>
  <si>
    <t>Georgia Baynes</t>
  </si>
  <si>
    <t>Alison Price</t>
  </si>
  <si>
    <t>Bethan Bond</t>
  </si>
  <si>
    <t>Nicola Hartley</t>
  </si>
  <si>
    <t>Kat O'Mahony</t>
  </si>
  <si>
    <t>Melissa Jones</t>
  </si>
  <si>
    <t>Ella Savage</t>
  </si>
  <si>
    <t>Hannah Robertshaw</t>
  </si>
  <si>
    <t>Holly Blackwood</t>
  </si>
  <si>
    <t>Rebecca Whalley</t>
  </si>
  <si>
    <t>Bex Wilson</t>
  </si>
  <si>
    <t>Laura Duffield</t>
  </si>
  <si>
    <t>Louise Wardman</t>
  </si>
  <si>
    <t>Abigail Bottomley</t>
  </si>
  <si>
    <t>FJNR</t>
  </si>
  <si>
    <t>Hannah Corne</t>
  </si>
  <si>
    <t>Harriet Hirst-Sewell</t>
  </si>
  <si>
    <t>Angeline Dresser</t>
  </si>
  <si>
    <t>Gemma Merritt</t>
  </si>
  <si>
    <t>Alice Hirst-Sewell</t>
  </si>
  <si>
    <t>Jade Beale</t>
  </si>
  <si>
    <t>Karen Sykes</t>
  </si>
  <si>
    <t>Liz Reddington</t>
  </si>
  <si>
    <t>Shannon Webb</t>
  </si>
  <si>
    <t>Becky Murray</t>
  </si>
  <si>
    <t>F-F</t>
  </si>
  <si>
    <t>Christine Huckerby</t>
  </si>
  <si>
    <t>F-G</t>
  </si>
  <si>
    <t>Ella Shanks</t>
  </si>
  <si>
    <t>Emily Marshall</t>
  </si>
  <si>
    <t>Jean Hussey</t>
  </si>
  <si>
    <t>Kinga Bugajska</t>
  </si>
  <si>
    <t>Sara Dyer</t>
  </si>
  <si>
    <t>Vaishali Naik</t>
  </si>
  <si>
    <t>Anne Jones</t>
  </si>
  <si>
    <t>Katherine Hogg</t>
  </si>
  <si>
    <t>Jane Fontana</t>
  </si>
  <si>
    <t>Stella Cross</t>
  </si>
  <si>
    <t>John Shanks</t>
  </si>
  <si>
    <t>M</t>
  </si>
  <si>
    <t>MV35</t>
  </si>
  <si>
    <t>M-A</t>
  </si>
  <si>
    <t>Paul Grave</t>
  </si>
  <si>
    <t>MV45</t>
  </si>
  <si>
    <t>M-B</t>
  </si>
  <si>
    <t>Ian Sanderson</t>
  </si>
  <si>
    <t>James Tarran</t>
  </si>
  <si>
    <t>Gary Mann</t>
  </si>
  <si>
    <t>Vernon Long</t>
  </si>
  <si>
    <t>M-C</t>
  </si>
  <si>
    <t>Andy Parkinson</t>
  </si>
  <si>
    <t>MU35</t>
  </si>
  <si>
    <t>Tim Straughan</t>
  </si>
  <si>
    <t>MV55</t>
  </si>
  <si>
    <t>Matt Carter</t>
  </si>
  <si>
    <t>Adam Parton</t>
  </si>
  <si>
    <t>Sean Cook</t>
  </si>
  <si>
    <t>Dinesh Kaulgud</t>
  </si>
  <si>
    <t>M-D</t>
  </si>
  <si>
    <t>James Slater</t>
  </si>
  <si>
    <t>Mike Robins</t>
  </si>
  <si>
    <t>Jon Jackson</t>
  </si>
  <si>
    <t>Graham Pawley</t>
  </si>
  <si>
    <t>Chris Sawyer</t>
  </si>
  <si>
    <t>M-E</t>
  </si>
  <si>
    <t>Bob Jackson</t>
  </si>
  <si>
    <t>M-F</t>
  </si>
  <si>
    <t>Mike Furby</t>
  </si>
  <si>
    <t>Mike Powell</t>
  </si>
  <si>
    <t>Daniel Grant</t>
  </si>
  <si>
    <t>Keith Brewster</t>
  </si>
  <si>
    <t>Ken Fox</t>
  </si>
  <si>
    <t>Dan Fisher</t>
  </si>
  <si>
    <t>Matthew Dix</t>
  </si>
  <si>
    <t>Neil Sedgley</t>
  </si>
  <si>
    <t>Richard Adcock</t>
  </si>
  <si>
    <t>Daryl Hibberd</t>
  </si>
  <si>
    <t>Alfie Jones</t>
  </si>
  <si>
    <t>Richard Irvine</t>
  </si>
  <si>
    <t>Jon Pownall</t>
  </si>
  <si>
    <t>Simon Vallance</t>
  </si>
  <si>
    <t>Joel Giddings</t>
  </si>
  <si>
    <t>Ethan O'Loughlin</t>
  </si>
  <si>
    <t>M-U</t>
  </si>
  <si>
    <t>Steve Dixon</t>
  </si>
  <si>
    <t>Tim Towler</t>
  </si>
  <si>
    <t>Andy Mace</t>
  </si>
  <si>
    <t>Jamie Walker</t>
  </si>
  <si>
    <t>Joost Vogel</t>
  </si>
  <si>
    <t>Jonathan Ball</t>
  </si>
  <si>
    <t>James Morris</t>
  </si>
  <si>
    <t>Rav Panesar</t>
  </si>
  <si>
    <t>Huw Lippiatt</t>
  </si>
  <si>
    <t>Sam Storey</t>
  </si>
  <si>
    <t>Tahir Akhtar</t>
  </si>
  <si>
    <t>Nick Smith</t>
  </si>
  <si>
    <t>Sean Fitzgerald</t>
  </si>
  <si>
    <t>Jonathan Young</t>
  </si>
  <si>
    <t>Andrew Bennett</t>
  </si>
  <si>
    <t>Marcos Valero</t>
  </si>
  <si>
    <t>David Song</t>
  </si>
  <si>
    <t>Frank Beresford</t>
  </si>
  <si>
    <t>Mick Loftus</t>
  </si>
  <si>
    <t>Tom Thomas</t>
  </si>
  <si>
    <t>Dave Middlemas</t>
  </si>
  <si>
    <t>Matthew Johnson</t>
  </si>
  <si>
    <t>Steve Webb</t>
  </si>
  <si>
    <t>Tom Venning</t>
  </si>
  <si>
    <t>Paul Smith</t>
  </si>
  <si>
    <t>Mats Vermeeren</t>
  </si>
  <si>
    <t>Gwil Thomas</t>
  </si>
  <si>
    <t>Leroy Sutton</t>
  </si>
  <si>
    <t>Roy Huggins</t>
  </si>
  <si>
    <t>Alan Hutchinson</t>
  </si>
  <si>
    <t>Mick Tinker</t>
  </si>
  <si>
    <t>Robert Howard</t>
  </si>
  <si>
    <t>Ronan Loftus</t>
  </si>
  <si>
    <t>Andrew Stockwell</t>
  </si>
  <si>
    <t>John Batchelor</t>
  </si>
  <si>
    <t>Clive Bandy</t>
  </si>
  <si>
    <t>Stuart Wiggans</t>
  </si>
  <si>
    <t>John Hussey</t>
  </si>
  <si>
    <t>Simon Barker</t>
  </si>
  <si>
    <t>Paul Sanderson</t>
  </si>
  <si>
    <t>Ian Lenihan</t>
  </si>
  <si>
    <t>Paul White</t>
  </si>
  <si>
    <t>John Hobbs</t>
  </si>
  <si>
    <t>Conor Butterworth</t>
  </si>
  <si>
    <t>MJNR</t>
  </si>
  <si>
    <t>Phil Radford</t>
  </si>
  <si>
    <t>Dan Murray</t>
  </si>
  <si>
    <t>Tom Van Rossum</t>
  </si>
  <si>
    <t>Abdoulaye Kodokod</t>
  </si>
  <si>
    <t>Gavin Taylor</t>
  </si>
  <si>
    <t>Mark Farrell</t>
  </si>
  <si>
    <t>Alfie Tyrrell</t>
  </si>
  <si>
    <t>Ben Wallis</t>
  </si>
  <si>
    <t>Christian Southee</t>
  </si>
  <si>
    <t>Samuel Keene</t>
  </si>
  <si>
    <t>Kris Howes</t>
  </si>
  <si>
    <t>Seth Steere</t>
  </si>
  <si>
    <t>Simon Redshaw</t>
  </si>
  <si>
    <t>Caleb Keene</t>
  </si>
  <si>
    <t>David Merritt</t>
  </si>
  <si>
    <t>Michael Brough</t>
  </si>
  <si>
    <t>Jonah Steere</t>
  </si>
  <si>
    <t>Marcus Johnstone</t>
  </si>
  <si>
    <t>Matt Allen</t>
  </si>
  <si>
    <t>Tom Brown</t>
  </si>
  <si>
    <t>Jake Towler</t>
  </si>
  <si>
    <t>Tom Mackreth</t>
  </si>
  <si>
    <t>Joe Bainborough</t>
  </si>
  <si>
    <t>Paul Fotherby</t>
  </si>
  <si>
    <t>Toby Walker</t>
  </si>
  <si>
    <t>Jake Naish</t>
  </si>
  <si>
    <t>Mark Burdon</t>
  </si>
  <si>
    <t>Kevin McMullan</t>
  </si>
  <si>
    <t>Richard Walker</t>
  </si>
  <si>
    <t>Philip Lim</t>
  </si>
  <si>
    <t>M-G</t>
  </si>
  <si>
    <t>Totals per race</t>
  </si>
  <si>
    <t>GRAND PRIX RESULTS</t>
  </si>
  <si>
    <t>to</t>
  </si>
  <si>
    <t>.</t>
  </si>
  <si>
    <t>Any Other Half Marathon</t>
  </si>
  <si>
    <t>Chip</t>
  </si>
  <si>
    <t>Gun</t>
  </si>
  <si>
    <t>Grade</t>
  </si>
  <si>
    <t>Brass Monkey</t>
  </si>
  <si>
    <t>16/01/2022</t>
  </si>
  <si>
    <t>AOH</t>
  </si>
  <si>
    <t>Mike Clarke</t>
  </si>
  <si>
    <t>x</t>
  </si>
  <si>
    <t>Ilkley</t>
  </si>
  <si>
    <t>Boston  (UK)</t>
  </si>
  <si>
    <t>18/04/2022</t>
  </si>
  <si>
    <t>Sheffield</t>
  </si>
  <si>
    <t>27/03/2022</t>
  </si>
  <si>
    <t>Great Manchester Run</t>
  </si>
  <si>
    <t>22/05/2022</t>
  </si>
  <si>
    <t>Milton Keynes</t>
  </si>
  <si>
    <t>Edinburgh</t>
  </si>
  <si>
    <t>29/05/2022</t>
  </si>
  <si>
    <t>Liversedge</t>
  </si>
  <si>
    <t>13/02/2022</t>
  </si>
  <si>
    <t>Manchester</t>
  </si>
  <si>
    <t>Bridlington Multi-terrain</t>
  </si>
  <si>
    <t>St Aidan's Trail</t>
  </si>
  <si>
    <t>17/10/2022</t>
  </si>
  <si>
    <t>Hull</t>
  </si>
  <si>
    <t>Roundhay</t>
  </si>
  <si>
    <t>21/08/2022</t>
  </si>
  <si>
    <t>Outlaw Half (Triathlon)</t>
  </si>
  <si>
    <t>15/05/2022</t>
  </si>
  <si>
    <t>Burnsall (multi-terrain)</t>
  </si>
  <si>
    <t>23/04/2022</t>
  </si>
  <si>
    <t>Yorkshireman Half</t>
  </si>
  <si>
    <t>Any Other Marathon</t>
  </si>
  <si>
    <t>AOM</t>
  </si>
  <si>
    <t>Seville Spain</t>
  </si>
  <si>
    <t>20/02/2022</t>
  </si>
  <si>
    <t>Yorkshire</t>
  </si>
  <si>
    <t>16/10/2022</t>
  </si>
  <si>
    <t>Bucharest</t>
  </si>
  <si>
    <t>Berlin</t>
  </si>
  <si>
    <t>25/09/2022</t>
  </si>
  <si>
    <t>Boston USA</t>
  </si>
  <si>
    <t>Blackpool</t>
  </si>
  <si>
    <t>24/04/2022</t>
  </si>
  <si>
    <t>Amsterdam</t>
  </si>
  <si>
    <t>Chester</t>
  </si>
  <si>
    <t>Eryri</t>
  </si>
  <si>
    <t>29/10/2022</t>
  </si>
  <si>
    <t>Any Ultra</t>
  </si>
  <si>
    <t>% winner</t>
  </si>
  <si>
    <t>Run time</t>
  </si>
  <si>
    <t>Winner time</t>
  </si>
  <si>
    <t>Hardmoors 55</t>
  </si>
  <si>
    <t>-</t>
  </si>
  <si>
    <t>Lakeland Trails Ultra 55k</t>
  </si>
  <si>
    <t>Yorkshire 100k</t>
  </si>
  <si>
    <t>Woldsman 50</t>
  </si>
  <si>
    <t>Punk Panther 55</t>
  </si>
  <si>
    <t>Leeds 5k series at Bodington December to June</t>
  </si>
  <si>
    <t>Lds5k1</t>
  </si>
  <si>
    <t>Matthew Chipping</t>
  </si>
  <si>
    <t>Leeds 5k</t>
  </si>
  <si>
    <t>23/02/2022</t>
  </si>
  <si>
    <t>23/03/2022</t>
  </si>
  <si>
    <t>25/05/2022</t>
  </si>
  <si>
    <t>22/06/2022</t>
  </si>
  <si>
    <t>28/04/2022</t>
  </si>
  <si>
    <t>Leeds 5k series at Bodington July to November</t>
  </si>
  <si>
    <t>Lds5k2</t>
  </si>
  <si>
    <t>23/11/2022</t>
  </si>
  <si>
    <t>24/08/2022</t>
  </si>
  <si>
    <t>27/07/2022</t>
  </si>
  <si>
    <t>28/09/2022</t>
  </si>
  <si>
    <t>26/10/2022</t>
  </si>
  <si>
    <t>Ethan O'loughlin</t>
  </si>
  <si>
    <t>Peco Race 2 05/12/21</t>
  </si>
  <si>
    <t>Peco2</t>
  </si>
  <si>
    <t>Peco Race 3 19/12/21</t>
  </si>
  <si>
    <t>Peco3</t>
  </si>
  <si>
    <t>Kat O'mahony</t>
  </si>
  <si>
    <t>Chevin Chase</t>
  </si>
  <si>
    <t>Chev</t>
  </si>
  <si>
    <t>Ruth Lyons</t>
  </si>
  <si>
    <t>Jessica Friend</t>
  </si>
  <si>
    <t>Winter Handicap 10k</t>
  </si>
  <si>
    <t>HC1</t>
  </si>
  <si>
    <t>Peco Race 4 23/01/22</t>
  </si>
  <si>
    <t>Peco4</t>
  </si>
  <si>
    <t>Northern XC</t>
  </si>
  <si>
    <t>North</t>
  </si>
  <si>
    <t>Women</t>
  </si>
  <si>
    <t>Men</t>
  </si>
  <si>
    <t>Dewsbury 10k</t>
  </si>
  <si>
    <t>Dew</t>
  </si>
  <si>
    <t>Kevin Mcmullan</t>
  </si>
  <si>
    <t>Parkrun 1 at Wetherby 12/02/2022</t>
  </si>
  <si>
    <t>PR1</t>
  </si>
  <si>
    <t>Peco 5 at Roundhay 20/02/22</t>
  </si>
  <si>
    <t>Peco5</t>
  </si>
  <si>
    <t>20 Mile March</t>
  </si>
  <si>
    <t>A20M</t>
  </si>
  <si>
    <t>Spen 20</t>
  </si>
  <si>
    <t>13/03/2022</t>
  </si>
  <si>
    <t>Baildon Boundary Way</t>
  </si>
  <si>
    <t>Bail</t>
  </si>
  <si>
    <t>Parkrun 2 at Roundhay 09/04/22</t>
  </si>
  <si>
    <t>PR2</t>
  </si>
  <si>
    <t>Jonathan YOUNG</t>
  </si>
  <si>
    <t>Conor BUTTERWORTH</t>
  </si>
  <si>
    <t>Eliana CAMPBELL</t>
  </si>
  <si>
    <t>Amanda SPENCER</t>
  </si>
  <si>
    <t>Adam PARTON</t>
  </si>
  <si>
    <t>Vernon LONG</t>
  </si>
  <si>
    <t>Matt CARTER</t>
  </si>
  <si>
    <t>Keith SEXTON</t>
  </si>
  <si>
    <t>Myra JONES</t>
  </si>
  <si>
    <t>Steph GLEDHILL</t>
  </si>
  <si>
    <t>Ian SANDERSON</t>
  </si>
  <si>
    <t>Tim STRAUGHAN</t>
  </si>
  <si>
    <t>Luke MACKRETH</t>
  </si>
  <si>
    <t>Mike ROBINS</t>
  </si>
  <si>
    <t>Melissa JONES</t>
  </si>
  <si>
    <t>Rachel DAVIDSON</t>
  </si>
  <si>
    <t>Sue SUNDERLAND</t>
  </si>
  <si>
    <t>James SLATER</t>
  </si>
  <si>
    <t>Michael BROUGH</t>
  </si>
  <si>
    <t>Gemma MERRITT</t>
  </si>
  <si>
    <t>Ruth WARREN</t>
  </si>
  <si>
    <t>Josie PAWLEY</t>
  </si>
  <si>
    <t>Marcus JOHNSTONE</t>
  </si>
  <si>
    <t>Vicki JOHNSTONE</t>
  </si>
  <si>
    <t>Andy MACE</t>
  </si>
  <si>
    <t>Edward HOLLIDAY</t>
  </si>
  <si>
    <t>Paul MACKRETH</t>
  </si>
  <si>
    <t>Sally MERCHANT-EDGE</t>
  </si>
  <si>
    <t>Anne JONES</t>
  </si>
  <si>
    <t>Sean COOK</t>
  </si>
  <si>
    <t>Joel GIDDINGS</t>
  </si>
  <si>
    <t>Guiseley Gallop</t>
  </si>
  <si>
    <t>Guis</t>
  </si>
  <si>
    <t>Three Peaks</t>
  </si>
  <si>
    <t>3Pks</t>
  </si>
  <si>
    <t>Spring Handicap 5 mile</t>
  </si>
  <si>
    <t>HC2</t>
  </si>
  <si>
    <t>Leeds Half Marathon</t>
  </si>
  <si>
    <t>LdsH</t>
  </si>
  <si>
    <t>Paul Appleby</t>
  </si>
  <si>
    <t>IlkT</t>
  </si>
  <si>
    <t>Wharfedale half marathon</t>
  </si>
  <si>
    <t>Wharf</t>
  </si>
  <si>
    <t>Otley 10</t>
  </si>
  <si>
    <t>Pudsey 10k</t>
  </si>
  <si>
    <t>Pud</t>
  </si>
  <si>
    <t>Eccup 10</t>
  </si>
  <si>
    <t>Tom van Rossum</t>
  </si>
  <si>
    <t>Bronwen van Rossum</t>
  </si>
  <si>
    <t>ECC</t>
  </si>
  <si>
    <t>Hyde Park Mile</t>
  </si>
  <si>
    <t>Gun time</t>
  </si>
  <si>
    <t>Hyde</t>
  </si>
  <si>
    <t>05:01.4</t>
  </si>
  <si>
    <t>05:02.9</t>
  </si>
  <si>
    <t>05:31.5</t>
  </si>
  <si>
    <t>05:32.1</t>
  </si>
  <si>
    <t>05:53.9</t>
  </si>
  <si>
    <t>05:55.5</t>
  </si>
  <si>
    <t>05:56.7</t>
  </si>
  <si>
    <t>05:58.3</t>
  </si>
  <si>
    <t>05:58.4</t>
  </si>
  <si>
    <t>05:59.3</t>
  </si>
  <si>
    <t>06:04.5</t>
  </si>
  <si>
    <t>06:06.4</t>
  </si>
  <si>
    <t>06:06.2</t>
  </si>
  <si>
    <t>06:07.7</t>
  </si>
  <si>
    <t>06:15.6</t>
  </si>
  <si>
    <t>06:16.3</t>
  </si>
  <si>
    <t>06:19.8</t>
  </si>
  <si>
    <t>06:21.6</t>
  </si>
  <si>
    <t>06:31.2</t>
  </si>
  <si>
    <t>06:32.6</t>
  </si>
  <si>
    <t>07:15.5</t>
  </si>
  <si>
    <t>07:17.5</t>
  </si>
  <si>
    <t>07:48.1</t>
  </si>
  <si>
    <t>07:50.7</t>
  </si>
  <si>
    <t>07:54.9</t>
  </si>
  <si>
    <t>08:09.3</t>
  </si>
  <si>
    <t>08:11.4</t>
  </si>
  <si>
    <t>Dane</t>
  </si>
  <si>
    <t>Danefield Relay</t>
  </si>
  <si>
    <t>Parkrun 3 at Chevin Forest 20/08/22</t>
  </si>
  <si>
    <t>PR3</t>
  </si>
  <si>
    <t>James MORRIS</t>
  </si>
  <si>
    <t>Samantha HARRIS</t>
  </si>
  <si>
    <t>Daniel JOHNSTONE</t>
  </si>
  <si>
    <t>Jon JACKSON</t>
  </si>
  <si>
    <t>Alfie TYRRELL</t>
  </si>
  <si>
    <t>Chris SAWYER</t>
  </si>
  <si>
    <t>Mick TINKER</t>
  </si>
  <si>
    <t>Bob JACKSON</t>
  </si>
  <si>
    <t>Pascale FOTHERBY</t>
  </si>
  <si>
    <t>Summer Handicap (Harewood) 08/09/22</t>
  </si>
  <si>
    <t>Chip Time</t>
  </si>
  <si>
    <t>HC3</t>
  </si>
  <si>
    <t>Golden Mile</t>
  </si>
  <si>
    <t>05:01.5</t>
  </si>
  <si>
    <t>05:18.0</t>
  </si>
  <si>
    <t>06:06.0</t>
  </si>
  <si>
    <t>06:12.0</t>
  </si>
  <si>
    <t>06:14.6</t>
  </si>
  <si>
    <t>Elijah Tedd</t>
  </si>
  <si>
    <t>06:21.7</t>
  </si>
  <si>
    <t>06:31.0</t>
  </si>
  <si>
    <t>06:54.7</t>
  </si>
  <si>
    <t>07:16.6</t>
  </si>
  <si>
    <t>07:27.3</t>
  </si>
  <si>
    <t>08:03.1</t>
  </si>
  <si>
    <t>08:10.7</t>
  </si>
  <si>
    <t>08:11.2</t>
  </si>
  <si>
    <t>08:59.5</t>
  </si>
  <si>
    <t>`</t>
  </si>
  <si>
    <t>London Marathon</t>
  </si>
  <si>
    <t>Lon</t>
  </si>
  <si>
    <t>West Yorks XC meeting 1 at Guiseley</t>
  </si>
  <si>
    <t>WYXC1</t>
  </si>
  <si>
    <t>Vale of York Half Marathon</t>
  </si>
  <si>
    <t>VOYH</t>
  </si>
  <si>
    <t>Abbey Dash</t>
  </si>
  <si>
    <t>Abbey</t>
  </si>
  <si>
    <t>Billy Robinson</t>
  </si>
  <si>
    <t>West Yorks XC meeting 2 at Guiseley</t>
  </si>
  <si>
    <t>WYXC2</t>
  </si>
  <si>
    <t>Guy Fawkes 10</t>
  </si>
  <si>
    <t>GuyF</t>
  </si>
  <si>
    <t>Templenewsam Parkrun 12/10/22</t>
  </si>
  <si>
    <t>PR4</t>
  </si>
  <si>
    <t>John SHANKS</t>
  </si>
  <si>
    <t>Paul GRAVE</t>
  </si>
  <si>
    <t>Richard IRVINE</t>
  </si>
  <si>
    <t>Andrew STOCKWELL</t>
  </si>
  <si>
    <t>Paul WHITE</t>
  </si>
  <si>
    <t>Paul SANDERSON</t>
  </si>
  <si>
    <t>Rebecca SEGAL</t>
  </si>
  <si>
    <t>Tadcaster 10</t>
  </si>
  <si>
    <t>Tad</t>
  </si>
  <si>
    <t>Peco XC at Middleton Park 27/11/22</t>
  </si>
  <si>
    <t>Peco1</t>
  </si>
  <si>
    <t>Row</t>
  </si>
  <si>
    <t>Position</t>
  </si>
  <si>
    <t>Number of Races</t>
  </si>
  <si>
    <t>Nett Points</t>
  </si>
  <si>
    <t>FA</t>
  </si>
  <si>
    <t>FB</t>
  </si>
  <si>
    <t>FC</t>
  </si>
  <si>
    <t>FD</t>
  </si>
  <si>
    <t>FE</t>
  </si>
  <si>
    <t>FF</t>
  </si>
  <si>
    <t>FG</t>
  </si>
  <si>
    <t>FU</t>
  </si>
  <si>
    <t>MA</t>
  </si>
  <si>
    <t>MB</t>
  </si>
  <si>
    <t>MC</t>
  </si>
  <si>
    <t>MD</t>
  </si>
  <si>
    <t>ME</t>
  </si>
  <si>
    <t>MF</t>
  </si>
  <si>
    <t>MG</t>
  </si>
  <si>
    <t>MU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</si>
</sst>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\/mm"/>
    <numFmt numFmtId="165" formatCode="mmm d, yyyy"/>
    <numFmt numFmtId="166" formatCode="mm/dd/yyyy"/>
    <numFmt numFmtId="167" formatCode="m/d/yyyy"/>
    <numFmt numFmtId="168" formatCode="###0;###0"/>
  </numFmts>
  <fonts count="26">
    <font>
      <sz val="11.0"/>
      <color theme="1"/>
      <name val="Calibri"/>
      <scheme val="minor"/>
    </font>
    <font>
      <sz val="9.0"/>
      <color theme="1"/>
      <name val="Calibri"/>
      <scheme val="minor"/>
    </font>
    <font>
      <b/>
      <color theme="1"/>
      <name val="Calibri"/>
      <scheme val="minor"/>
    </font>
    <font>
      <b/>
      <u/>
      <sz val="18.0"/>
      <color rgb="FF000000"/>
      <name val="Calibri"/>
    </font>
    <font>
      <b/>
      <u/>
      <sz val="18.0"/>
      <color rgb="FF000000"/>
      <name val="Calibri"/>
    </font>
    <font>
      <b/>
      <sz val="16.0"/>
      <color rgb="FF000000"/>
      <name val="Calibri"/>
    </font>
    <font>
      <sz val="8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  <font>
      <sz val="9.0"/>
      <color rgb="FF000000"/>
      <name val="Calibri"/>
    </font>
    <font>
      <sz val="11.0"/>
      <color rgb="FFFF0000"/>
      <name val="Calibri"/>
    </font>
    <font>
      <u/>
      <sz val="11.0"/>
      <color rgb="FF000000"/>
      <name val="Calibri"/>
    </font>
    <font>
      <u/>
      <sz val="11.0"/>
      <color rgb="FF000000"/>
      <name val="Calibri"/>
    </font>
    <font>
      <color theme="1"/>
      <name val="Calibri"/>
      <scheme val="minor"/>
    </font>
    <font>
      <sz val="9.0"/>
      <color theme="1"/>
      <name val="Calibri"/>
    </font>
    <font>
      <b/>
      <sz val="11.0"/>
      <color rgb="FF000000"/>
      <name val="Calibri"/>
    </font>
    <font>
      <b/>
      <sz val="8.0"/>
      <color rgb="FF000000"/>
      <name val="Calibri"/>
    </font>
    <font>
      <b/>
      <sz val="11.0"/>
      <color theme="1"/>
      <name val="Calibri"/>
    </font>
    <font>
      <b/>
      <sz val="11.0"/>
      <color theme="1"/>
      <name val="Calibri"/>
      <scheme val="minor"/>
    </font>
    <font>
      <b/>
      <sz val="14.0"/>
      <color rgb="FF000000"/>
      <name val="Arial"/>
    </font>
    <font>
      <sz val="14.0"/>
      <color rgb="FF000000"/>
      <name val="Arial"/>
    </font>
    <font>
      <sz val="14.0"/>
      <color theme="1"/>
      <name val="Arial"/>
    </font>
    <font>
      <color rgb="FF000000"/>
      <name val="Arial"/>
    </font>
    <font>
      <sz val="10.0"/>
      <color theme="1"/>
      <name val="Arial"/>
    </font>
    <font>
      <color rgb="FF000000"/>
      <name val="Calibri"/>
    </font>
    <font>
      <sz val="10.0"/>
      <color theme="1"/>
      <name val="Algerian"/>
    </font>
  </fonts>
  <fills count="13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66FF66"/>
        <bgColor rgb="FF66FF66"/>
      </patternFill>
    </fill>
    <fill>
      <patternFill patternType="solid">
        <fgColor rgb="FFFFFF00"/>
        <bgColor rgb="FFFFFF00"/>
      </patternFill>
    </fill>
    <fill>
      <patternFill patternType="solid">
        <fgColor rgb="FFFF66FF"/>
        <bgColor rgb="FFFF66FF"/>
      </patternFill>
    </fill>
    <fill>
      <patternFill patternType="solid">
        <fgColor rgb="FF00FFCC"/>
        <bgColor rgb="FF00FFCC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D9D9D9"/>
        <bgColor rgb="FFD9D9D9"/>
      </patternFill>
    </fill>
    <fill>
      <patternFill patternType="solid">
        <fgColor rgb="FFFFFF66"/>
        <bgColor rgb="FFFFFF66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0" numFmtId="0" xfId="0" applyAlignment="1" applyFont="1">
      <alignment horizontal="left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horizontal="left" readingOrder="0" shrinkToFit="0" vertical="bottom" wrapText="0"/>
    </xf>
    <xf borderId="0" fillId="0" fontId="5" numFmtId="0" xfId="0" applyAlignment="1" applyFont="1">
      <alignment horizontal="center" readingOrder="0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2" fontId="6" numFmtId="0" xfId="0" applyAlignment="1" applyFill="1" applyFont="1">
      <alignment shrinkToFit="0" vertical="bottom" wrapText="0"/>
    </xf>
    <xf borderId="0" fillId="3" fontId="6" numFmtId="0" xfId="0" applyAlignment="1" applyFill="1" applyFont="1">
      <alignment shrinkToFit="0" vertical="bottom" wrapText="0"/>
    </xf>
    <xf borderId="0" fillId="4" fontId="6" numFmtId="0" xfId="0" applyAlignment="1" applyFill="1" applyFont="1">
      <alignment shrinkToFit="0" vertical="bottom" wrapText="0"/>
    </xf>
    <xf borderId="0" fillId="0" fontId="7" numFmtId="0" xfId="0" applyAlignment="1" applyFont="1">
      <alignment horizontal="center" shrinkToFit="0" vertical="bottom" wrapText="0"/>
    </xf>
    <xf borderId="0" fillId="5" fontId="8" numFmtId="0" xfId="0" applyAlignment="1" applyFill="1" applyFont="1">
      <alignment horizontal="center" shrinkToFit="0" vertical="bottom" wrapText="0"/>
    </xf>
    <xf borderId="0" fillId="5" fontId="7" numFmtId="0" xfId="0" applyAlignment="1" applyFont="1">
      <alignment horizontal="center" shrinkToFit="0" vertical="bottom" wrapText="0"/>
    </xf>
    <xf borderId="0" fillId="6" fontId="7" numFmtId="0" xfId="0" applyAlignment="1" applyFill="1" applyFont="1">
      <alignment horizontal="center" shrinkToFit="0" vertical="bottom" wrapText="0"/>
    </xf>
    <xf borderId="0" fillId="6" fontId="8" numFmtId="0" xfId="0" applyAlignment="1" applyFont="1">
      <alignment horizontal="center" shrinkToFit="0" vertical="bottom" wrapText="0"/>
    </xf>
    <xf borderId="0" fillId="7" fontId="7" numFmtId="0" xfId="0" applyAlignment="1" applyFill="1" applyFont="1">
      <alignment horizontal="center" shrinkToFit="0" vertical="bottom" wrapText="0"/>
    </xf>
    <xf borderId="0" fillId="8" fontId="7" numFmtId="0" xfId="0" applyAlignment="1" applyFill="1" applyFont="1">
      <alignment horizontal="center" shrinkToFit="0" vertical="bottom" wrapText="0"/>
    </xf>
    <xf borderId="0" fillId="9" fontId="8" numFmtId="0" xfId="0" applyAlignment="1" applyFill="1" applyFont="1">
      <alignment horizontal="center" shrinkToFit="0" vertical="bottom" wrapText="0"/>
    </xf>
    <xf borderId="0" fillId="10" fontId="8" numFmtId="0" xfId="0" applyAlignment="1" applyFill="1" applyFont="1">
      <alignment horizontal="center" shrinkToFit="0" vertical="bottom" wrapText="0"/>
    </xf>
    <xf borderId="0" fillId="11" fontId="8" numFmtId="0" xfId="0" applyAlignment="1" applyFill="1" applyFont="1">
      <alignment horizontal="center" shrinkToFit="0" vertical="bottom" wrapText="0"/>
    </xf>
    <xf borderId="0" fillId="0" fontId="0" numFmtId="0" xfId="0" applyAlignment="1" applyFont="1">
      <alignment horizontal="left" shrinkToFit="0" vertical="top" wrapText="1"/>
    </xf>
    <xf borderId="0" fillId="0" fontId="9" numFmtId="0" xfId="0" applyAlignment="1" applyFont="1">
      <alignment horizontal="left" readingOrder="0" shrinkToFit="0" vertical="bottom" wrapText="1"/>
    </xf>
    <xf borderId="0" fillId="2" fontId="6" numFmtId="0" xfId="0" applyAlignment="1" applyFont="1">
      <alignment horizontal="center" shrinkToFit="0" vertical="bottom" wrapText="0"/>
    </xf>
    <xf borderId="0" fillId="3" fontId="6" numFmtId="0" xfId="0" applyAlignment="1" applyFont="1">
      <alignment horizontal="center" shrinkToFit="0" vertical="bottom" wrapText="0"/>
    </xf>
    <xf borderId="0" fillId="4" fontId="6" numFmtId="0" xfId="0" applyAlignment="1" applyFont="1">
      <alignment horizontal="center" shrinkToFit="0" vertical="bottom" wrapText="0"/>
    </xf>
    <xf borderId="0" fillId="0" fontId="7" numFmtId="0" xfId="0" applyAlignment="1" applyFont="1">
      <alignment horizontal="center" shrinkToFit="0" wrapText="0"/>
    </xf>
    <xf borderId="0" fillId="5" fontId="8" numFmtId="0" xfId="0" applyAlignment="1" applyFont="1">
      <alignment horizontal="center" shrinkToFit="0" wrapText="1"/>
    </xf>
    <xf borderId="0" fillId="5" fontId="7" numFmtId="0" xfId="0" applyAlignment="1" applyFont="1">
      <alignment horizontal="center" shrinkToFit="0" wrapText="1"/>
    </xf>
    <xf borderId="0" fillId="6" fontId="7" numFmtId="0" xfId="0" applyAlignment="1" applyFont="1">
      <alignment horizontal="center" shrinkToFit="0" wrapText="1"/>
    </xf>
    <xf borderId="0" fillId="6" fontId="8" numFmtId="0" xfId="0" applyAlignment="1" applyFont="1">
      <alignment horizontal="center" shrinkToFit="0" wrapText="1"/>
    </xf>
    <xf borderId="0" fillId="7" fontId="7" numFmtId="0" xfId="0" applyAlignment="1" applyFont="1">
      <alignment horizontal="center" shrinkToFit="0" wrapText="1"/>
    </xf>
    <xf borderId="0" fillId="8" fontId="7" numFmtId="0" xfId="0" applyAlignment="1" applyFont="1">
      <alignment horizontal="center" shrinkToFit="0" wrapText="1"/>
    </xf>
    <xf borderId="0" fillId="9" fontId="8" numFmtId="0" xfId="0" applyAlignment="1" applyFont="1">
      <alignment horizontal="center" shrinkToFit="0" wrapText="1"/>
    </xf>
    <xf borderId="0" fillId="10" fontId="8" numFmtId="0" xfId="0" applyAlignment="1" applyFont="1">
      <alignment horizontal="center" shrinkToFit="0" wrapText="1"/>
    </xf>
    <xf borderId="0" fillId="11" fontId="8" numFmtId="0" xfId="0" applyAlignment="1" applyFont="1">
      <alignment horizontal="center" shrinkToFit="0" wrapText="1"/>
    </xf>
    <xf borderId="0" fillId="0" fontId="0" numFmtId="164" xfId="0" applyAlignment="1" applyFont="1" applyNumberFormat="1">
      <alignment horizontal="left" shrinkToFit="0" vertical="bottom" wrapText="1"/>
    </xf>
    <xf borderId="0" fillId="0" fontId="10" numFmtId="0" xfId="0" applyAlignment="1" applyFont="1">
      <alignment horizontal="left" shrinkToFit="0" vertical="bottom" wrapText="0"/>
    </xf>
    <xf borderId="0" fillId="11" fontId="7" numFmtId="0" xfId="0" applyAlignment="1" applyFont="1">
      <alignment horizontal="center" shrinkToFit="0" vertical="bottom" wrapText="0"/>
    </xf>
    <xf borderId="0" fillId="11" fontId="11" numFmtId="0" xfId="0" applyAlignment="1" applyFont="1">
      <alignment horizontal="center" shrinkToFit="0" vertical="bottom" wrapText="0"/>
    </xf>
    <xf borderId="0" fillId="12" fontId="7" numFmtId="0" xfId="0" applyAlignment="1" applyFill="1" applyFont="1">
      <alignment horizontal="center" shrinkToFit="0" vertical="top" wrapText="0"/>
    </xf>
    <xf borderId="0" fillId="12" fontId="12" numFmtId="0" xfId="0" applyAlignment="1" applyFont="1">
      <alignment horizontal="center" shrinkToFit="0" vertical="bottom" wrapText="0"/>
    </xf>
    <xf borderId="0" fillId="5" fontId="8" numFmtId="0" xfId="0" applyAlignment="1" applyFont="1">
      <alignment horizontal="center" shrinkToFit="0" vertical="top" wrapText="0"/>
    </xf>
    <xf borderId="0" fillId="5" fontId="7" numFmtId="0" xfId="0" applyAlignment="1" applyFont="1">
      <alignment horizontal="center" shrinkToFit="0" vertical="top" wrapText="0"/>
    </xf>
    <xf borderId="0" fillId="6" fontId="7" numFmtId="0" xfId="0" applyAlignment="1" applyFont="1">
      <alignment horizontal="center" shrinkToFit="0" vertical="top" wrapText="0"/>
    </xf>
    <xf borderId="0" fillId="6" fontId="8" numFmtId="0" xfId="0" applyAlignment="1" applyFont="1">
      <alignment horizontal="center" shrinkToFit="0" vertical="top" wrapText="0"/>
    </xf>
    <xf borderId="0" fillId="7" fontId="7" numFmtId="0" xfId="0" applyAlignment="1" applyFont="1">
      <alignment horizontal="center" shrinkToFit="0" vertical="top" wrapText="0"/>
    </xf>
    <xf borderId="0" fillId="7" fontId="7" numFmtId="164" xfId="0" applyAlignment="1" applyFont="1" applyNumberFormat="1">
      <alignment horizontal="center" shrinkToFit="0" vertical="top" wrapText="0"/>
    </xf>
    <xf borderId="0" fillId="8" fontId="7" numFmtId="0" xfId="0" applyAlignment="1" applyFont="1">
      <alignment horizontal="center" shrinkToFit="0" vertical="top" wrapText="0"/>
    </xf>
    <xf borderId="0" fillId="10" fontId="8" numFmtId="0" xfId="0" applyAlignment="1" applyFont="1">
      <alignment horizontal="center" shrinkToFit="0" vertical="top" wrapText="0"/>
    </xf>
    <xf borderId="0" fillId="11" fontId="8" numFmtId="0" xfId="0" applyAlignment="1" applyFont="1">
      <alignment horizontal="center" shrinkToFit="0" vertical="top" wrapText="0"/>
    </xf>
    <xf borderId="0" fillId="0" fontId="13" numFmtId="0" xfId="0" applyAlignment="1" applyFont="1">
      <alignment shrinkToFit="0" vertical="top" wrapText="1"/>
    </xf>
    <xf borderId="1" fillId="0" fontId="7" numFmtId="0" xfId="0" applyAlignment="1" applyBorder="1" applyFont="1">
      <alignment horizontal="left" shrinkToFit="0" vertical="top" wrapText="0"/>
    </xf>
    <xf borderId="1" fillId="0" fontId="7" numFmtId="0" xfId="0" applyAlignment="1" applyBorder="1" applyFont="1">
      <alignment horizontal="center" shrinkToFit="0" vertical="top" wrapText="0"/>
    </xf>
    <xf borderId="1" fillId="11" fontId="7" numFmtId="0" xfId="0" applyAlignment="1" applyBorder="1" applyFont="1">
      <alignment horizontal="center" shrinkToFit="0" vertical="top" wrapText="0"/>
    </xf>
    <xf borderId="1" fillId="12" fontId="7" numFmtId="0" xfId="0" applyAlignment="1" applyBorder="1" applyFont="1">
      <alignment horizontal="center" shrinkToFit="0" vertical="top" wrapText="0"/>
    </xf>
    <xf borderId="1" fillId="2" fontId="6" numFmtId="0" xfId="0" applyAlignment="1" applyBorder="1" applyFont="1">
      <alignment horizontal="center" shrinkToFit="0" vertical="top" wrapText="0"/>
    </xf>
    <xf borderId="1" fillId="3" fontId="6" numFmtId="0" xfId="0" applyAlignment="1" applyBorder="1" applyFont="1">
      <alignment horizontal="center" shrinkToFit="0" vertical="top" wrapText="0"/>
    </xf>
    <xf borderId="1" fillId="4" fontId="6" numFmtId="0" xfId="0" applyAlignment="1" applyBorder="1" applyFont="1">
      <alignment horizontal="center" shrinkToFit="0" vertical="top" wrapText="0"/>
    </xf>
    <xf borderId="1" fillId="5" fontId="9" numFmtId="0" xfId="0" applyAlignment="1" applyBorder="1" applyFont="1">
      <alignment horizontal="center" shrinkToFit="0" vertical="top" wrapText="0"/>
    </xf>
    <xf quotePrefix="1" borderId="1" fillId="5" fontId="9" numFmtId="0" xfId="0" applyAlignment="1" applyBorder="1" applyFont="1">
      <alignment horizontal="center" shrinkToFit="0" vertical="top" wrapText="0"/>
    </xf>
    <xf quotePrefix="1" borderId="1" fillId="5" fontId="14" numFmtId="0" xfId="0" applyAlignment="1" applyBorder="1" applyFont="1">
      <alignment horizontal="center" shrinkToFit="0" vertical="top" wrapText="0"/>
    </xf>
    <xf borderId="1" fillId="5" fontId="14" numFmtId="0" xfId="0" applyAlignment="1" applyBorder="1" applyFont="1">
      <alignment horizontal="center" shrinkToFit="0" vertical="top" wrapText="0"/>
    </xf>
    <xf quotePrefix="1" borderId="1" fillId="6" fontId="9" numFmtId="0" xfId="0" applyAlignment="1" applyBorder="1" applyFont="1">
      <alignment horizontal="center" shrinkToFit="0" vertical="top" wrapText="0"/>
    </xf>
    <xf borderId="1" fillId="6" fontId="14" numFmtId="0" xfId="0" applyAlignment="1" applyBorder="1" applyFont="1">
      <alignment horizontal="center" shrinkToFit="0" vertical="top" wrapText="0"/>
    </xf>
    <xf quotePrefix="1" borderId="1" fillId="6" fontId="14" numFmtId="0" xfId="0" applyAlignment="1" applyBorder="1" applyFont="1">
      <alignment horizontal="center" shrinkToFit="0" vertical="top" wrapText="0"/>
    </xf>
    <xf quotePrefix="1" borderId="1" fillId="7" fontId="9" numFmtId="0" xfId="0" applyAlignment="1" applyBorder="1" applyFont="1">
      <alignment horizontal="center" shrinkToFit="0" vertical="top" wrapText="0"/>
    </xf>
    <xf quotePrefix="1" borderId="1" fillId="8" fontId="9" numFmtId="0" xfId="0" applyAlignment="1" applyBorder="1" applyFont="1">
      <alignment horizontal="center" shrinkToFit="0" vertical="top" wrapText="0"/>
    </xf>
    <xf quotePrefix="1" borderId="1" fillId="9" fontId="14" numFmtId="0" xfId="0" applyAlignment="1" applyBorder="1" applyFont="1">
      <alignment horizontal="center" shrinkToFit="0" vertical="top" wrapText="0"/>
    </xf>
    <xf quotePrefix="1" borderId="1" fillId="10" fontId="14" numFmtId="0" xfId="0" applyAlignment="1" applyBorder="1" applyFont="1">
      <alignment horizontal="center" shrinkToFit="0" vertical="top" wrapText="0"/>
    </xf>
    <xf quotePrefix="1" borderId="1" fillId="11" fontId="14" numFmtId="0" xfId="0" applyAlignment="1" applyBorder="1" applyFont="1">
      <alignment horizontal="center" shrinkToFit="0" vertical="top" wrapText="0"/>
    </xf>
    <xf borderId="1" fillId="11" fontId="14" numFmtId="0" xfId="0" applyAlignment="1" applyBorder="1" applyFont="1">
      <alignment horizontal="center" shrinkToFit="0" vertical="top" wrapText="0"/>
    </xf>
    <xf borderId="0" fillId="0" fontId="13" numFmtId="0" xfId="0" applyFont="1"/>
    <xf borderId="0" fillId="0" fontId="7" numFmtId="0" xfId="0" applyAlignment="1" applyFont="1">
      <alignment shrinkToFit="0" vertical="bottom" wrapText="0"/>
    </xf>
    <xf borderId="0" fillId="12" fontId="7" numFmtId="0" xfId="0" applyAlignment="1" applyFont="1">
      <alignment horizontal="center" shrinkToFit="0" vertical="bottom" wrapText="0"/>
    </xf>
    <xf borderId="0" fillId="4" fontId="6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horizontal="center" readingOrder="0" shrinkToFit="0" vertical="bottom" wrapText="0"/>
    </xf>
    <xf borderId="0" fillId="7" fontId="8" numFmtId="0" xfId="0" applyAlignment="1" applyFont="1">
      <alignment horizontal="center" shrinkToFit="0" vertical="bottom" wrapText="0"/>
    </xf>
    <xf borderId="0" fillId="3" fontId="8" numFmtId="0" xfId="0" applyAlignment="1" applyFont="1">
      <alignment horizontal="center" shrinkToFit="0" vertical="bottom" wrapText="0"/>
    </xf>
    <xf borderId="0" fillId="0" fontId="7" numFmtId="0" xfId="0" applyAlignment="1" applyFont="1">
      <alignment shrinkToFit="0" wrapText="0"/>
    </xf>
    <xf borderId="0" fillId="0" fontId="15" numFmtId="0" xfId="0" applyAlignment="1" applyFont="1">
      <alignment readingOrder="0" shrinkToFit="0" vertical="bottom" wrapText="0"/>
    </xf>
    <xf borderId="0" fillId="0" fontId="15" numFmtId="0" xfId="0" applyAlignment="1" applyFont="1">
      <alignment horizontal="center" shrinkToFit="0" vertical="bottom" wrapText="0"/>
    </xf>
    <xf borderId="0" fillId="0" fontId="15" numFmtId="0" xfId="0" applyAlignment="1" applyFont="1">
      <alignment horizontal="center" readingOrder="0" shrinkToFit="0" vertical="bottom" wrapText="0"/>
    </xf>
    <xf borderId="0" fillId="2" fontId="16" numFmtId="0" xfId="0" applyAlignment="1" applyFont="1">
      <alignment horizontal="center" shrinkToFit="0" vertical="bottom" wrapText="0"/>
    </xf>
    <xf borderId="0" fillId="3" fontId="16" numFmtId="0" xfId="0" applyAlignment="1" applyFont="1">
      <alignment horizontal="center" shrinkToFit="0" vertical="bottom" wrapText="0"/>
    </xf>
    <xf borderId="0" fillId="4" fontId="16" numFmtId="0" xfId="0" applyAlignment="1" applyFont="1">
      <alignment horizontal="center" readingOrder="0" shrinkToFit="0" vertical="bottom" wrapText="0"/>
    </xf>
    <xf borderId="0" fillId="5" fontId="17" numFmtId="0" xfId="0" applyAlignment="1" applyFont="1">
      <alignment horizontal="center" readingOrder="0" shrinkToFit="0" vertical="bottom" wrapText="0"/>
    </xf>
    <xf borderId="0" fillId="5" fontId="15" numFmtId="0" xfId="0" applyAlignment="1" applyFont="1">
      <alignment horizontal="center" readingOrder="0" shrinkToFit="0" vertical="bottom" wrapText="0"/>
    </xf>
    <xf borderId="0" fillId="6" fontId="15" numFmtId="0" xfId="0" applyAlignment="1" applyFont="1">
      <alignment horizontal="center" readingOrder="0" shrinkToFit="0" vertical="bottom" wrapText="0"/>
    </xf>
    <xf borderId="0" fillId="6" fontId="17" numFmtId="0" xfId="0" applyAlignment="1" applyFont="1">
      <alignment horizontal="center" readingOrder="0" shrinkToFit="0" vertical="bottom" wrapText="0"/>
    </xf>
    <xf borderId="0" fillId="7" fontId="15" numFmtId="0" xfId="0" applyAlignment="1" applyFont="1">
      <alignment horizontal="center" readingOrder="0" shrinkToFit="0" vertical="bottom" wrapText="0"/>
    </xf>
    <xf borderId="0" fillId="7" fontId="17" numFmtId="0" xfId="0" applyAlignment="1" applyFont="1">
      <alignment horizontal="center" readingOrder="0" shrinkToFit="0" vertical="bottom" wrapText="0"/>
    </xf>
    <xf borderId="0" fillId="8" fontId="15" numFmtId="0" xfId="0" applyAlignment="1" applyFont="1">
      <alignment horizontal="center" readingOrder="0" shrinkToFit="0" vertical="bottom" wrapText="0"/>
    </xf>
    <xf borderId="0" fillId="9" fontId="17" numFmtId="0" xfId="0" applyAlignment="1" applyFont="1">
      <alignment horizontal="center" readingOrder="0" shrinkToFit="0" vertical="bottom" wrapText="0"/>
    </xf>
    <xf borderId="0" fillId="10" fontId="17" numFmtId="0" xfId="0" applyAlignment="1" applyFont="1">
      <alignment horizontal="center" readingOrder="0" shrinkToFit="0" vertical="bottom" wrapText="0"/>
    </xf>
    <xf borderId="0" fillId="11" fontId="17" numFmtId="0" xfId="0" applyAlignment="1" applyFont="1">
      <alignment horizontal="center" readingOrder="0" shrinkToFit="0" vertical="bottom" wrapText="0"/>
    </xf>
    <xf borderId="0" fillId="0" fontId="0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14" numFmtId="0" xfId="0" applyAlignment="1" applyFont="1">
      <alignment readingOrder="0" vertical="bottom"/>
    </xf>
    <xf borderId="0" fillId="0" fontId="18" numFmtId="0" xfId="0" applyAlignment="1" applyFont="1">
      <alignment horizontal="center" readingOrder="0"/>
    </xf>
    <xf borderId="0" fillId="0" fontId="0" numFmtId="0" xfId="0" applyAlignment="1" applyFont="1">
      <alignment horizontal="right"/>
    </xf>
    <xf borderId="0" fillId="0" fontId="14" numFmtId="0" xfId="0" applyAlignment="1" applyFont="1">
      <alignment vertical="bottom"/>
    </xf>
    <xf borderId="0" fillId="0" fontId="18" numFmtId="0" xfId="0" applyAlignment="1" applyFont="1">
      <alignment horizontal="center"/>
    </xf>
    <xf borderId="0" fillId="0" fontId="19" numFmtId="0" xfId="0" applyAlignment="1" applyFont="1">
      <alignment horizontal="left" readingOrder="0" shrinkToFit="0" vertical="bottom" wrapText="0"/>
    </xf>
    <xf borderId="0" fillId="0" fontId="19" numFmtId="0" xfId="0" applyAlignment="1" applyFont="1">
      <alignment readingOrder="0" shrinkToFit="0" vertical="bottom" wrapText="0"/>
    </xf>
    <xf borderId="0" fillId="0" fontId="20" numFmtId="0" xfId="0" applyAlignment="1" applyFont="1">
      <alignment horizontal="center" shrinkToFit="0" vertical="bottom" wrapText="0"/>
    </xf>
    <xf borderId="0" fillId="0" fontId="19" numFmtId="1" xfId="0" applyAlignment="1" applyFont="1" applyNumberFormat="1">
      <alignment horizontal="center" readingOrder="0" shrinkToFit="0" vertical="bottom" wrapText="0"/>
    </xf>
    <xf borderId="0" fillId="0" fontId="20" numFmtId="0" xfId="0" applyAlignment="1" applyFont="1">
      <alignment horizontal="right" readingOrder="0" shrinkToFit="0" vertical="bottom" wrapText="0"/>
    </xf>
    <xf borderId="0" fillId="0" fontId="19" numFmtId="165" xfId="0" applyAlignment="1" applyFont="1" applyNumberFormat="1">
      <alignment horizontal="right" readingOrder="0" shrinkToFit="0" vertical="bottom" wrapText="0"/>
    </xf>
    <xf borderId="0" fillId="0" fontId="20" numFmtId="14" xfId="0" applyAlignment="1" applyFont="1" applyNumberFormat="1">
      <alignment shrinkToFit="0" vertical="bottom" wrapText="0"/>
    </xf>
    <xf borderId="0" fillId="0" fontId="21" numFmtId="0" xfId="0" applyFont="1"/>
    <xf borderId="0" fillId="0" fontId="22" numFmtId="0" xfId="0" applyAlignment="1" applyFont="1">
      <alignment horizontal="left" readingOrder="0" shrinkToFit="0" vertical="bottom" wrapText="0"/>
    </xf>
    <xf borderId="0" fillId="0" fontId="22" numFmtId="0" xfId="0" applyAlignment="1" applyFont="1">
      <alignment shrinkToFit="0" vertical="bottom" wrapText="0"/>
    </xf>
    <xf borderId="0" fillId="0" fontId="22" numFmtId="0" xfId="0" applyAlignment="1" applyFont="1">
      <alignment horizontal="center" readingOrder="0" shrinkToFit="0" vertical="bottom" wrapText="0"/>
    </xf>
    <xf borderId="0" fillId="0" fontId="22" numFmtId="0" xfId="0" applyAlignment="1" applyFont="1">
      <alignment readingOrder="0" shrinkToFit="0" vertical="bottom" wrapText="0"/>
    </xf>
    <xf borderId="0" fillId="0" fontId="23" numFmtId="0" xfId="0" applyFont="1"/>
    <xf borderId="0" fillId="0" fontId="24" numFmtId="0" xfId="0" applyAlignment="1" applyFont="1">
      <alignment horizontal="left" readingOrder="0" shrinkToFit="0" vertical="bottom" wrapText="0"/>
    </xf>
    <xf borderId="0" fillId="0" fontId="7" numFmtId="166" xfId="0" applyAlignment="1" applyFont="1" applyNumberFormat="1">
      <alignment shrinkToFit="0" vertical="bottom" wrapText="0"/>
    </xf>
    <xf borderId="0" fillId="0" fontId="7" numFmtId="0" xfId="0" applyAlignment="1" applyFont="1">
      <alignment horizontal="right" shrinkToFit="0" vertical="bottom" wrapText="0"/>
    </xf>
    <xf borderId="0" fillId="0" fontId="7" numFmtId="21" xfId="0" applyAlignment="1" applyFont="1" applyNumberFormat="1">
      <alignment horizontal="center" shrinkToFit="0" vertical="bottom" wrapText="0"/>
    </xf>
    <xf borderId="0" fillId="0" fontId="7" numFmtId="46" xfId="0" applyAlignment="1" applyFont="1" applyNumberFormat="1">
      <alignment horizontal="center" shrinkToFit="0" vertical="bottom" wrapText="0"/>
    </xf>
    <xf borderId="0" fillId="0" fontId="7" numFmtId="166" xfId="0" applyAlignment="1" applyFont="1" applyNumberFormat="1">
      <alignment horizontal="right" shrinkToFit="0" vertical="bottom" wrapText="0"/>
    </xf>
    <xf borderId="0" fillId="0" fontId="7" numFmtId="0" xfId="0" applyAlignment="1" applyFont="1">
      <alignment horizontal="left" readingOrder="0" shrinkToFit="0" vertical="bottom" wrapText="0"/>
    </xf>
    <xf borderId="0" fillId="0" fontId="7" numFmtId="10" xfId="0" applyAlignment="1" applyFont="1" applyNumberFormat="1">
      <alignment horizontal="center" shrinkToFit="0" vertical="bottom" wrapText="0"/>
    </xf>
    <xf borderId="0" fillId="0" fontId="7" numFmtId="21" xfId="0" applyAlignment="1" applyFont="1" applyNumberFormat="1">
      <alignment shrinkToFit="0" vertical="bottom" wrapText="0"/>
    </xf>
    <xf borderId="0" fillId="4" fontId="7" numFmtId="10" xfId="0" applyAlignment="1" applyFont="1" applyNumberFormat="1">
      <alignment horizontal="center" shrinkToFit="0" vertical="bottom" wrapText="0"/>
    </xf>
    <xf borderId="0" fillId="0" fontId="7" numFmtId="21" xfId="0" applyAlignment="1" applyFont="1" applyNumberFormat="1">
      <alignment horizontal="right" shrinkToFit="0" vertical="bottom" wrapText="0"/>
    </xf>
    <xf borderId="0" fillId="0" fontId="7" numFmtId="167" xfId="0" applyAlignment="1" applyFont="1" applyNumberFormat="1">
      <alignment horizontal="right" shrinkToFit="0" vertical="bottom" wrapText="0"/>
    </xf>
    <xf borderId="0" fillId="0" fontId="25" numFmtId="0" xfId="0" applyFont="1"/>
    <xf borderId="0" fillId="0" fontId="7" numFmtId="168" xfId="0" applyAlignment="1" applyFont="1" applyNumberFormat="1">
      <alignment horizontal="right" shrinkToFit="0" vertical="bottom" wrapText="0"/>
    </xf>
    <xf borderId="0" fillId="0" fontId="23" numFmtId="0" xfId="0" applyAlignment="1" applyFont="1">
      <alignment horizontal="left" vertical="top"/>
    </xf>
    <xf borderId="0" fillId="0" fontId="7" numFmtId="168" xfId="0" applyAlignment="1" applyFont="1" applyNumberFormat="1">
      <alignment shrinkToFit="0" vertical="bottom" wrapText="0"/>
    </xf>
    <xf borderId="0" fillId="0" fontId="7" numFmtId="1" xfId="0" applyAlignment="1" applyFont="1" applyNumberFormat="1">
      <alignment horizontal="right" shrinkToFit="0" vertical="bottom" wrapText="0"/>
    </xf>
    <xf borderId="0" fillId="0" fontId="7" numFmtId="14" xfId="0" applyAlignment="1" applyFont="1" applyNumberForma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7" numFmtId="0" xfId="0" applyAlignment="1" applyFont="1">
      <alignment horizontal="left" shrinkToFit="0" vertical="bottom" wrapText="0"/>
    </xf>
    <xf borderId="0" fillId="0" fontId="7" numFmtId="45" xfId="0" applyAlignment="1" applyFont="1" applyNumberFormat="1">
      <alignment shrinkToFit="0" vertical="bottom" wrapText="0"/>
    </xf>
    <xf borderId="0" fillId="0" fontId="7" numFmtId="45" xfId="0" applyAlignment="1" applyFont="1" applyNumberFormat="1">
      <alignment horizontal="right" shrinkToFit="0" vertical="bottom" wrapText="0"/>
    </xf>
    <xf borderId="0" fillId="0" fontId="7" numFmtId="0" xfId="0" applyAlignment="1" applyFont="1">
      <alignment horizontal="left" vertical="top"/>
    </xf>
    <xf borderId="0" fillId="0" fontId="0" numFmtId="0" xfId="0" applyAlignment="1" applyFont="1">
      <alignment vertical="center"/>
    </xf>
    <xf borderId="2" fillId="0" fontId="18" numFmtId="0" xfId="0" applyAlignment="1" applyBorder="1" applyFont="1">
      <alignment vertical="center"/>
    </xf>
    <xf borderId="2" fillId="0" fontId="18" numFmtId="0" xfId="0" applyAlignment="1" applyBorder="1" applyFont="1">
      <alignment horizontal="center" shrinkToFit="0" vertical="center" wrapText="1"/>
    </xf>
    <xf borderId="3" fillId="0" fontId="18" numFmtId="0" xfId="0" applyAlignment="1" applyBorder="1" applyFont="1">
      <alignment horizontal="center" shrinkToFit="0" vertical="center" wrapText="1"/>
    </xf>
    <xf borderId="0" fillId="0" fontId="13" numFmtId="0" xfId="0" applyFont="1"/>
    <xf borderId="2" fillId="0" fontId="0" numFmtId="0" xfId="0" applyBorder="1" applyFont="1"/>
    <xf borderId="2" fillId="0" fontId="0" numFmtId="0" xfId="0" applyAlignment="1" applyBorder="1" applyFont="1">
      <alignment horizontal="center"/>
    </xf>
    <xf borderId="3" fillId="0" fontId="0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0" fillId="0" fontId="0" numFmtId="0" xfId="0" applyAlignment="1" applyFont="1">
      <alignment readingOrder="0" vertical="center"/>
    </xf>
  </cellXfs>
  <cellStyles count="1">
    <cellStyle xfId="0" name="Normal" builtinId="0"/>
  </cellStyles>
  <dxfs count="6">
    <dxf>
      <font/>
      <fill>
        <patternFill patternType="solid">
          <fgColor rgb="FF92CDDC"/>
          <bgColor rgb="FF92CDDC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theme="8"/>
          <bgColor theme="8"/>
        </patternFill>
      </fill>
      <border/>
    </dxf>
    <dxf>
      <font/>
      <fill>
        <patternFill patternType="solid">
          <fgColor rgb="FFB6DDE8"/>
          <bgColor rgb="FFB6DDE8"/>
        </patternFill>
      </fill>
      <border/>
    </dxf>
    <dxf>
      <font/>
      <fill>
        <patternFill patternType="solid">
          <fgColor rgb="FFDAEEF3"/>
          <bgColor rgb="FFDAEEF3"/>
        </patternFill>
      </fill>
      <border/>
    </dxf>
  </dxfs>
  <tableStyles count="26">
    <tableStyle count="3" pivot="0" name="M-style">
      <tableStyleElement dxfId="3" type="headerRow"/>
      <tableStyleElement dxfId="4" type="firstRowStripe"/>
      <tableStyleElement dxfId="5" type="secondRowStripe"/>
    </tableStyle>
    <tableStyle count="3" pivot="0" name="F-style">
      <tableStyleElement dxfId="3" type="headerRow"/>
      <tableStyleElement dxfId="4" type="firstRowStripe"/>
      <tableStyleElement dxfId="5" type="secondRowStripe"/>
    </tableStyle>
    <tableStyle count="3" pivot="0" name="MSEN-style">
      <tableStyleElement dxfId="3" type="headerRow"/>
      <tableStyleElement dxfId="4" type="firstRowStripe"/>
      <tableStyleElement dxfId="5" type="secondRowStripe"/>
    </tableStyle>
    <tableStyle count="3" pivot="0" name="FSEN-style">
      <tableStyleElement dxfId="3" type="headerRow"/>
      <tableStyleElement dxfId="4" type="firstRowStripe"/>
      <tableStyleElement dxfId="5" type="secondRowStripe"/>
    </tableStyle>
    <tableStyle count="3" pivot="0" name="M35-style">
      <tableStyleElement dxfId="3" type="headerRow"/>
      <tableStyleElement dxfId="4" type="firstRowStripe"/>
      <tableStyleElement dxfId="5" type="secondRowStripe"/>
    </tableStyle>
    <tableStyle count="3" pivot="0" name="F35-style">
      <tableStyleElement dxfId="3" type="headerRow"/>
      <tableStyleElement dxfId="4" type="firstRowStripe"/>
      <tableStyleElement dxfId="5" type="secondRowStripe"/>
    </tableStyle>
    <tableStyle count="3" pivot="0" name="M45-style">
      <tableStyleElement dxfId="3" type="headerRow"/>
      <tableStyleElement dxfId="4" type="firstRowStripe"/>
      <tableStyleElement dxfId="5" type="secondRowStripe"/>
    </tableStyle>
    <tableStyle count="3" pivot="0" name="F45-style">
      <tableStyleElement dxfId="3" type="headerRow"/>
      <tableStyleElement dxfId="4" type="firstRowStripe"/>
      <tableStyleElement dxfId="5" type="secondRowStripe"/>
    </tableStyle>
    <tableStyle count="3" pivot="0" name="M55-style">
      <tableStyleElement dxfId="3" type="headerRow"/>
      <tableStyleElement dxfId="4" type="firstRowStripe"/>
      <tableStyleElement dxfId="5" type="secondRowStripe"/>
    </tableStyle>
    <tableStyle count="3" pivot="0" name="F55-style">
      <tableStyleElement dxfId="3" type="headerRow"/>
      <tableStyleElement dxfId="4" type="firstRowStripe"/>
      <tableStyleElement dxfId="5" type="secondRowStripe"/>
    </tableStyle>
    <tableStyle count="3" pivot="0" name="FA-style">
      <tableStyleElement dxfId="3" type="headerRow"/>
      <tableStyleElement dxfId="4" type="firstRowStripe"/>
      <tableStyleElement dxfId="5" type="secondRowStripe"/>
    </tableStyle>
    <tableStyle count="3" pivot="0" name="FB-style">
      <tableStyleElement dxfId="3" type="headerRow"/>
      <tableStyleElement dxfId="4" type="firstRowStripe"/>
      <tableStyleElement dxfId="5" type="secondRowStripe"/>
    </tableStyle>
    <tableStyle count="3" pivot="0" name="FC-style">
      <tableStyleElement dxfId="3" type="headerRow"/>
      <tableStyleElement dxfId="4" type="firstRowStripe"/>
      <tableStyleElement dxfId="5" type="secondRowStripe"/>
    </tableStyle>
    <tableStyle count="3" pivot="0" name="FD-style">
      <tableStyleElement dxfId="3" type="headerRow"/>
      <tableStyleElement dxfId="4" type="firstRowStripe"/>
      <tableStyleElement dxfId="5" type="secondRowStripe"/>
    </tableStyle>
    <tableStyle count="3" pivot="0" name="FE-style">
      <tableStyleElement dxfId="3" type="headerRow"/>
      <tableStyleElement dxfId="4" type="firstRowStripe"/>
      <tableStyleElement dxfId="5" type="secondRowStripe"/>
    </tableStyle>
    <tableStyle count="3" pivot="0" name="FF-style">
      <tableStyleElement dxfId="3" type="headerRow"/>
      <tableStyleElement dxfId="4" type="firstRowStripe"/>
      <tableStyleElement dxfId="5" type="secondRowStripe"/>
    </tableStyle>
    <tableStyle count="3" pivot="0" name="FG-style">
      <tableStyleElement dxfId="3" type="headerRow"/>
      <tableStyleElement dxfId="4" type="firstRowStripe"/>
      <tableStyleElement dxfId="5" type="secondRowStripe"/>
    </tableStyle>
    <tableStyle count="3" pivot="0" name="FU-style">
      <tableStyleElement dxfId="3" type="headerRow"/>
      <tableStyleElement dxfId="4" type="firstRowStripe"/>
      <tableStyleElement dxfId="5" type="secondRowStripe"/>
    </tableStyle>
    <tableStyle count="3" pivot="0" name="MA-style">
      <tableStyleElement dxfId="3" type="headerRow"/>
      <tableStyleElement dxfId="4" type="firstRowStripe"/>
      <tableStyleElement dxfId="5" type="secondRowStripe"/>
    </tableStyle>
    <tableStyle count="3" pivot="0" name="MB-style">
      <tableStyleElement dxfId="3" type="headerRow"/>
      <tableStyleElement dxfId="4" type="firstRowStripe"/>
      <tableStyleElement dxfId="5" type="secondRowStripe"/>
    </tableStyle>
    <tableStyle count="3" pivot="0" name="MC-style">
      <tableStyleElement dxfId="3" type="headerRow"/>
      <tableStyleElement dxfId="4" type="firstRowStripe"/>
      <tableStyleElement dxfId="5" type="secondRowStripe"/>
    </tableStyle>
    <tableStyle count="3" pivot="0" name="MD-style">
      <tableStyleElement dxfId="3" type="headerRow"/>
      <tableStyleElement dxfId="4" type="firstRowStripe"/>
      <tableStyleElement dxfId="5" type="secondRowStripe"/>
    </tableStyle>
    <tableStyle count="3" pivot="0" name="ME-style">
      <tableStyleElement dxfId="3" type="headerRow"/>
      <tableStyleElement dxfId="4" type="firstRowStripe"/>
      <tableStyleElement dxfId="5" type="secondRowStripe"/>
    </tableStyle>
    <tableStyle count="3" pivot="0" name="MF-style">
      <tableStyleElement dxfId="3" type="headerRow"/>
      <tableStyleElement dxfId="4" type="firstRowStripe"/>
      <tableStyleElement dxfId="5" type="secondRowStripe"/>
    </tableStyle>
    <tableStyle count="3" pivot="0" name="MG-style">
      <tableStyleElement dxfId="3" type="headerRow"/>
      <tableStyleElement dxfId="4" type="firstRowStripe"/>
      <tableStyleElement dxfId="5" type="secondRowStripe"/>
    </tableStyle>
    <tableStyle count="3" pivot="0" name="MU-style">
      <tableStyleElement dxfId="3" type="headerRow"/>
      <tableStyleElement dxfId="4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34" Type="http://customschemas.google.com/relationships/workbookmetadata" Target="metadata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151" displayName="Table_1" id="1">
  <tableColumns count="6">
    <tableColumn name="M" id="1"/>
    <tableColumn name="Row" id="2"/>
    <tableColumn name="Position" id="3"/>
    <tableColumn name="Name" id="4"/>
    <tableColumn name="Number of Races" id="5"/>
    <tableColumn name="Nett Points" id="6"/>
  </tableColumns>
  <tableStyleInfo name="M-style" showColumnStripes="0" showFirstColumn="1" showLastColumn="1" showRowStripes="1"/>
</table>
</file>

<file path=xl/tables/table10.xml><?xml version="1.0" encoding="utf-8"?>
<table xmlns="http://schemas.openxmlformats.org/spreadsheetml/2006/main" ref="A1:F51" displayName="Table_10" id="10">
  <tableColumns count="6">
    <tableColumn name="FV55" id="1"/>
    <tableColumn name="Row" id="2"/>
    <tableColumn name="Position" id="3"/>
    <tableColumn name="Name" id="4"/>
    <tableColumn name="Number of Races" id="5"/>
    <tableColumn name="Nett Points" id="6"/>
  </tableColumns>
  <tableStyleInfo name="F55-style" showColumnStripes="0" showFirstColumn="1" showLastColumn="1" showRowStripes="1"/>
</table>
</file>

<file path=xl/tables/table11.xml><?xml version="1.0" encoding="utf-8"?>
<table xmlns="http://schemas.openxmlformats.org/spreadsheetml/2006/main" ref="A1:F51" displayName="Table_11" id="11">
  <tableColumns count="6">
    <tableColumn name="FA" id="1"/>
    <tableColumn name="Row" id="2"/>
    <tableColumn name="Position" id="3"/>
    <tableColumn name="Name" id="4"/>
    <tableColumn name="Number of Races" id="5"/>
    <tableColumn name="Nett Points" id="6"/>
  </tableColumns>
  <tableStyleInfo name="FA-style" showColumnStripes="0" showFirstColumn="1" showLastColumn="1" showRowStripes="1"/>
</table>
</file>

<file path=xl/tables/table12.xml><?xml version="1.0" encoding="utf-8"?>
<table xmlns="http://schemas.openxmlformats.org/spreadsheetml/2006/main" ref="A1:F51" displayName="Table_12" id="12">
  <tableColumns count="6">
    <tableColumn name="FB" id="1"/>
    <tableColumn name="Row" id="2"/>
    <tableColumn name="Position" id="3"/>
    <tableColumn name="Name" id="4"/>
    <tableColumn name="Number of Races" id="5"/>
    <tableColumn name="Nett Points" id="6"/>
  </tableColumns>
  <tableStyleInfo name="FB-style" showColumnStripes="0" showFirstColumn="1" showLastColumn="1" showRowStripes="1"/>
</table>
</file>

<file path=xl/tables/table13.xml><?xml version="1.0" encoding="utf-8"?>
<table xmlns="http://schemas.openxmlformats.org/spreadsheetml/2006/main" ref="A1:F51" displayName="Table_13" id="13">
  <tableColumns count="6">
    <tableColumn name="FC" id="1"/>
    <tableColumn name="Row" id="2"/>
    <tableColumn name="Position" id="3"/>
    <tableColumn name="Name" id="4"/>
    <tableColumn name="Number of Races" id="5"/>
    <tableColumn name="Nett Points" id="6"/>
  </tableColumns>
  <tableStyleInfo name="FC-style" showColumnStripes="0" showFirstColumn="1" showLastColumn="1" showRowStripes="1"/>
</table>
</file>

<file path=xl/tables/table14.xml><?xml version="1.0" encoding="utf-8"?>
<table xmlns="http://schemas.openxmlformats.org/spreadsheetml/2006/main" ref="A1:F51" displayName="Table_14" id="14">
  <tableColumns count="6">
    <tableColumn name="FD" id="1"/>
    <tableColumn name="Row" id="2"/>
    <tableColumn name="Position" id="3"/>
    <tableColumn name="Name" id="4"/>
    <tableColumn name="Number of Races" id="5"/>
    <tableColumn name="Nett Points" id="6"/>
  </tableColumns>
  <tableStyleInfo name="FD-style" showColumnStripes="0" showFirstColumn="1" showLastColumn="1" showRowStripes="1"/>
</table>
</file>

<file path=xl/tables/table15.xml><?xml version="1.0" encoding="utf-8"?>
<table xmlns="http://schemas.openxmlformats.org/spreadsheetml/2006/main" ref="A1:F51" displayName="Table_15" id="15">
  <tableColumns count="6">
    <tableColumn name="FE" id="1"/>
    <tableColumn name="Row" id="2"/>
    <tableColumn name="Position" id="3"/>
    <tableColumn name="Name" id="4"/>
    <tableColumn name="Number of Races" id="5"/>
    <tableColumn name="Nett Points" id="6"/>
  </tableColumns>
  <tableStyleInfo name="FE-style" showColumnStripes="0" showFirstColumn="1" showLastColumn="1" showRowStripes="1"/>
</table>
</file>

<file path=xl/tables/table16.xml><?xml version="1.0" encoding="utf-8"?>
<table xmlns="http://schemas.openxmlformats.org/spreadsheetml/2006/main" ref="A1:F51" displayName="Table_16" id="16">
  <tableColumns count="6">
    <tableColumn name="FF" id="1"/>
    <tableColumn name="Row" id="2"/>
    <tableColumn name="Position" id="3"/>
    <tableColumn name="Name" id="4"/>
    <tableColumn name="Number of Races" id="5"/>
    <tableColumn name="Nett Points" id="6"/>
  </tableColumns>
  <tableStyleInfo name="FF-style" showColumnStripes="0" showFirstColumn="1" showLastColumn="1" showRowStripes="1"/>
</table>
</file>

<file path=xl/tables/table17.xml><?xml version="1.0" encoding="utf-8"?>
<table xmlns="http://schemas.openxmlformats.org/spreadsheetml/2006/main" ref="A1:F51" displayName="Table_17" id="17">
  <tableColumns count="6">
    <tableColumn name="FG" id="1"/>
    <tableColumn name="Row" id="2"/>
    <tableColumn name="Position" id="3"/>
    <tableColumn name="Name" id="4"/>
    <tableColumn name="Number of Races" id="5"/>
    <tableColumn name="Nett Points" id="6"/>
  </tableColumns>
  <tableStyleInfo name="FG-style" showColumnStripes="0" showFirstColumn="1" showLastColumn="1" showRowStripes="1"/>
</table>
</file>

<file path=xl/tables/table18.xml><?xml version="1.0" encoding="utf-8"?>
<table xmlns="http://schemas.openxmlformats.org/spreadsheetml/2006/main" ref="A1:F51" displayName="Table_18" id="18">
  <tableColumns count="6">
    <tableColumn name="FU" id="1"/>
    <tableColumn name="Row" id="2"/>
    <tableColumn name="Position" id="3"/>
    <tableColumn name="Name" id="4"/>
    <tableColumn name="Number of Races" id="5"/>
    <tableColumn name="Nett Points" id="6"/>
  </tableColumns>
  <tableStyleInfo name="FU-style" showColumnStripes="0" showFirstColumn="1" showLastColumn="1" showRowStripes="1"/>
</table>
</file>

<file path=xl/tables/table19.xml><?xml version="1.0" encoding="utf-8"?>
<table xmlns="http://schemas.openxmlformats.org/spreadsheetml/2006/main" ref="A1:F51" displayName="Table_19" id="19">
  <tableColumns count="6">
    <tableColumn name="MA" id="1"/>
    <tableColumn name="Row" id="2"/>
    <tableColumn name="Position" id="3"/>
    <tableColumn name="Name" id="4"/>
    <tableColumn name="Number of Races" id="5"/>
    <tableColumn name="Nett Points" id="6"/>
  </tableColumns>
  <tableStyleInfo name="MA-style" showColumnStripes="0" showFirstColumn="1" showLastColumn="1" showRowStripes="1"/>
</table>
</file>

<file path=xl/tables/table2.xml><?xml version="1.0" encoding="utf-8"?>
<table xmlns="http://schemas.openxmlformats.org/spreadsheetml/2006/main" ref="A1:F151" displayName="Table_2" id="2">
  <tableColumns count="6">
    <tableColumn name="F" id="1"/>
    <tableColumn name="Row" id="2"/>
    <tableColumn name="Position" id="3"/>
    <tableColumn name="Name" id="4"/>
    <tableColumn name="Number of Races" id="5"/>
    <tableColumn name="Nett Points" id="6"/>
  </tableColumns>
  <tableStyleInfo name="F-style" showColumnStripes="0" showFirstColumn="1" showLastColumn="1" showRowStripes="1"/>
</table>
</file>

<file path=xl/tables/table20.xml><?xml version="1.0" encoding="utf-8"?>
<table xmlns="http://schemas.openxmlformats.org/spreadsheetml/2006/main" ref="A1:F51" displayName="Table_20" id="20">
  <tableColumns count="6">
    <tableColumn name="MB" id="1"/>
    <tableColumn name="Row" id="2"/>
    <tableColumn name="Position" id="3"/>
    <tableColumn name="Name" id="4"/>
    <tableColumn name="Number of Races" id="5"/>
    <tableColumn name="Nett Points" id="6"/>
  </tableColumns>
  <tableStyleInfo name="MB-style" showColumnStripes="0" showFirstColumn="1" showLastColumn="1" showRowStripes="1"/>
</table>
</file>

<file path=xl/tables/table21.xml><?xml version="1.0" encoding="utf-8"?>
<table xmlns="http://schemas.openxmlformats.org/spreadsheetml/2006/main" ref="A1:F51" displayName="Table_21" id="21">
  <tableColumns count="6">
    <tableColumn name="MC" id="1"/>
    <tableColumn name="Row" id="2"/>
    <tableColumn name="Position" id="3"/>
    <tableColumn name="Name" id="4"/>
    <tableColumn name="Number of Races" id="5"/>
    <tableColumn name="Nett Points" id="6"/>
  </tableColumns>
  <tableStyleInfo name="MC-style" showColumnStripes="0" showFirstColumn="1" showLastColumn="1" showRowStripes="1"/>
</table>
</file>

<file path=xl/tables/table22.xml><?xml version="1.0" encoding="utf-8"?>
<table xmlns="http://schemas.openxmlformats.org/spreadsheetml/2006/main" ref="A1:F51" displayName="Table_22" id="22">
  <tableColumns count="6">
    <tableColumn name="MD" id="1"/>
    <tableColumn name="Row" id="2"/>
    <tableColumn name="Position" id="3"/>
    <tableColumn name="Name" id="4"/>
    <tableColumn name="Number of Races" id="5"/>
    <tableColumn name="Nett Points" id="6"/>
  </tableColumns>
  <tableStyleInfo name="MD-style" showColumnStripes="0" showFirstColumn="1" showLastColumn="1" showRowStripes="1"/>
</table>
</file>

<file path=xl/tables/table23.xml><?xml version="1.0" encoding="utf-8"?>
<table xmlns="http://schemas.openxmlformats.org/spreadsheetml/2006/main" ref="A1:F51" displayName="Table_23" id="23">
  <tableColumns count="6">
    <tableColumn name="ME" id="1"/>
    <tableColumn name="Row" id="2"/>
    <tableColumn name="Position" id="3"/>
    <tableColumn name="Name" id="4"/>
    <tableColumn name="Number of Races" id="5"/>
    <tableColumn name="Nett Points" id="6"/>
  </tableColumns>
  <tableStyleInfo name="ME-style" showColumnStripes="0" showFirstColumn="1" showLastColumn="1" showRowStripes="1"/>
</table>
</file>

<file path=xl/tables/table24.xml><?xml version="1.0" encoding="utf-8"?>
<table xmlns="http://schemas.openxmlformats.org/spreadsheetml/2006/main" ref="A1:F51" displayName="Table_24" id="24">
  <tableColumns count="6">
    <tableColumn name="MF" id="1"/>
    <tableColumn name="Row" id="2"/>
    <tableColumn name="Position" id="3"/>
    <tableColumn name="Name" id="4"/>
    <tableColumn name="Number of Races" id="5"/>
    <tableColumn name="Nett Points" id="6"/>
  </tableColumns>
  <tableStyleInfo name="MF-style" showColumnStripes="0" showFirstColumn="1" showLastColumn="1" showRowStripes="1"/>
</table>
</file>

<file path=xl/tables/table25.xml><?xml version="1.0" encoding="utf-8"?>
<table xmlns="http://schemas.openxmlformats.org/spreadsheetml/2006/main" ref="A1:F51" displayName="Table_25" id="25">
  <tableColumns count="6">
    <tableColumn name="MG" id="1"/>
    <tableColumn name="Row" id="2"/>
    <tableColumn name="Position" id="3"/>
    <tableColumn name="Name" id="4"/>
    <tableColumn name="Number of Races" id="5"/>
    <tableColumn name="Nett Points" id="6"/>
  </tableColumns>
  <tableStyleInfo name="MG-style" showColumnStripes="0" showFirstColumn="1" showLastColumn="1" showRowStripes="1"/>
</table>
</file>

<file path=xl/tables/table26.xml><?xml version="1.0" encoding="utf-8"?>
<table xmlns="http://schemas.openxmlformats.org/spreadsheetml/2006/main" ref="A1:F51" displayName="Table_26" id="26">
  <tableColumns count="6">
    <tableColumn name="MU" id="1"/>
    <tableColumn name="Row" id="2"/>
    <tableColumn name="Position" id="3"/>
    <tableColumn name="Name" id="4"/>
    <tableColumn name="Number of Races" id="5"/>
    <tableColumn name="Nett Points" id="6"/>
  </tableColumns>
  <tableStyleInfo name="MU-style" showColumnStripes="0" showFirstColumn="1" showLastColumn="1" showRowStripes="1"/>
</table>
</file>

<file path=xl/tables/table3.xml><?xml version="1.0" encoding="utf-8"?>
<table xmlns="http://schemas.openxmlformats.org/spreadsheetml/2006/main" ref="A1:F51" displayName="Table_3" id="3">
  <tableColumns count="6">
    <tableColumn name="MU35" id="1"/>
    <tableColumn name="Row" id="2"/>
    <tableColumn name="Position" id="3"/>
    <tableColumn name="Name" id="4"/>
    <tableColumn name="Number of Races" id="5"/>
    <tableColumn name="Nett Points" id="6"/>
  </tableColumns>
  <tableStyleInfo name="MSEN-style" showColumnStripes="0" showFirstColumn="1" showLastColumn="1" showRowStripes="1"/>
</table>
</file>

<file path=xl/tables/table4.xml><?xml version="1.0" encoding="utf-8"?>
<table xmlns="http://schemas.openxmlformats.org/spreadsheetml/2006/main" ref="A1:F51" displayName="Table_4" id="4">
  <tableColumns count="6">
    <tableColumn name="FU35" id="1"/>
    <tableColumn name="Row" id="2"/>
    <tableColumn name="Position" id="3"/>
    <tableColumn name="Name" id="4"/>
    <tableColumn name="Number of Races" id="5"/>
    <tableColumn name="Nett Points" id="6"/>
  </tableColumns>
  <tableStyleInfo name="FSEN-style" showColumnStripes="0" showFirstColumn="1" showLastColumn="1" showRowStripes="1"/>
</table>
</file>

<file path=xl/tables/table5.xml><?xml version="1.0" encoding="utf-8"?>
<table xmlns="http://schemas.openxmlformats.org/spreadsheetml/2006/main" ref="A1:F51" displayName="Table_5" id="5">
  <tableColumns count="6">
    <tableColumn name="MV35" id="1"/>
    <tableColumn name="Row" id="2"/>
    <tableColumn name="Position" id="3"/>
    <tableColumn name="Name" id="4"/>
    <tableColumn name="Number of Races" id="5"/>
    <tableColumn name="Nett Points" id="6"/>
  </tableColumns>
  <tableStyleInfo name="M35-style" showColumnStripes="0" showFirstColumn="1" showLastColumn="1" showRowStripes="1"/>
</table>
</file>

<file path=xl/tables/table6.xml><?xml version="1.0" encoding="utf-8"?>
<table xmlns="http://schemas.openxmlformats.org/spreadsheetml/2006/main" ref="A1:F51" displayName="Table_6" id="6">
  <tableColumns count="6">
    <tableColumn name="FV35" id="1"/>
    <tableColumn name="Row" id="2"/>
    <tableColumn name="Position" id="3"/>
    <tableColumn name="Name" id="4"/>
    <tableColumn name="Number of Races" id="5"/>
    <tableColumn name="Nett Points" id="6"/>
  </tableColumns>
  <tableStyleInfo name="F35-style" showColumnStripes="0" showFirstColumn="1" showLastColumn="1" showRowStripes="1"/>
</table>
</file>

<file path=xl/tables/table7.xml><?xml version="1.0" encoding="utf-8"?>
<table xmlns="http://schemas.openxmlformats.org/spreadsheetml/2006/main" ref="A1:F51" displayName="Table_7" id="7">
  <tableColumns count="6">
    <tableColumn name="MV45" id="1"/>
    <tableColumn name="Row" id="2"/>
    <tableColumn name="Position" id="3"/>
    <tableColumn name="Name" id="4"/>
    <tableColumn name="Number of Races" id="5"/>
    <tableColumn name="Nett Points" id="6"/>
  </tableColumns>
  <tableStyleInfo name="M45-style" showColumnStripes="0" showFirstColumn="1" showLastColumn="1" showRowStripes="1"/>
</table>
</file>

<file path=xl/tables/table8.xml><?xml version="1.0" encoding="utf-8"?>
<table xmlns="http://schemas.openxmlformats.org/spreadsheetml/2006/main" ref="A1:F51" displayName="Table_8" id="8">
  <tableColumns count="6">
    <tableColumn name="FV45" id="1"/>
    <tableColumn name="Row" id="2"/>
    <tableColumn name="Position" id="3"/>
    <tableColumn name="Name" id="4"/>
    <tableColumn name="Number of Races" id="5"/>
    <tableColumn name="Nett Points" id="6"/>
  </tableColumns>
  <tableStyleInfo name="F45-style" showColumnStripes="0" showFirstColumn="1" showLastColumn="1" showRowStripes="1"/>
</table>
</file>

<file path=xl/tables/table9.xml><?xml version="1.0" encoding="utf-8"?>
<table xmlns="http://schemas.openxmlformats.org/spreadsheetml/2006/main" ref="A1:F51" displayName="Table_9" id="9">
  <tableColumns count="6">
    <tableColumn name="MV55" id="1"/>
    <tableColumn name="Row" id="2"/>
    <tableColumn name="Position" id="3"/>
    <tableColumn name="Name" id="4"/>
    <tableColumn name="Number of Races" id="5"/>
    <tableColumn name="Nett Points" id="6"/>
  </tableColumns>
  <tableStyleInfo name="M5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a.gp" TargetMode="External"/><Relationship Id="rId2" Type="http://schemas.openxmlformats.org/officeDocument/2006/relationships/hyperlink" Target="http://c.gp" TargetMode="External"/><Relationship Id="rId3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3" Type="http://schemas.openxmlformats.org/officeDocument/2006/relationships/table" Target="../tables/table8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Relationship Id="rId3" Type="http://schemas.openxmlformats.org/officeDocument/2006/relationships/table" Target="../tables/table9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Relationship Id="rId3" Type="http://schemas.openxmlformats.org/officeDocument/2006/relationships/table" Target="../tables/table10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Relationship Id="rId3" Type="http://schemas.openxmlformats.org/officeDocument/2006/relationships/table" Target="../tables/table11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Relationship Id="rId3" Type="http://schemas.openxmlformats.org/officeDocument/2006/relationships/table" Target="../tables/table12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Relationship Id="rId3" Type="http://schemas.openxmlformats.org/officeDocument/2006/relationships/table" Target="../tables/table13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Relationship Id="rId3" Type="http://schemas.openxmlformats.org/officeDocument/2006/relationships/table" Target="../tables/table14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Relationship Id="rId3" Type="http://schemas.openxmlformats.org/officeDocument/2006/relationships/table" Target="../tables/table15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Relationship Id="rId3" Type="http://schemas.openxmlformats.org/officeDocument/2006/relationships/table" Target="../tables/table16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Relationship Id="rId3" Type="http://schemas.openxmlformats.org/officeDocument/2006/relationships/table" Target="../tables/table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Relationship Id="rId3" Type="http://schemas.openxmlformats.org/officeDocument/2006/relationships/table" Target="../tables/table18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Relationship Id="rId3" Type="http://schemas.openxmlformats.org/officeDocument/2006/relationships/table" Target="../tables/table19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Relationship Id="rId3" Type="http://schemas.openxmlformats.org/officeDocument/2006/relationships/table" Target="../tables/table20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Relationship Id="rId3" Type="http://schemas.openxmlformats.org/officeDocument/2006/relationships/table" Target="../tables/table21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Relationship Id="rId3" Type="http://schemas.openxmlformats.org/officeDocument/2006/relationships/table" Target="../tables/table22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Relationship Id="rId3" Type="http://schemas.openxmlformats.org/officeDocument/2006/relationships/table" Target="../tables/table23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Relationship Id="rId3" Type="http://schemas.openxmlformats.org/officeDocument/2006/relationships/table" Target="../tables/table24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Relationship Id="rId3" Type="http://schemas.openxmlformats.org/officeDocument/2006/relationships/table" Target="../tables/table25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Relationship Id="rId3" Type="http://schemas.openxmlformats.org/officeDocument/2006/relationships/table" Target="../tables/table26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2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3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4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5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6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5.0" ySplit="5.0" topLeftCell="P6" activePane="bottomRight" state="frozen"/>
      <selection activeCell="P1" sqref="P1" pane="topRight"/>
      <selection activeCell="A6" sqref="A6" pane="bottomLeft"/>
      <selection activeCell="P6" sqref="P6" pane="bottomRight"/>
    </sheetView>
  </sheetViews>
  <sheetFormatPr customHeight="1" defaultColWidth="14.43" defaultRowHeight="15.0"/>
  <cols>
    <col customWidth="1" hidden="1" min="1" max="3" width="8.71"/>
    <col customWidth="1" min="4" max="4" width="21.43"/>
    <col customWidth="1" min="5" max="6" width="7.57"/>
    <col customWidth="1" min="7" max="14" width="5.71"/>
    <col customWidth="1" min="15" max="59" width="7.29"/>
  </cols>
  <sheetData>
    <row r="1" hidden="1">
      <c r="K1" s="1"/>
      <c r="L1" s="1"/>
      <c r="M1" s="1"/>
      <c r="N1" s="1"/>
      <c r="O1" s="2"/>
    </row>
    <row r="2">
      <c r="A2" s="3"/>
      <c r="B2" s="3"/>
      <c r="C2" s="3"/>
      <c r="D2" s="4" t="s">
        <v>0</v>
      </c>
      <c r="E2" s="5">
        <v>2022.0</v>
      </c>
      <c r="G2" s="4"/>
      <c r="H2" s="6">
        <v>27.0</v>
      </c>
      <c r="I2" s="7" t="s">
        <v>1</v>
      </c>
      <c r="J2" s="7">
        <v>22.0</v>
      </c>
      <c r="K2" s="8"/>
      <c r="L2" s="9"/>
      <c r="M2" s="9"/>
      <c r="N2" s="10"/>
      <c r="O2" s="11" t="s">
        <v>2</v>
      </c>
      <c r="P2" s="12" t="s">
        <v>3</v>
      </c>
      <c r="Q2" s="13" t="s">
        <v>3</v>
      </c>
      <c r="R2" s="13" t="s">
        <v>3</v>
      </c>
      <c r="S2" s="13" t="s">
        <v>3</v>
      </c>
      <c r="T2" s="13" t="s">
        <v>3</v>
      </c>
      <c r="U2" s="12" t="s">
        <v>3</v>
      </c>
      <c r="V2" s="12" t="s">
        <v>3</v>
      </c>
      <c r="W2" s="14" t="s">
        <v>4</v>
      </c>
      <c r="X2" s="14" t="s">
        <v>4</v>
      </c>
      <c r="Y2" s="14" t="s">
        <v>4</v>
      </c>
      <c r="Z2" s="14" t="s">
        <v>4</v>
      </c>
      <c r="AA2" s="14" t="s">
        <v>4</v>
      </c>
      <c r="AB2" s="15" t="s">
        <v>4</v>
      </c>
      <c r="AC2" s="15" t="s">
        <v>4</v>
      </c>
      <c r="AD2" s="15" t="s">
        <v>4</v>
      </c>
      <c r="AE2" s="16" t="s">
        <v>5</v>
      </c>
      <c r="AF2" s="16" t="s">
        <v>5</v>
      </c>
      <c r="AG2" s="16" t="s">
        <v>5</v>
      </c>
      <c r="AH2" s="16" t="s">
        <v>5</v>
      </c>
      <c r="AI2" s="16" t="s">
        <v>5</v>
      </c>
      <c r="AJ2" s="16" t="s">
        <v>5</v>
      </c>
      <c r="AK2" s="17" t="s">
        <v>6</v>
      </c>
      <c r="AL2" s="17" t="s">
        <v>6</v>
      </c>
      <c r="AM2" s="17" t="s">
        <v>6</v>
      </c>
      <c r="AN2" s="17" t="s">
        <v>6</v>
      </c>
      <c r="AO2" s="18" t="s">
        <v>7</v>
      </c>
      <c r="AP2" s="18" t="s">
        <v>7</v>
      </c>
      <c r="AQ2" s="18" t="s">
        <v>7</v>
      </c>
      <c r="AR2" s="18" t="s">
        <v>7</v>
      </c>
      <c r="AS2" s="19" t="s">
        <v>8</v>
      </c>
      <c r="AT2" s="19" t="s">
        <v>8</v>
      </c>
      <c r="AU2" s="19" t="s">
        <v>8</v>
      </c>
      <c r="AV2" s="19" t="s">
        <v>8</v>
      </c>
      <c r="AW2" s="19" t="s">
        <v>8</v>
      </c>
      <c r="AX2" s="19" t="s">
        <v>8</v>
      </c>
      <c r="AY2" s="19" t="s">
        <v>8</v>
      </c>
      <c r="AZ2" s="19" t="s">
        <v>8</v>
      </c>
      <c r="BA2" s="20" t="s">
        <v>9</v>
      </c>
      <c r="BB2" s="20" t="s">
        <v>9</v>
      </c>
      <c r="BC2" s="20" t="s">
        <v>9</v>
      </c>
      <c r="BD2" s="20" t="s">
        <v>9</v>
      </c>
      <c r="BE2" s="20" t="s">
        <v>9</v>
      </c>
      <c r="BF2" s="20" t="s">
        <v>9</v>
      </c>
      <c r="BG2" s="20" t="s">
        <v>9</v>
      </c>
    </row>
    <row r="3" ht="33.75" customHeight="1">
      <c r="A3" s="21"/>
      <c r="B3" s="21"/>
      <c r="C3" s="21"/>
      <c r="D3" s="22" t="s">
        <v>10</v>
      </c>
      <c r="K3" s="23"/>
      <c r="L3" s="24" t="s">
        <v>11</v>
      </c>
      <c r="M3" s="24" t="s">
        <v>11</v>
      </c>
      <c r="N3" s="25"/>
      <c r="O3" s="26" t="s">
        <v>12</v>
      </c>
      <c r="P3" s="27" t="s">
        <v>13</v>
      </c>
      <c r="Q3" s="28" t="s">
        <v>14</v>
      </c>
      <c r="R3" s="28" t="s">
        <v>15</v>
      </c>
      <c r="S3" s="28" t="s">
        <v>16</v>
      </c>
      <c r="T3" s="28" t="s">
        <v>17</v>
      </c>
      <c r="U3" s="27" t="s">
        <v>18</v>
      </c>
      <c r="V3" s="27" t="s">
        <v>13</v>
      </c>
      <c r="W3" s="29" t="s">
        <v>19</v>
      </c>
      <c r="X3" s="29" t="s">
        <v>20</v>
      </c>
      <c r="Y3" s="29" t="s">
        <v>21</v>
      </c>
      <c r="Z3" s="29" t="s">
        <v>22</v>
      </c>
      <c r="AA3" s="30" t="s">
        <v>23</v>
      </c>
      <c r="AB3" s="30" t="s">
        <v>24</v>
      </c>
      <c r="AC3" s="30" t="s">
        <v>25</v>
      </c>
      <c r="AD3" s="30" t="s">
        <v>26</v>
      </c>
      <c r="AE3" s="31" t="s">
        <v>19</v>
      </c>
      <c r="AF3" s="31" t="s">
        <v>27</v>
      </c>
      <c r="AG3" s="31" t="s">
        <v>27</v>
      </c>
      <c r="AH3" s="31" t="s">
        <v>28</v>
      </c>
      <c r="AI3" s="31" t="s">
        <v>29</v>
      </c>
      <c r="AJ3" s="31" t="s">
        <v>24</v>
      </c>
      <c r="AK3" s="32" t="s">
        <v>30</v>
      </c>
      <c r="AL3" s="32" t="s">
        <v>31</v>
      </c>
      <c r="AM3" s="32" t="s">
        <v>32</v>
      </c>
      <c r="AN3" s="32" t="s">
        <v>33</v>
      </c>
      <c r="AO3" s="33" t="s">
        <v>34</v>
      </c>
      <c r="AP3" s="33" t="s">
        <v>35</v>
      </c>
      <c r="AQ3" s="33" t="s">
        <v>36</v>
      </c>
      <c r="AR3" s="33" t="s">
        <v>37</v>
      </c>
      <c r="AS3" s="34" t="s">
        <v>38</v>
      </c>
      <c r="AT3" s="34" t="s">
        <v>39</v>
      </c>
      <c r="AU3" s="34" t="s">
        <v>40</v>
      </c>
      <c r="AV3" s="34" t="s">
        <v>41</v>
      </c>
      <c r="AW3" s="34" t="s">
        <v>42</v>
      </c>
      <c r="AX3" s="34" t="s">
        <v>43</v>
      </c>
      <c r="AY3" s="34" t="s">
        <v>44</v>
      </c>
      <c r="AZ3" s="34" t="s">
        <v>45</v>
      </c>
      <c r="BA3" s="35" t="s">
        <v>46</v>
      </c>
      <c r="BB3" s="35" t="s">
        <v>47</v>
      </c>
      <c r="BC3" s="35" t="s">
        <v>48</v>
      </c>
      <c r="BD3" s="35" t="s">
        <v>49</v>
      </c>
      <c r="BE3" s="35" t="s">
        <v>50</v>
      </c>
      <c r="BF3" s="35" t="s">
        <v>51</v>
      </c>
      <c r="BG3" s="35" t="s">
        <v>52</v>
      </c>
    </row>
    <row r="4" ht="18.75" customHeight="1">
      <c r="A4" s="36" t="s">
        <v>53</v>
      </c>
      <c r="B4" s="36" t="s">
        <v>54</v>
      </c>
      <c r="C4" s="36" t="s">
        <v>55</v>
      </c>
      <c r="D4" s="37" t="s">
        <v>56</v>
      </c>
      <c r="E4" s="11"/>
      <c r="F4" s="38" t="s">
        <v>57</v>
      </c>
      <c r="G4" s="39" t="s">
        <v>58</v>
      </c>
      <c r="H4" s="40" t="s">
        <v>59</v>
      </c>
      <c r="I4" s="41" t="s">
        <v>60</v>
      </c>
      <c r="J4" s="11" t="s">
        <v>61</v>
      </c>
      <c r="K4" s="23" t="s">
        <v>62</v>
      </c>
      <c r="L4" s="24" t="s">
        <v>63</v>
      </c>
      <c r="M4" s="24" t="s">
        <v>63</v>
      </c>
      <c r="N4" s="25" t="s">
        <v>64</v>
      </c>
      <c r="O4" s="11" t="s">
        <v>62</v>
      </c>
      <c r="P4" s="42" t="s">
        <v>65</v>
      </c>
      <c r="Q4" s="43" t="s">
        <v>66</v>
      </c>
      <c r="R4" s="43" t="s">
        <v>66</v>
      </c>
      <c r="S4" s="43" t="s">
        <v>67</v>
      </c>
      <c r="T4" s="43" t="s">
        <v>67</v>
      </c>
      <c r="U4" s="42" t="s">
        <v>66</v>
      </c>
      <c r="V4" s="42" t="s">
        <v>65</v>
      </c>
      <c r="W4" s="44" t="s">
        <v>68</v>
      </c>
      <c r="X4" s="44" t="s">
        <v>68</v>
      </c>
      <c r="Y4" s="44" t="s">
        <v>69</v>
      </c>
      <c r="Z4" s="44" t="s">
        <v>69</v>
      </c>
      <c r="AA4" s="45" t="s">
        <v>68</v>
      </c>
      <c r="AB4" s="45" t="s">
        <v>68</v>
      </c>
      <c r="AC4" s="45" t="s">
        <v>69</v>
      </c>
      <c r="AD4" s="45" t="s">
        <v>69</v>
      </c>
      <c r="AE4" s="46" t="s">
        <v>70</v>
      </c>
      <c r="AF4" s="46" t="s">
        <v>71</v>
      </c>
      <c r="AG4" s="46" t="s">
        <v>72</v>
      </c>
      <c r="AH4" s="47"/>
      <c r="AI4" s="46" t="s">
        <v>70</v>
      </c>
      <c r="AJ4" s="46" t="s">
        <v>70</v>
      </c>
      <c r="AK4" s="48" t="s">
        <v>66</v>
      </c>
      <c r="AL4" s="48" t="s">
        <v>73</v>
      </c>
      <c r="AM4" s="48" t="s">
        <v>74</v>
      </c>
      <c r="AN4" s="48" t="s">
        <v>73</v>
      </c>
      <c r="AO4" s="18" t="s">
        <v>65</v>
      </c>
      <c r="AP4" s="18" t="s">
        <v>65</v>
      </c>
      <c r="AQ4" s="18" t="s">
        <v>65</v>
      </c>
      <c r="AR4" s="18" t="s">
        <v>65</v>
      </c>
      <c r="AS4" s="49" t="s">
        <v>75</v>
      </c>
      <c r="AT4" s="49" t="s">
        <v>75</v>
      </c>
      <c r="AU4" s="49" t="s">
        <v>75</v>
      </c>
      <c r="AV4" s="49" t="s">
        <v>75</v>
      </c>
      <c r="AW4" s="49" t="s">
        <v>75</v>
      </c>
      <c r="AX4" s="49" t="s">
        <v>75</v>
      </c>
      <c r="AY4" s="49" t="s">
        <v>75</v>
      </c>
      <c r="AZ4" s="49" t="s">
        <v>75</v>
      </c>
      <c r="BA4" s="50" t="s">
        <v>76</v>
      </c>
      <c r="BB4" s="50" t="s">
        <v>77</v>
      </c>
      <c r="BC4" s="50" t="s">
        <v>76</v>
      </c>
      <c r="BD4" s="50" t="s">
        <v>78</v>
      </c>
      <c r="BE4" s="50" t="s">
        <v>76</v>
      </c>
      <c r="BF4" s="50" t="s">
        <v>77</v>
      </c>
      <c r="BG4" s="50"/>
    </row>
    <row r="5" ht="26.25" customHeight="1">
      <c r="A5" s="51"/>
      <c r="B5" s="51"/>
      <c r="C5" s="51"/>
      <c r="D5" s="52" t="s">
        <v>79</v>
      </c>
      <c r="E5" s="53" t="s">
        <v>80</v>
      </c>
      <c r="F5" s="54" t="s">
        <v>81</v>
      </c>
      <c r="G5" s="54" t="s">
        <v>82</v>
      </c>
      <c r="H5" s="55" t="s">
        <v>81</v>
      </c>
      <c r="I5" s="55" t="s">
        <v>82</v>
      </c>
      <c r="J5" s="53" t="s">
        <v>83</v>
      </c>
      <c r="K5" s="56" t="s">
        <v>84</v>
      </c>
      <c r="L5" s="57" t="s">
        <v>85</v>
      </c>
      <c r="M5" s="57" t="s">
        <v>86</v>
      </c>
      <c r="N5" s="58" t="s">
        <v>87</v>
      </c>
      <c r="O5" s="53" t="s">
        <v>88</v>
      </c>
      <c r="P5" s="59" t="s">
        <v>89</v>
      </c>
      <c r="Q5" s="60" t="s">
        <v>90</v>
      </c>
      <c r="R5" s="60" t="s">
        <v>91</v>
      </c>
      <c r="S5" s="60" t="s">
        <v>92</v>
      </c>
      <c r="T5" s="60" t="s">
        <v>93</v>
      </c>
      <c r="U5" s="61" t="s">
        <v>94</v>
      </c>
      <c r="V5" s="62" t="s">
        <v>95</v>
      </c>
      <c r="W5" s="63" t="s">
        <v>96</v>
      </c>
      <c r="X5" s="63" t="s">
        <v>97</v>
      </c>
      <c r="Y5" s="63" t="s">
        <v>98</v>
      </c>
      <c r="Z5" s="63" t="s">
        <v>99</v>
      </c>
      <c r="AA5" s="63" t="s">
        <v>100</v>
      </c>
      <c r="AB5" s="64" t="s">
        <v>101</v>
      </c>
      <c r="AC5" s="65" t="s">
        <v>102</v>
      </c>
      <c r="AD5" s="65" t="s">
        <v>103</v>
      </c>
      <c r="AE5" s="66" t="s">
        <v>96</v>
      </c>
      <c r="AF5" s="66" t="s">
        <v>96</v>
      </c>
      <c r="AG5" s="66" t="s">
        <v>104</v>
      </c>
      <c r="AH5" s="66" t="s">
        <v>105</v>
      </c>
      <c r="AI5" s="66" t="s">
        <v>106</v>
      </c>
      <c r="AJ5" s="66" t="s">
        <v>107</v>
      </c>
      <c r="AK5" s="67" t="s">
        <v>108</v>
      </c>
      <c r="AL5" s="67" t="s">
        <v>109</v>
      </c>
      <c r="AM5" s="67" t="s">
        <v>110</v>
      </c>
      <c r="AN5" s="67" t="s">
        <v>111</v>
      </c>
      <c r="AO5" s="68" t="s">
        <v>112</v>
      </c>
      <c r="AP5" s="68" t="s">
        <v>113</v>
      </c>
      <c r="AQ5" s="68" t="s">
        <v>114</v>
      </c>
      <c r="AR5" s="68" t="s">
        <v>115</v>
      </c>
      <c r="AS5" s="69" t="s">
        <v>116</v>
      </c>
      <c r="AT5" s="69" t="s">
        <v>117</v>
      </c>
      <c r="AU5" s="69" t="s">
        <v>118</v>
      </c>
      <c r="AV5" s="69" t="s">
        <v>119</v>
      </c>
      <c r="AW5" s="69" t="s">
        <v>120</v>
      </c>
      <c r="AX5" s="69" t="s">
        <v>121</v>
      </c>
      <c r="AY5" s="69" t="s">
        <v>122</v>
      </c>
      <c r="AZ5" s="69" t="s">
        <v>123</v>
      </c>
      <c r="BA5" s="70" t="s">
        <v>124</v>
      </c>
      <c r="BB5" s="70" t="s">
        <v>125</v>
      </c>
      <c r="BC5" s="70" t="s">
        <v>126</v>
      </c>
      <c r="BD5" s="71" t="s">
        <v>127</v>
      </c>
      <c r="BE5" s="70" t="s">
        <v>128</v>
      </c>
      <c r="BF5" s="70" t="s">
        <v>129</v>
      </c>
      <c r="BG5" s="70" t="s">
        <v>130</v>
      </c>
    </row>
    <row r="6">
      <c r="A6" s="72" t="str">
        <f t="shared" ref="A6:A210" si="1">LEFT(F6,1)&amp;COUNTIF(F$6:F6,LEFT(F6,1)&amp;"*")</f>
        <v>F1</v>
      </c>
      <c r="B6" s="72" t="str">
        <f t="shared" ref="B6:B210" si="2">F6&amp;G6</f>
        <v>FV351</v>
      </c>
      <c r="C6" s="72" t="str">
        <f t="shared" ref="C6:C210" si="3">LEFT(H6,1)&amp;RIGHT(H6,1)&amp;I6</f>
        <v>FA1</v>
      </c>
      <c r="D6" s="73" t="s">
        <v>131</v>
      </c>
      <c r="E6" s="11" t="s">
        <v>132</v>
      </c>
      <c r="F6" s="11" t="s">
        <v>133</v>
      </c>
      <c r="G6" s="38">
        <v>1.0</v>
      </c>
      <c r="H6" s="11" t="s">
        <v>134</v>
      </c>
      <c r="I6" s="74">
        <v>1.0</v>
      </c>
      <c r="J6" s="11">
        <v>15.0</v>
      </c>
      <c r="K6" s="23">
        <v>800.0</v>
      </c>
      <c r="L6" s="24">
        <v>6.0</v>
      </c>
      <c r="M6" s="24">
        <v>6.0</v>
      </c>
      <c r="N6" s="75">
        <v>0.0</v>
      </c>
      <c r="O6" s="76">
        <v>800.0</v>
      </c>
      <c r="P6" s="12">
        <v>100.0</v>
      </c>
      <c r="Q6" s="13">
        <v>0.0</v>
      </c>
      <c r="R6" s="13">
        <v>0.0</v>
      </c>
      <c r="S6" s="13">
        <v>100.0</v>
      </c>
      <c r="T6" s="13">
        <v>100.0</v>
      </c>
      <c r="U6" s="12">
        <v>0.0</v>
      </c>
      <c r="V6" s="12">
        <v>0.0</v>
      </c>
      <c r="W6" s="14">
        <v>0.0</v>
      </c>
      <c r="X6" s="14">
        <v>0.0</v>
      </c>
      <c r="Y6" s="14">
        <v>0.0</v>
      </c>
      <c r="Z6" s="14">
        <v>0.0</v>
      </c>
      <c r="AA6" s="14">
        <v>100.0</v>
      </c>
      <c r="AB6" s="15">
        <v>0.0</v>
      </c>
      <c r="AC6" s="15">
        <v>0.0</v>
      </c>
      <c r="AD6" s="15">
        <v>100.0</v>
      </c>
      <c r="AE6" s="16">
        <v>0.0</v>
      </c>
      <c r="AF6" s="16">
        <v>100.0</v>
      </c>
      <c r="AG6" s="16">
        <v>0.0</v>
      </c>
      <c r="AH6" s="16">
        <v>0.0</v>
      </c>
      <c r="AI6" s="16">
        <v>0.0</v>
      </c>
      <c r="AJ6" s="77">
        <v>0.0</v>
      </c>
      <c r="AK6" s="17">
        <v>0.0</v>
      </c>
      <c r="AL6" s="17">
        <v>0.0</v>
      </c>
      <c r="AM6" s="17">
        <v>0.0</v>
      </c>
      <c r="AN6" s="17">
        <v>0.0</v>
      </c>
      <c r="AO6" s="18">
        <v>100.0</v>
      </c>
      <c r="AP6" s="18">
        <v>0.0</v>
      </c>
      <c r="AQ6" s="18">
        <v>0.0</v>
      </c>
      <c r="AR6" s="18">
        <v>0.0</v>
      </c>
      <c r="AS6" s="19">
        <v>99.0</v>
      </c>
      <c r="AT6" s="19">
        <v>0.0</v>
      </c>
      <c r="AU6" s="19">
        <v>100.0</v>
      </c>
      <c r="AV6" s="19">
        <v>0.0</v>
      </c>
      <c r="AW6" s="19">
        <v>100.0</v>
      </c>
      <c r="AX6" s="19">
        <v>100.0</v>
      </c>
      <c r="AY6" s="19">
        <v>98.0</v>
      </c>
      <c r="AZ6" s="19">
        <v>99.0</v>
      </c>
      <c r="BA6" s="20">
        <v>0.0</v>
      </c>
      <c r="BB6" s="20">
        <v>100.0</v>
      </c>
      <c r="BC6" s="20">
        <v>0.0</v>
      </c>
      <c r="BD6" s="20">
        <v>0.0</v>
      </c>
      <c r="BE6" s="20">
        <v>0.0</v>
      </c>
      <c r="BF6" s="20">
        <v>95.0</v>
      </c>
      <c r="BG6" s="20">
        <v>0.0</v>
      </c>
    </row>
    <row r="7">
      <c r="A7" s="72" t="str">
        <f t="shared" si="1"/>
        <v>F2</v>
      </c>
      <c r="B7" s="72" t="str">
        <f t="shared" si="2"/>
        <v>FV451</v>
      </c>
      <c r="C7" s="72" t="str">
        <f t="shared" si="3"/>
        <v>FA2</v>
      </c>
      <c r="D7" s="73" t="s">
        <v>135</v>
      </c>
      <c r="E7" s="11" t="s">
        <v>132</v>
      </c>
      <c r="F7" s="11" t="s">
        <v>136</v>
      </c>
      <c r="G7" s="38">
        <v>1.0</v>
      </c>
      <c r="H7" s="12" t="s">
        <v>134</v>
      </c>
      <c r="I7" s="11">
        <v>2.0</v>
      </c>
      <c r="J7" s="11">
        <v>15.0</v>
      </c>
      <c r="K7" s="23">
        <v>799.0</v>
      </c>
      <c r="L7" s="24">
        <v>7.0</v>
      </c>
      <c r="M7" s="24">
        <v>6.0</v>
      </c>
      <c r="N7" s="75">
        <v>0.0</v>
      </c>
      <c r="O7" s="76">
        <v>799.0</v>
      </c>
      <c r="P7" s="12">
        <v>99.0</v>
      </c>
      <c r="Q7" s="13">
        <v>100.0</v>
      </c>
      <c r="R7" s="13">
        <v>100.0</v>
      </c>
      <c r="S7" s="13">
        <v>97.0</v>
      </c>
      <c r="T7" s="13">
        <v>0.0</v>
      </c>
      <c r="U7" s="12">
        <v>0.0</v>
      </c>
      <c r="V7" s="12">
        <v>0.0</v>
      </c>
      <c r="W7" s="14">
        <v>99.0</v>
      </c>
      <c r="X7" s="14">
        <v>0.0</v>
      </c>
      <c r="Y7" s="14">
        <v>0.0</v>
      </c>
      <c r="Z7" s="14">
        <v>0.0</v>
      </c>
      <c r="AA7" s="14">
        <v>96.0</v>
      </c>
      <c r="AB7" s="15">
        <v>0.0</v>
      </c>
      <c r="AC7" s="15">
        <v>100.0</v>
      </c>
      <c r="AD7" s="15">
        <v>98.0</v>
      </c>
      <c r="AE7" s="16">
        <v>100.0</v>
      </c>
      <c r="AF7" s="16">
        <v>0.0</v>
      </c>
      <c r="AG7" s="16">
        <v>0.0</v>
      </c>
      <c r="AH7" s="16">
        <v>0.0</v>
      </c>
      <c r="AI7" s="16">
        <v>0.0</v>
      </c>
      <c r="AJ7" s="77">
        <v>0.0</v>
      </c>
      <c r="AK7" s="17">
        <v>100.0</v>
      </c>
      <c r="AL7" s="17">
        <v>0.0</v>
      </c>
      <c r="AM7" s="17">
        <v>0.0</v>
      </c>
      <c r="AN7" s="17">
        <v>0.0</v>
      </c>
      <c r="AO7" s="18">
        <v>0.0</v>
      </c>
      <c r="AP7" s="18">
        <v>100.0</v>
      </c>
      <c r="AQ7" s="18">
        <v>0.0</v>
      </c>
      <c r="AR7" s="18">
        <v>0.0</v>
      </c>
      <c r="AS7" s="19">
        <v>97.0</v>
      </c>
      <c r="AT7" s="19">
        <v>98.0</v>
      </c>
      <c r="AU7" s="19">
        <v>97.0</v>
      </c>
      <c r="AV7" s="19">
        <v>0.0</v>
      </c>
      <c r="AW7" s="19">
        <v>0.0</v>
      </c>
      <c r="AX7" s="19">
        <v>0.0</v>
      </c>
      <c r="AY7" s="19">
        <v>0.0</v>
      </c>
      <c r="AZ7" s="19">
        <v>0.0</v>
      </c>
      <c r="BA7" s="20">
        <v>0.0</v>
      </c>
      <c r="BB7" s="20">
        <v>0.0</v>
      </c>
      <c r="BC7" s="20">
        <v>100.0</v>
      </c>
      <c r="BD7" s="20">
        <v>0.0</v>
      </c>
      <c r="BE7" s="20">
        <v>0.0</v>
      </c>
      <c r="BF7" s="20">
        <v>0.0</v>
      </c>
      <c r="BG7" s="20">
        <v>0.0</v>
      </c>
    </row>
    <row r="8">
      <c r="A8" s="72" t="str">
        <f t="shared" si="1"/>
        <v>F3</v>
      </c>
      <c r="B8" s="72" t="str">
        <f t="shared" si="2"/>
        <v>FV352</v>
      </c>
      <c r="C8" s="72" t="str">
        <f t="shared" si="3"/>
        <v>FA3</v>
      </c>
      <c r="D8" s="73" t="s">
        <v>137</v>
      </c>
      <c r="E8" s="11" t="s">
        <v>132</v>
      </c>
      <c r="F8" s="11" t="s">
        <v>133</v>
      </c>
      <c r="G8" s="11">
        <v>2.0</v>
      </c>
      <c r="H8" s="11" t="s">
        <v>134</v>
      </c>
      <c r="I8" s="11">
        <v>3.0</v>
      </c>
      <c r="J8" s="11">
        <v>9.0</v>
      </c>
      <c r="K8" s="23">
        <v>799.0</v>
      </c>
      <c r="L8" s="24">
        <v>5.0</v>
      </c>
      <c r="M8" s="24">
        <v>4.0</v>
      </c>
      <c r="N8" s="75">
        <v>5.0</v>
      </c>
      <c r="O8" s="76">
        <v>794.0</v>
      </c>
      <c r="P8" s="12">
        <v>0.0</v>
      </c>
      <c r="Q8" s="13">
        <v>0.0</v>
      </c>
      <c r="R8" s="13">
        <v>0.0</v>
      </c>
      <c r="S8" s="13">
        <v>0.0</v>
      </c>
      <c r="T8" s="13">
        <v>0.0</v>
      </c>
      <c r="U8" s="12">
        <v>0.0</v>
      </c>
      <c r="V8" s="12">
        <v>0.0</v>
      </c>
      <c r="W8" s="14">
        <v>0.0</v>
      </c>
      <c r="X8" s="14">
        <v>0.0</v>
      </c>
      <c r="Y8" s="14">
        <v>0.0</v>
      </c>
      <c r="Z8" s="14">
        <v>0.0</v>
      </c>
      <c r="AA8" s="14">
        <v>99.0</v>
      </c>
      <c r="AB8" s="15">
        <v>0.0</v>
      </c>
      <c r="AC8" s="15">
        <v>0.0</v>
      </c>
      <c r="AD8" s="15">
        <v>0.0</v>
      </c>
      <c r="AE8" s="16">
        <v>0.0</v>
      </c>
      <c r="AF8" s="16">
        <v>0.0</v>
      </c>
      <c r="AG8" s="16">
        <v>0.0</v>
      </c>
      <c r="AH8" s="16">
        <v>0.0</v>
      </c>
      <c r="AI8" s="16">
        <v>0.0</v>
      </c>
      <c r="AJ8" s="77">
        <v>0.0</v>
      </c>
      <c r="AK8" s="17">
        <v>92.0</v>
      </c>
      <c r="AL8" s="17">
        <v>0.0</v>
      </c>
      <c r="AM8" s="17">
        <v>0.0</v>
      </c>
      <c r="AN8" s="17">
        <v>0.0</v>
      </c>
      <c r="AO8" s="18">
        <v>0.0</v>
      </c>
      <c r="AP8" s="18">
        <v>0.0</v>
      </c>
      <c r="AQ8" s="18">
        <v>100.0</v>
      </c>
      <c r="AR8" s="18">
        <v>100.0</v>
      </c>
      <c r="AS8" s="19">
        <v>100.0</v>
      </c>
      <c r="AT8" s="19">
        <v>0.0</v>
      </c>
      <c r="AU8" s="19">
        <v>0.0</v>
      </c>
      <c r="AV8" s="19">
        <v>0.0</v>
      </c>
      <c r="AW8" s="19">
        <v>0.0</v>
      </c>
      <c r="AX8" s="19">
        <v>0.0</v>
      </c>
      <c r="AY8" s="19">
        <v>100.0</v>
      </c>
      <c r="AZ8" s="19">
        <v>100.0</v>
      </c>
      <c r="BA8" s="20">
        <v>0.0</v>
      </c>
      <c r="BB8" s="20">
        <v>0.0</v>
      </c>
      <c r="BC8" s="20">
        <v>0.0</v>
      </c>
      <c r="BD8" s="20">
        <v>0.0</v>
      </c>
      <c r="BE8" s="20">
        <v>100.0</v>
      </c>
      <c r="BF8" s="20">
        <v>100.0</v>
      </c>
      <c r="BG8" s="20">
        <v>0.0</v>
      </c>
    </row>
    <row r="9">
      <c r="A9" s="72" t="str">
        <f t="shared" si="1"/>
        <v>F4</v>
      </c>
      <c r="B9" s="72" t="str">
        <f t="shared" si="2"/>
        <v>FV452</v>
      </c>
      <c r="C9" s="72" t="str">
        <f t="shared" si="3"/>
        <v>FB1</v>
      </c>
      <c r="D9" s="73" t="s">
        <v>138</v>
      </c>
      <c r="E9" s="11" t="s">
        <v>132</v>
      </c>
      <c r="F9" s="11" t="s">
        <v>136</v>
      </c>
      <c r="G9" s="11">
        <v>2.0</v>
      </c>
      <c r="H9" s="11" t="s">
        <v>139</v>
      </c>
      <c r="I9" s="74">
        <v>1.0</v>
      </c>
      <c r="J9" s="11">
        <v>20.0</v>
      </c>
      <c r="K9" s="23">
        <v>786.0</v>
      </c>
      <c r="L9" s="24">
        <v>5.0</v>
      </c>
      <c r="M9" s="24">
        <v>5.0</v>
      </c>
      <c r="N9" s="75">
        <v>0.0</v>
      </c>
      <c r="O9" s="76">
        <v>786.0</v>
      </c>
      <c r="P9" s="12">
        <v>96.0</v>
      </c>
      <c r="Q9" s="13">
        <v>97.0</v>
      </c>
      <c r="R9" s="13">
        <v>0.0</v>
      </c>
      <c r="S9" s="13">
        <v>93.0</v>
      </c>
      <c r="T9" s="13">
        <v>0.0</v>
      </c>
      <c r="U9" s="12">
        <v>0.0</v>
      </c>
      <c r="V9" s="12">
        <v>100.0</v>
      </c>
      <c r="W9" s="14">
        <v>91.0</v>
      </c>
      <c r="X9" s="14">
        <v>0.0</v>
      </c>
      <c r="Y9" s="14">
        <v>100.0</v>
      </c>
      <c r="Z9" s="14">
        <v>0.0</v>
      </c>
      <c r="AA9" s="14">
        <v>0.0</v>
      </c>
      <c r="AB9" s="15">
        <v>0.0</v>
      </c>
      <c r="AC9" s="15">
        <v>0.0</v>
      </c>
      <c r="AD9" s="15">
        <v>0.0</v>
      </c>
      <c r="AE9" s="16">
        <v>0.0</v>
      </c>
      <c r="AF9" s="16">
        <v>0.0</v>
      </c>
      <c r="AG9" s="16">
        <v>0.0</v>
      </c>
      <c r="AH9" s="16">
        <v>0.0</v>
      </c>
      <c r="AI9" s="16">
        <v>0.0</v>
      </c>
      <c r="AJ9" s="77">
        <v>0.0</v>
      </c>
      <c r="AK9" s="17">
        <v>97.0</v>
      </c>
      <c r="AL9" s="17">
        <v>95.0</v>
      </c>
      <c r="AM9" s="17">
        <v>100.0</v>
      </c>
      <c r="AN9" s="17">
        <v>0.0</v>
      </c>
      <c r="AO9" s="18">
        <v>0.0</v>
      </c>
      <c r="AP9" s="18">
        <v>0.0</v>
      </c>
      <c r="AQ9" s="18">
        <v>0.0</v>
      </c>
      <c r="AR9" s="18">
        <v>0.0</v>
      </c>
      <c r="AS9" s="19">
        <v>92.0</v>
      </c>
      <c r="AT9" s="19">
        <v>94.0</v>
      </c>
      <c r="AU9" s="19">
        <v>91.0</v>
      </c>
      <c r="AV9" s="19">
        <v>0.0</v>
      </c>
      <c r="AW9" s="19">
        <v>96.0</v>
      </c>
      <c r="AX9" s="19">
        <v>93.0</v>
      </c>
      <c r="AY9" s="19">
        <v>95.0</v>
      </c>
      <c r="AZ9" s="19">
        <v>95.0</v>
      </c>
      <c r="BA9" s="20">
        <v>95.0</v>
      </c>
      <c r="BB9" s="20">
        <v>90.0</v>
      </c>
      <c r="BC9" s="20">
        <v>0.0</v>
      </c>
      <c r="BD9" s="20">
        <v>0.0</v>
      </c>
      <c r="BE9" s="20">
        <v>0.0</v>
      </c>
      <c r="BF9" s="20">
        <v>90.0</v>
      </c>
      <c r="BG9" s="20">
        <v>100.0</v>
      </c>
    </row>
    <row r="10">
      <c r="A10" s="72" t="str">
        <f t="shared" si="1"/>
        <v>F5</v>
      </c>
      <c r="B10" s="72" t="str">
        <f t="shared" si="2"/>
        <v>FU351</v>
      </c>
      <c r="C10" s="72" t="str">
        <f t="shared" si="3"/>
        <v>FB2</v>
      </c>
      <c r="D10" s="73" t="s">
        <v>140</v>
      </c>
      <c r="E10" s="11" t="s">
        <v>132</v>
      </c>
      <c r="F10" s="11" t="s">
        <v>141</v>
      </c>
      <c r="G10" s="38">
        <v>1.0</v>
      </c>
      <c r="H10" s="11" t="s">
        <v>139</v>
      </c>
      <c r="I10" s="11">
        <v>2.0</v>
      </c>
      <c r="J10" s="11">
        <v>9.0</v>
      </c>
      <c r="K10" s="23">
        <v>778.0</v>
      </c>
      <c r="L10" s="24">
        <v>5.0</v>
      </c>
      <c r="M10" s="24">
        <v>5.0</v>
      </c>
      <c r="N10" s="75">
        <v>0.0</v>
      </c>
      <c r="O10" s="76">
        <v>778.0</v>
      </c>
      <c r="P10" s="12">
        <v>94.0</v>
      </c>
      <c r="Q10" s="13">
        <v>0.0</v>
      </c>
      <c r="R10" s="13">
        <v>0.0</v>
      </c>
      <c r="S10" s="13">
        <v>0.0</v>
      </c>
      <c r="T10" s="13">
        <v>0.0</v>
      </c>
      <c r="U10" s="12">
        <v>0.0</v>
      </c>
      <c r="V10" s="12">
        <v>0.0</v>
      </c>
      <c r="W10" s="14">
        <v>95.0</v>
      </c>
      <c r="X10" s="14">
        <v>100.0</v>
      </c>
      <c r="Y10" s="14">
        <v>0.0</v>
      </c>
      <c r="Z10" s="14">
        <v>98.0</v>
      </c>
      <c r="AA10" s="14">
        <v>94.0</v>
      </c>
      <c r="AB10" s="15">
        <v>0.0</v>
      </c>
      <c r="AC10" s="15">
        <v>0.0</v>
      </c>
      <c r="AD10" s="15">
        <v>0.0</v>
      </c>
      <c r="AE10" s="16">
        <v>98.0</v>
      </c>
      <c r="AF10" s="16">
        <v>0.0</v>
      </c>
      <c r="AG10" s="16">
        <v>0.0</v>
      </c>
      <c r="AH10" s="16">
        <v>0.0</v>
      </c>
      <c r="AI10" s="16">
        <v>100.0</v>
      </c>
      <c r="AJ10" s="77">
        <v>0.0</v>
      </c>
      <c r="AK10" s="17">
        <v>0.0</v>
      </c>
      <c r="AL10" s="17">
        <v>0.0</v>
      </c>
      <c r="AM10" s="17">
        <v>0.0</v>
      </c>
      <c r="AN10" s="17">
        <v>0.0</v>
      </c>
      <c r="AO10" s="18">
        <v>0.0</v>
      </c>
      <c r="AP10" s="18">
        <v>0.0</v>
      </c>
      <c r="AQ10" s="18">
        <v>0.0</v>
      </c>
      <c r="AR10" s="18">
        <v>0.0</v>
      </c>
      <c r="AS10" s="19">
        <v>0.0</v>
      </c>
      <c r="AT10" s="19">
        <v>0.0</v>
      </c>
      <c r="AU10" s="19">
        <v>0.0</v>
      </c>
      <c r="AV10" s="19">
        <v>95.0</v>
      </c>
      <c r="AW10" s="19">
        <v>0.0</v>
      </c>
      <c r="AX10" s="19">
        <v>0.0</v>
      </c>
      <c r="AY10" s="19">
        <v>0.0</v>
      </c>
      <c r="AZ10" s="19">
        <v>0.0</v>
      </c>
      <c r="BA10" s="20">
        <v>98.0</v>
      </c>
      <c r="BB10" s="20">
        <v>0.0</v>
      </c>
      <c r="BC10" s="20">
        <v>0.0</v>
      </c>
      <c r="BD10" s="20">
        <v>0.0</v>
      </c>
      <c r="BE10" s="20">
        <v>0.0</v>
      </c>
      <c r="BF10" s="20">
        <v>0.0</v>
      </c>
      <c r="BG10" s="20">
        <v>0.0</v>
      </c>
    </row>
    <row r="11">
      <c r="A11" s="72" t="str">
        <f t="shared" si="1"/>
        <v>F6</v>
      </c>
      <c r="B11" s="72" t="str">
        <f t="shared" si="2"/>
        <v>FV353</v>
      </c>
      <c r="C11" s="72" t="str">
        <f t="shared" si="3"/>
        <v>FC1</v>
      </c>
      <c r="D11" s="73" t="s">
        <v>142</v>
      </c>
      <c r="E11" s="11" t="s">
        <v>132</v>
      </c>
      <c r="F11" s="11" t="s">
        <v>133</v>
      </c>
      <c r="G11" s="11">
        <v>3.0</v>
      </c>
      <c r="H11" s="11" t="s">
        <v>143</v>
      </c>
      <c r="I11" s="74">
        <v>1.0</v>
      </c>
      <c r="J11" s="11">
        <v>14.0</v>
      </c>
      <c r="K11" s="23">
        <v>776.0</v>
      </c>
      <c r="L11" s="24">
        <v>7.0</v>
      </c>
      <c r="M11" s="24">
        <v>6.0</v>
      </c>
      <c r="N11" s="75">
        <v>0.0</v>
      </c>
      <c r="O11" s="76">
        <v>776.0</v>
      </c>
      <c r="P11" s="12">
        <v>95.0</v>
      </c>
      <c r="Q11" s="13">
        <v>0.0</v>
      </c>
      <c r="R11" s="13">
        <v>0.0</v>
      </c>
      <c r="S11" s="13">
        <v>0.0</v>
      </c>
      <c r="T11" s="13">
        <v>0.0</v>
      </c>
      <c r="U11" s="12">
        <v>0.0</v>
      </c>
      <c r="V11" s="12">
        <v>96.0</v>
      </c>
      <c r="W11" s="14">
        <v>94.0</v>
      </c>
      <c r="X11" s="14">
        <v>99.0</v>
      </c>
      <c r="Y11" s="14">
        <v>98.0</v>
      </c>
      <c r="Z11" s="14">
        <v>97.0</v>
      </c>
      <c r="AA11" s="14">
        <v>0.0</v>
      </c>
      <c r="AB11" s="15">
        <v>0.0</v>
      </c>
      <c r="AC11" s="15">
        <v>0.0</v>
      </c>
      <c r="AD11" s="15">
        <v>93.0</v>
      </c>
      <c r="AE11" s="16">
        <v>97.0</v>
      </c>
      <c r="AF11" s="16">
        <v>0.0</v>
      </c>
      <c r="AG11" s="16">
        <v>0.0</v>
      </c>
      <c r="AH11" s="16">
        <v>0.0</v>
      </c>
      <c r="AI11" s="16">
        <v>0.0</v>
      </c>
      <c r="AJ11" s="77">
        <v>0.0</v>
      </c>
      <c r="AK11" s="17">
        <v>0.0</v>
      </c>
      <c r="AL11" s="17">
        <v>96.0</v>
      </c>
      <c r="AM11" s="17">
        <v>0.0</v>
      </c>
      <c r="AN11" s="17">
        <v>0.0</v>
      </c>
      <c r="AO11" s="18">
        <v>95.0</v>
      </c>
      <c r="AP11" s="18">
        <v>98.0</v>
      </c>
      <c r="AQ11" s="18">
        <v>0.0</v>
      </c>
      <c r="AR11" s="18">
        <v>0.0</v>
      </c>
      <c r="AS11" s="19">
        <v>0.0</v>
      </c>
      <c r="AT11" s="19">
        <v>0.0</v>
      </c>
      <c r="AU11" s="19">
        <v>94.0</v>
      </c>
      <c r="AV11" s="19">
        <v>0.0</v>
      </c>
      <c r="AW11" s="19">
        <v>0.0</v>
      </c>
      <c r="AX11" s="19">
        <v>0.0</v>
      </c>
      <c r="AY11" s="19">
        <v>0.0</v>
      </c>
      <c r="AZ11" s="19">
        <v>91.0</v>
      </c>
      <c r="BA11" s="20">
        <v>0.0</v>
      </c>
      <c r="BB11" s="20">
        <v>0.0</v>
      </c>
      <c r="BC11" s="20">
        <v>0.0</v>
      </c>
      <c r="BD11" s="20">
        <v>0.0</v>
      </c>
      <c r="BE11" s="20">
        <v>95.0</v>
      </c>
      <c r="BF11" s="20">
        <v>0.0</v>
      </c>
      <c r="BG11" s="20">
        <v>0.0</v>
      </c>
    </row>
    <row r="12">
      <c r="A12" s="72" t="str">
        <f t="shared" si="1"/>
        <v>F7</v>
      </c>
      <c r="B12" s="72" t="str">
        <f t="shared" si="2"/>
        <v>FV551</v>
      </c>
      <c r="C12" s="72" t="str">
        <f t="shared" si="3"/>
        <v>FC2</v>
      </c>
      <c r="D12" s="73" t="s">
        <v>144</v>
      </c>
      <c r="E12" s="11" t="s">
        <v>132</v>
      </c>
      <c r="F12" s="11" t="s">
        <v>145</v>
      </c>
      <c r="G12" s="38">
        <v>1.0</v>
      </c>
      <c r="H12" s="11" t="s">
        <v>143</v>
      </c>
      <c r="I12" s="11">
        <v>2.0</v>
      </c>
      <c r="J12" s="11">
        <v>14.0</v>
      </c>
      <c r="K12" s="23">
        <v>766.0</v>
      </c>
      <c r="L12" s="24">
        <v>5.0</v>
      </c>
      <c r="M12" s="24">
        <v>5.0</v>
      </c>
      <c r="N12" s="75">
        <v>2.0</v>
      </c>
      <c r="O12" s="76">
        <v>764.0</v>
      </c>
      <c r="P12" s="12">
        <v>0.0</v>
      </c>
      <c r="Q12" s="13">
        <v>0.0</v>
      </c>
      <c r="R12" s="13">
        <v>0.0</v>
      </c>
      <c r="S12" s="13">
        <v>0.0</v>
      </c>
      <c r="T12" s="13">
        <v>0.0</v>
      </c>
      <c r="U12" s="12">
        <v>0.0</v>
      </c>
      <c r="V12" s="12">
        <v>0.0</v>
      </c>
      <c r="W12" s="14">
        <v>0.0</v>
      </c>
      <c r="X12" s="14">
        <v>96.0</v>
      </c>
      <c r="Y12" s="14">
        <v>95.0</v>
      </c>
      <c r="Z12" s="14">
        <v>0.0</v>
      </c>
      <c r="AA12" s="14">
        <v>93.0</v>
      </c>
      <c r="AB12" s="15">
        <v>0.0</v>
      </c>
      <c r="AC12" s="15">
        <v>97.0</v>
      </c>
      <c r="AD12" s="15">
        <v>0.0</v>
      </c>
      <c r="AE12" s="16">
        <v>93.0</v>
      </c>
      <c r="AF12" s="16">
        <v>0.0</v>
      </c>
      <c r="AG12" s="16">
        <v>0.0</v>
      </c>
      <c r="AH12" s="16">
        <v>0.0</v>
      </c>
      <c r="AI12" s="16">
        <v>0.0</v>
      </c>
      <c r="AJ12" s="77">
        <v>0.0</v>
      </c>
      <c r="AK12" s="17">
        <v>98.0</v>
      </c>
      <c r="AL12" s="17">
        <v>0.0</v>
      </c>
      <c r="AM12" s="17">
        <v>0.0</v>
      </c>
      <c r="AN12" s="17">
        <v>0.0</v>
      </c>
      <c r="AO12" s="18">
        <v>0.0</v>
      </c>
      <c r="AP12" s="18">
        <v>95.0</v>
      </c>
      <c r="AQ12" s="18">
        <v>95.0</v>
      </c>
      <c r="AR12" s="18">
        <v>0.0</v>
      </c>
      <c r="AS12" s="19">
        <v>95.0</v>
      </c>
      <c r="AT12" s="19">
        <v>95.0</v>
      </c>
      <c r="AU12" s="19">
        <v>92.0</v>
      </c>
      <c r="AV12" s="19">
        <v>0.0</v>
      </c>
      <c r="AW12" s="19">
        <v>0.0</v>
      </c>
      <c r="AX12" s="19">
        <v>90.0</v>
      </c>
      <c r="AY12" s="19">
        <v>90.0</v>
      </c>
      <c r="AZ12" s="19">
        <v>89.0</v>
      </c>
      <c r="BA12" s="20">
        <v>0.0</v>
      </c>
      <c r="BB12" s="20">
        <v>0.0</v>
      </c>
      <c r="BC12" s="20">
        <v>0.0</v>
      </c>
      <c r="BD12" s="20">
        <v>0.0</v>
      </c>
      <c r="BE12" s="20">
        <v>0.0</v>
      </c>
      <c r="BF12" s="20">
        <v>0.0</v>
      </c>
      <c r="BG12" s="20">
        <v>0.0</v>
      </c>
    </row>
    <row r="13">
      <c r="A13" s="72" t="str">
        <f t="shared" si="1"/>
        <v>F8</v>
      </c>
      <c r="B13" s="72" t="str">
        <f t="shared" si="2"/>
        <v>FU352</v>
      </c>
      <c r="C13" s="72" t="str">
        <f t="shared" si="3"/>
        <v>FB3</v>
      </c>
      <c r="D13" s="73" t="s">
        <v>146</v>
      </c>
      <c r="E13" s="11" t="s">
        <v>132</v>
      </c>
      <c r="F13" s="11" t="s">
        <v>141</v>
      </c>
      <c r="G13" s="11">
        <v>2.0</v>
      </c>
      <c r="H13" s="11" t="s">
        <v>139</v>
      </c>
      <c r="I13" s="11">
        <v>3.0</v>
      </c>
      <c r="J13" s="11">
        <v>8.0</v>
      </c>
      <c r="K13" s="23">
        <v>761.0</v>
      </c>
      <c r="L13" s="24">
        <v>3.0</v>
      </c>
      <c r="M13" s="24">
        <v>3.0</v>
      </c>
      <c r="N13" s="75">
        <v>10.0</v>
      </c>
      <c r="O13" s="76">
        <v>751.0</v>
      </c>
      <c r="P13" s="12">
        <v>0.0</v>
      </c>
      <c r="Q13" s="13">
        <v>0.0</v>
      </c>
      <c r="R13" s="13">
        <v>0.0</v>
      </c>
      <c r="S13" s="13">
        <v>0.0</v>
      </c>
      <c r="T13" s="13">
        <v>0.0</v>
      </c>
      <c r="U13" s="12">
        <v>0.0</v>
      </c>
      <c r="V13" s="12">
        <v>0.0</v>
      </c>
      <c r="W13" s="14">
        <v>96.0</v>
      </c>
      <c r="X13" s="14">
        <v>0.0</v>
      </c>
      <c r="Y13" s="14">
        <v>0.0</v>
      </c>
      <c r="Z13" s="14">
        <v>0.0</v>
      </c>
      <c r="AA13" s="14">
        <v>0.0</v>
      </c>
      <c r="AB13" s="15">
        <v>0.0</v>
      </c>
      <c r="AC13" s="15">
        <v>0.0</v>
      </c>
      <c r="AD13" s="15">
        <v>95.0</v>
      </c>
      <c r="AE13" s="16">
        <v>0.0</v>
      </c>
      <c r="AF13" s="16">
        <v>0.0</v>
      </c>
      <c r="AG13" s="16">
        <v>0.0</v>
      </c>
      <c r="AH13" s="16">
        <v>0.0</v>
      </c>
      <c r="AI13" s="16">
        <v>0.0</v>
      </c>
      <c r="AJ13" s="77">
        <v>0.0</v>
      </c>
      <c r="AK13" s="17">
        <v>0.0</v>
      </c>
      <c r="AL13" s="17">
        <v>0.0</v>
      </c>
      <c r="AM13" s="17">
        <v>0.0</v>
      </c>
      <c r="AN13" s="17">
        <v>0.0</v>
      </c>
      <c r="AO13" s="18">
        <v>0.0</v>
      </c>
      <c r="AP13" s="18">
        <v>96.0</v>
      </c>
      <c r="AQ13" s="18">
        <v>0.0</v>
      </c>
      <c r="AR13" s="18">
        <v>97.0</v>
      </c>
      <c r="AS13" s="19">
        <v>93.0</v>
      </c>
      <c r="AT13" s="19">
        <v>0.0</v>
      </c>
      <c r="AU13" s="19">
        <v>0.0</v>
      </c>
      <c r="AV13" s="19">
        <v>93.0</v>
      </c>
      <c r="AW13" s="19">
        <v>94.0</v>
      </c>
      <c r="AX13" s="19">
        <v>0.0</v>
      </c>
      <c r="AY13" s="19">
        <v>0.0</v>
      </c>
      <c r="AZ13" s="19">
        <v>97.0</v>
      </c>
      <c r="BA13" s="20">
        <v>0.0</v>
      </c>
      <c r="BB13" s="20">
        <v>0.0</v>
      </c>
      <c r="BC13" s="20">
        <v>0.0</v>
      </c>
      <c r="BD13" s="20">
        <v>0.0</v>
      </c>
      <c r="BE13" s="20">
        <v>0.0</v>
      </c>
      <c r="BF13" s="20">
        <v>0.0</v>
      </c>
      <c r="BG13" s="20">
        <v>0.0</v>
      </c>
    </row>
    <row r="14">
      <c r="A14" s="72" t="str">
        <f t="shared" si="1"/>
        <v>F9</v>
      </c>
      <c r="B14" s="72" t="str">
        <f t="shared" si="2"/>
        <v>FV552</v>
      </c>
      <c r="C14" s="72" t="str">
        <f t="shared" si="3"/>
        <v>FD1</v>
      </c>
      <c r="D14" s="73" t="s">
        <v>147</v>
      </c>
      <c r="E14" s="11" t="s">
        <v>132</v>
      </c>
      <c r="F14" s="11" t="s">
        <v>145</v>
      </c>
      <c r="G14" s="11">
        <v>2.0</v>
      </c>
      <c r="H14" s="12" t="s">
        <v>148</v>
      </c>
      <c r="I14" s="74">
        <v>1.0</v>
      </c>
      <c r="J14" s="11">
        <v>13.0</v>
      </c>
      <c r="K14" s="23">
        <v>740.0</v>
      </c>
      <c r="L14" s="24">
        <v>6.0</v>
      </c>
      <c r="M14" s="24">
        <v>5.0</v>
      </c>
      <c r="N14" s="75">
        <v>1.0</v>
      </c>
      <c r="O14" s="76">
        <v>739.0</v>
      </c>
      <c r="P14" s="12">
        <v>93.0</v>
      </c>
      <c r="Q14" s="13">
        <v>91.0</v>
      </c>
      <c r="R14" s="13">
        <v>0.0</v>
      </c>
      <c r="S14" s="13">
        <v>0.0</v>
      </c>
      <c r="T14" s="13">
        <v>0.0</v>
      </c>
      <c r="U14" s="12">
        <v>94.0</v>
      </c>
      <c r="V14" s="12">
        <v>92.0</v>
      </c>
      <c r="W14" s="14">
        <v>0.0</v>
      </c>
      <c r="X14" s="14">
        <v>0.0</v>
      </c>
      <c r="Y14" s="14">
        <v>90.0</v>
      </c>
      <c r="Z14" s="14">
        <v>90.0</v>
      </c>
      <c r="AA14" s="14">
        <v>0.0</v>
      </c>
      <c r="AB14" s="15">
        <v>0.0</v>
      </c>
      <c r="AC14" s="15">
        <v>0.0</v>
      </c>
      <c r="AD14" s="15">
        <v>0.0</v>
      </c>
      <c r="AE14" s="16">
        <v>0.0</v>
      </c>
      <c r="AF14" s="16">
        <v>0.0</v>
      </c>
      <c r="AG14" s="16">
        <v>0.0</v>
      </c>
      <c r="AH14" s="16">
        <v>0.0</v>
      </c>
      <c r="AI14" s="16">
        <v>90.0</v>
      </c>
      <c r="AJ14" s="77">
        <v>0.0</v>
      </c>
      <c r="AK14" s="17">
        <v>94.0</v>
      </c>
      <c r="AL14" s="17">
        <v>91.0</v>
      </c>
      <c r="AM14" s="17">
        <v>0.0</v>
      </c>
      <c r="AN14" s="17">
        <v>0.0</v>
      </c>
      <c r="AO14" s="18">
        <v>0.0</v>
      </c>
      <c r="AP14" s="18">
        <v>0.0</v>
      </c>
      <c r="AQ14" s="18">
        <v>0.0</v>
      </c>
      <c r="AR14" s="18">
        <v>0.0</v>
      </c>
      <c r="AS14" s="19">
        <v>91.0</v>
      </c>
      <c r="AT14" s="19">
        <v>91.0</v>
      </c>
      <c r="AU14" s="19">
        <v>0.0</v>
      </c>
      <c r="AV14" s="19">
        <v>90.0</v>
      </c>
      <c r="AW14" s="19">
        <v>0.0</v>
      </c>
      <c r="AX14" s="19">
        <v>0.0</v>
      </c>
      <c r="AY14" s="19">
        <v>0.0</v>
      </c>
      <c r="AZ14" s="19">
        <v>0.0</v>
      </c>
      <c r="BA14" s="20">
        <v>94.0</v>
      </c>
      <c r="BB14" s="20">
        <v>0.0</v>
      </c>
      <c r="BC14" s="20">
        <v>0.0</v>
      </c>
      <c r="BD14" s="20">
        <v>0.0</v>
      </c>
      <c r="BE14" s="20">
        <v>0.0</v>
      </c>
      <c r="BF14" s="20">
        <v>0.0</v>
      </c>
      <c r="BG14" s="20">
        <v>0.0</v>
      </c>
    </row>
    <row r="15">
      <c r="A15" s="72" t="str">
        <f t="shared" si="1"/>
        <v>F10</v>
      </c>
      <c r="B15" s="72" t="str">
        <f t="shared" si="2"/>
        <v>FV553</v>
      </c>
      <c r="C15" s="72" t="str">
        <f t="shared" si="3"/>
        <v>FD2</v>
      </c>
      <c r="D15" s="73" t="s">
        <v>149</v>
      </c>
      <c r="E15" s="11" t="s">
        <v>132</v>
      </c>
      <c r="F15" s="11" t="s">
        <v>145</v>
      </c>
      <c r="G15" s="11">
        <v>3.0</v>
      </c>
      <c r="H15" s="11" t="s">
        <v>148</v>
      </c>
      <c r="I15" s="11">
        <v>2.0</v>
      </c>
      <c r="J15" s="11">
        <v>9.0</v>
      </c>
      <c r="K15" s="23">
        <v>738.0</v>
      </c>
      <c r="L15" s="24">
        <v>4.0</v>
      </c>
      <c r="M15" s="24">
        <v>4.0</v>
      </c>
      <c r="N15" s="75">
        <v>7.0</v>
      </c>
      <c r="O15" s="76">
        <v>731.0</v>
      </c>
      <c r="P15" s="12">
        <v>0.0</v>
      </c>
      <c r="Q15" s="13">
        <v>0.0</v>
      </c>
      <c r="R15" s="13">
        <v>0.0</v>
      </c>
      <c r="S15" s="13">
        <v>0.0</v>
      </c>
      <c r="T15" s="13">
        <v>0.0</v>
      </c>
      <c r="U15" s="12">
        <v>0.0</v>
      </c>
      <c r="V15" s="12">
        <v>0.0</v>
      </c>
      <c r="W15" s="14">
        <v>90.0</v>
      </c>
      <c r="X15" s="14">
        <v>0.0</v>
      </c>
      <c r="Y15" s="14">
        <v>93.0</v>
      </c>
      <c r="Z15" s="14">
        <v>93.0</v>
      </c>
      <c r="AA15" s="14">
        <v>91.0</v>
      </c>
      <c r="AB15" s="15">
        <v>0.0</v>
      </c>
      <c r="AC15" s="15">
        <v>93.0</v>
      </c>
      <c r="AD15" s="15">
        <v>90.0</v>
      </c>
      <c r="AE15" s="16">
        <v>0.0</v>
      </c>
      <c r="AF15" s="16">
        <v>0.0</v>
      </c>
      <c r="AG15" s="16">
        <v>0.0</v>
      </c>
      <c r="AH15" s="16">
        <v>0.0</v>
      </c>
      <c r="AI15" s="16">
        <v>0.0</v>
      </c>
      <c r="AJ15" s="77">
        <v>0.0</v>
      </c>
      <c r="AK15" s="17">
        <v>95.0</v>
      </c>
      <c r="AL15" s="17">
        <v>0.0</v>
      </c>
      <c r="AM15" s="17">
        <v>0.0</v>
      </c>
      <c r="AN15" s="17">
        <v>0.0</v>
      </c>
      <c r="AO15" s="18">
        <v>0.0</v>
      </c>
      <c r="AP15" s="18">
        <v>93.0</v>
      </c>
      <c r="AQ15" s="18">
        <v>0.0</v>
      </c>
      <c r="AR15" s="18">
        <v>0.0</v>
      </c>
      <c r="AS15" s="19">
        <v>0.0</v>
      </c>
      <c r="AT15" s="19">
        <v>0.0</v>
      </c>
      <c r="AU15" s="19">
        <v>88.0</v>
      </c>
      <c r="AV15" s="19">
        <v>0.0</v>
      </c>
      <c r="AW15" s="19">
        <v>0.0</v>
      </c>
      <c r="AX15" s="19">
        <v>0.0</v>
      </c>
      <c r="AY15" s="19">
        <v>0.0</v>
      </c>
      <c r="AZ15" s="19">
        <v>0.0</v>
      </c>
      <c r="BA15" s="20">
        <v>0.0</v>
      </c>
      <c r="BB15" s="20">
        <v>0.0</v>
      </c>
      <c r="BC15" s="20">
        <v>0.0</v>
      </c>
      <c r="BD15" s="20">
        <v>0.0</v>
      </c>
      <c r="BE15" s="20">
        <v>0.0</v>
      </c>
      <c r="BF15" s="20">
        <v>0.0</v>
      </c>
      <c r="BG15" s="20">
        <v>0.0</v>
      </c>
    </row>
    <row r="16">
      <c r="A16" s="72" t="str">
        <f t="shared" si="1"/>
        <v>F11</v>
      </c>
      <c r="B16" s="72" t="str">
        <f t="shared" si="2"/>
        <v>FV453</v>
      </c>
      <c r="C16" s="72" t="str">
        <f t="shared" si="3"/>
        <v>FD3</v>
      </c>
      <c r="D16" s="73" t="s">
        <v>150</v>
      </c>
      <c r="E16" s="11" t="s">
        <v>132</v>
      </c>
      <c r="F16" s="11" t="s">
        <v>136</v>
      </c>
      <c r="G16" s="11">
        <v>3.0</v>
      </c>
      <c r="H16" s="11" t="s">
        <v>148</v>
      </c>
      <c r="I16" s="11">
        <v>3.0</v>
      </c>
      <c r="J16" s="11">
        <v>9.0</v>
      </c>
      <c r="K16" s="23">
        <v>735.0</v>
      </c>
      <c r="L16" s="24">
        <v>4.0</v>
      </c>
      <c r="M16" s="24">
        <v>4.0</v>
      </c>
      <c r="N16" s="75">
        <v>6.0</v>
      </c>
      <c r="O16" s="76">
        <v>729.0</v>
      </c>
      <c r="P16" s="12">
        <v>0.0</v>
      </c>
      <c r="Q16" s="13">
        <v>94.0</v>
      </c>
      <c r="R16" s="13">
        <v>0.0</v>
      </c>
      <c r="S16" s="13">
        <v>90.0</v>
      </c>
      <c r="T16" s="13">
        <v>0.0</v>
      </c>
      <c r="U16" s="12">
        <v>93.0</v>
      </c>
      <c r="V16" s="12">
        <v>0.0</v>
      </c>
      <c r="W16" s="14">
        <v>0.0</v>
      </c>
      <c r="X16" s="14">
        <v>94.0</v>
      </c>
      <c r="Y16" s="14">
        <v>0.0</v>
      </c>
      <c r="Z16" s="14">
        <v>0.0</v>
      </c>
      <c r="AA16" s="14">
        <v>90.0</v>
      </c>
      <c r="AB16" s="15">
        <v>0.0</v>
      </c>
      <c r="AC16" s="15">
        <v>0.0</v>
      </c>
      <c r="AD16" s="15">
        <v>0.0</v>
      </c>
      <c r="AE16" s="16">
        <v>0.0</v>
      </c>
      <c r="AF16" s="16">
        <v>0.0</v>
      </c>
      <c r="AG16" s="16">
        <v>0.0</v>
      </c>
      <c r="AH16" s="16">
        <v>0.0</v>
      </c>
      <c r="AI16" s="16">
        <v>0.0</v>
      </c>
      <c r="AJ16" s="77">
        <v>0.0</v>
      </c>
      <c r="AK16" s="17">
        <v>0.0</v>
      </c>
      <c r="AL16" s="17">
        <v>0.0</v>
      </c>
      <c r="AM16" s="17">
        <v>0.0</v>
      </c>
      <c r="AN16" s="17">
        <v>0.0</v>
      </c>
      <c r="AO16" s="18">
        <v>0.0</v>
      </c>
      <c r="AP16" s="18">
        <v>91.0</v>
      </c>
      <c r="AQ16" s="18">
        <v>93.0</v>
      </c>
      <c r="AR16" s="18">
        <v>90.0</v>
      </c>
      <c r="AS16" s="19">
        <v>0.0</v>
      </c>
      <c r="AT16" s="19">
        <v>89.0</v>
      </c>
      <c r="AU16" s="19">
        <v>0.0</v>
      </c>
      <c r="AV16" s="19">
        <v>0.0</v>
      </c>
      <c r="AW16" s="19">
        <v>0.0</v>
      </c>
      <c r="AX16" s="19">
        <v>0.0</v>
      </c>
      <c r="AY16" s="19">
        <v>0.0</v>
      </c>
      <c r="AZ16" s="19">
        <v>0.0</v>
      </c>
      <c r="BA16" s="20">
        <v>0.0</v>
      </c>
      <c r="BB16" s="20">
        <v>0.0</v>
      </c>
      <c r="BC16" s="20">
        <v>0.0</v>
      </c>
      <c r="BD16" s="20">
        <v>0.0</v>
      </c>
      <c r="BE16" s="20">
        <v>0.0</v>
      </c>
      <c r="BF16" s="20">
        <v>0.0</v>
      </c>
      <c r="BG16" s="20">
        <v>0.0</v>
      </c>
    </row>
    <row r="17">
      <c r="A17" s="72" t="str">
        <f t="shared" si="1"/>
        <v>F12</v>
      </c>
      <c r="B17" s="72" t="str">
        <f t="shared" si="2"/>
        <v>FV354</v>
      </c>
      <c r="C17" s="72" t="str">
        <f t="shared" si="3"/>
        <v>FB4</v>
      </c>
      <c r="D17" s="73" t="s">
        <v>151</v>
      </c>
      <c r="E17" s="11" t="s">
        <v>132</v>
      </c>
      <c r="F17" s="11" t="s">
        <v>133</v>
      </c>
      <c r="G17" s="11">
        <v>4.0</v>
      </c>
      <c r="H17" s="11" t="s">
        <v>139</v>
      </c>
      <c r="I17" s="11">
        <v>4.0</v>
      </c>
      <c r="J17" s="11">
        <v>7.0</v>
      </c>
      <c r="K17" s="23">
        <v>668.0</v>
      </c>
      <c r="L17" s="24">
        <v>3.0</v>
      </c>
      <c r="M17" s="24">
        <v>3.0</v>
      </c>
      <c r="N17" s="75">
        <v>5.0</v>
      </c>
      <c r="O17" s="76">
        <v>663.0</v>
      </c>
      <c r="P17" s="12">
        <v>0.0</v>
      </c>
      <c r="Q17" s="13">
        <v>0.0</v>
      </c>
      <c r="R17" s="13">
        <v>0.0</v>
      </c>
      <c r="S17" s="13">
        <v>0.0</v>
      </c>
      <c r="T17" s="13">
        <v>0.0</v>
      </c>
      <c r="U17" s="12">
        <v>0.0</v>
      </c>
      <c r="V17" s="12">
        <v>0.0</v>
      </c>
      <c r="W17" s="14">
        <v>93.0</v>
      </c>
      <c r="X17" s="14">
        <v>98.0</v>
      </c>
      <c r="Y17" s="14">
        <v>0.0</v>
      </c>
      <c r="Z17" s="14">
        <v>0.0</v>
      </c>
      <c r="AA17" s="14">
        <v>0.0</v>
      </c>
      <c r="AB17" s="15">
        <v>0.0</v>
      </c>
      <c r="AC17" s="15">
        <v>0.0</v>
      </c>
      <c r="AD17" s="15">
        <v>0.0</v>
      </c>
      <c r="AE17" s="16">
        <v>0.0</v>
      </c>
      <c r="AF17" s="16">
        <v>0.0</v>
      </c>
      <c r="AG17" s="16">
        <v>0.0</v>
      </c>
      <c r="AH17" s="16">
        <v>0.0</v>
      </c>
      <c r="AI17" s="16">
        <v>0.0</v>
      </c>
      <c r="AJ17" s="77">
        <v>0.0</v>
      </c>
      <c r="AK17" s="17">
        <v>0.0</v>
      </c>
      <c r="AL17" s="17">
        <v>0.0</v>
      </c>
      <c r="AM17" s="17">
        <v>0.0</v>
      </c>
      <c r="AN17" s="17">
        <v>0.0</v>
      </c>
      <c r="AO17" s="18">
        <v>0.0</v>
      </c>
      <c r="AP17" s="18">
        <v>0.0</v>
      </c>
      <c r="AQ17" s="18">
        <v>0.0</v>
      </c>
      <c r="AR17" s="18">
        <v>0.0</v>
      </c>
      <c r="AS17" s="19">
        <v>0.0</v>
      </c>
      <c r="AT17" s="19">
        <v>0.0</v>
      </c>
      <c r="AU17" s="19">
        <v>95.0</v>
      </c>
      <c r="AV17" s="19">
        <v>97.0</v>
      </c>
      <c r="AW17" s="19">
        <v>0.0</v>
      </c>
      <c r="AX17" s="19">
        <v>0.0</v>
      </c>
      <c r="AY17" s="19">
        <v>93.0</v>
      </c>
      <c r="AZ17" s="19">
        <v>0.0</v>
      </c>
      <c r="BA17" s="20">
        <v>97.0</v>
      </c>
      <c r="BB17" s="20">
        <v>95.0</v>
      </c>
      <c r="BC17" s="20">
        <v>0.0</v>
      </c>
      <c r="BD17" s="20">
        <v>0.0</v>
      </c>
      <c r="BE17" s="20">
        <v>0.0</v>
      </c>
      <c r="BF17" s="20">
        <v>0.0</v>
      </c>
      <c r="BG17" s="20">
        <v>0.0</v>
      </c>
    </row>
    <row r="18">
      <c r="A18" s="72" t="str">
        <f t="shared" si="1"/>
        <v>F13</v>
      </c>
      <c r="B18" s="72" t="str">
        <f t="shared" si="2"/>
        <v>FU353</v>
      </c>
      <c r="C18" s="72" t="str">
        <f t="shared" si="3"/>
        <v>FC3</v>
      </c>
      <c r="D18" s="73" t="s">
        <v>152</v>
      </c>
      <c r="E18" s="11" t="s">
        <v>132</v>
      </c>
      <c r="F18" s="11" t="s">
        <v>141</v>
      </c>
      <c r="G18" s="11">
        <v>3.0</v>
      </c>
      <c r="H18" s="11" t="s">
        <v>143</v>
      </c>
      <c r="I18" s="11">
        <v>3.0</v>
      </c>
      <c r="J18" s="11">
        <v>7.0</v>
      </c>
      <c r="K18" s="23">
        <v>657.0</v>
      </c>
      <c r="L18" s="24">
        <v>4.0</v>
      </c>
      <c r="M18" s="24">
        <v>4.0</v>
      </c>
      <c r="N18" s="75">
        <v>0.0</v>
      </c>
      <c r="O18" s="76">
        <v>657.0</v>
      </c>
      <c r="P18" s="12">
        <v>0.0</v>
      </c>
      <c r="Q18" s="13">
        <v>0.0</v>
      </c>
      <c r="R18" s="13">
        <v>0.0</v>
      </c>
      <c r="S18" s="13">
        <v>0.0</v>
      </c>
      <c r="T18" s="13">
        <v>0.0</v>
      </c>
      <c r="U18" s="12">
        <v>97.0</v>
      </c>
      <c r="V18" s="12">
        <v>0.0</v>
      </c>
      <c r="W18" s="14">
        <v>0.0</v>
      </c>
      <c r="X18" s="14">
        <v>0.0</v>
      </c>
      <c r="Y18" s="14">
        <v>0.0</v>
      </c>
      <c r="Z18" s="14">
        <v>0.0</v>
      </c>
      <c r="AA18" s="14">
        <v>0.0</v>
      </c>
      <c r="AB18" s="15">
        <v>0.0</v>
      </c>
      <c r="AC18" s="15">
        <v>0.0</v>
      </c>
      <c r="AD18" s="15">
        <v>0.0</v>
      </c>
      <c r="AE18" s="16">
        <v>0.0</v>
      </c>
      <c r="AF18" s="16">
        <v>0.0</v>
      </c>
      <c r="AG18" s="16">
        <v>0.0</v>
      </c>
      <c r="AH18" s="16">
        <v>0.0</v>
      </c>
      <c r="AI18" s="16">
        <v>0.0</v>
      </c>
      <c r="AJ18" s="77">
        <v>0.0</v>
      </c>
      <c r="AK18" s="17">
        <v>96.0</v>
      </c>
      <c r="AL18" s="17">
        <v>0.0</v>
      </c>
      <c r="AM18" s="17">
        <v>0.0</v>
      </c>
      <c r="AN18" s="17">
        <v>0.0</v>
      </c>
      <c r="AO18" s="18">
        <v>0.0</v>
      </c>
      <c r="AP18" s="18">
        <v>92.0</v>
      </c>
      <c r="AQ18" s="18">
        <v>0.0</v>
      </c>
      <c r="AR18" s="18">
        <v>0.0</v>
      </c>
      <c r="AS18" s="19">
        <v>96.0</v>
      </c>
      <c r="AT18" s="19">
        <v>93.0</v>
      </c>
      <c r="AU18" s="19">
        <v>90.0</v>
      </c>
      <c r="AV18" s="19">
        <v>0.0</v>
      </c>
      <c r="AW18" s="19">
        <v>93.0</v>
      </c>
      <c r="AX18" s="19">
        <v>0.0</v>
      </c>
      <c r="AY18" s="19">
        <v>0.0</v>
      </c>
      <c r="AZ18" s="19">
        <v>0.0</v>
      </c>
      <c r="BA18" s="20">
        <v>0.0</v>
      </c>
      <c r="BB18" s="20">
        <v>0.0</v>
      </c>
      <c r="BC18" s="20">
        <v>0.0</v>
      </c>
      <c r="BD18" s="20">
        <v>0.0</v>
      </c>
      <c r="BE18" s="20">
        <v>0.0</v>
      </c>
      <c r="BF18" s="20">
        <v>0.0</v>
      </c>
      <c r="BG18" s="20">
        <v>0.0</v>
      </c>
    </row>
    <row r="19">
      <c r="A19" s="72" t="str">
        <f t="shared" si="1"/>
        <v>F14</v>
      </c>
      <c r="B19" s="72" t="str">
        <f t="shared" si="2"/>
        <v>FV454</v>
      </c>
      <c r="C19" s="72" t="str">
        <f t="shared" si="3"/>
        <v>FE1</v>
      </c>
      <c r="D19" s="73" t="s">
        <v>153</v>
      </c>
      <c r="E19" s="11" t="s">
        <v>132</v>
      </c>
      <c r="F19" s="11" t="s">
        <v>136</v>
      </c>
      <c r="G19" s="11">
        <v>4.0</v>
      </c>
      <c r="H19" s="12" t="s">
        <v>154</v>
      </c>
      <c r="I19" s="74">
        <v>1.0</v>
      </c>
      <c r="J19" s="11">
        <v>7.0</v>
      </c>
      <c r="K19" s="23">
        <v>629.0</v>
      </c>
      <c r="L19" s="24">
        <v>5.0</v>
      </c>
      <c r="M19" s="24">
        <v>5.0</v>
      </c>
      <c r="N19" s="75">
        <v>0.0</v>
      </c>
      <c r="O19" s="76">
        <v>629.0</v>
      </c>
      <c r="P19" s="12">
        <v>90.0</v>
      </c>
      <c r="Q19" s="13">
        <v>0.0</v>
      </c>
      <c r="R19" s="13">
        <v>0.0</v>
      </c>
      <c r="S19" s="13">
        <v>0.0</v>
      </c>
      <c r="T19" s="13">
        <v>0.0</v>
      </c>
      <c r="U19" s="12">
        <v>91.0</v>
      </c>
      <c r="V19" s="12">
        <v>0.0</v>
      </c>
      <c r="W19" s="14">
        <v>0.0</v>
      </c>
      <c r="X19" s="14">
        <v>91.0</v>
      </c>
      <c r="Y19" s="14">
        <v>0.0</v>
      </c>
      <c r="Z19" s="14">
        <v>0.0</v>
      </c>
      <c r="AA19" s="14">
        <v>0.0</v>
      </c>
      <c r="AB19" s="15">
        <v>0.0</v>
      </c>
      <c r="AC19" s="15">
        <v>0.0</v>
      </c>
      <c r="AD19" s="15">
        <v>0.0</v>
      </c>
      <c r="AE19" s="16">
        <v>0.0</v>
      </c>
      <c r="AF19" s="16">
        <v>0.0</v>
      </c>
      <c r="AG19" s="16">
        <v>0.0</v>
      </c>
      <c r="AH19" s="16">
        <v>0.0</v>
      </c>
      <c r="AI19" s="16">
        <v>0.0</v>
      </c>
      <c r="AJ19" s="77">
        <v>0.0</v>
      </c>
      <c r="AK19" s="17">
        <v>0.0</v>
      </c>
      <c r="AL19" s="17">
        <v>0.0</v>
      </c>
      <c r="AM19" s="17">
        <v>0.0</v>
      </c>
      <c r="AN19" s="17">
        <v>0.0</v>
      </c>
      <c r="AO19" s="18">
        <v>0.0</v>
      </c>
      <c r="AP19" s="18">
        <v>90.0</v>
      </c>
      <c r="AQ19" s="18">
        <v>0.0</v>
      </c>
      <c r="AR19" s="18">
        <v>0.0</v>
      </c>
      <c r="AS19" s="19">
        <v>88.0</v>
      </c>
      <c r="AT19" s="19">
        <v>88.0</v>
      </c>
      <c r="AU19" s="19">
        <v>0.0</v>
      </c>
      <c r="AV19" s="19">
        <v>0.0</v>
      </c>
      <c r="AW19" s="19">
        <v>0.0</v>
      </c>
      <c r="AX19" s="19">
        <v>0.0</v>
      </c>
      <c r="AY19" s="19">
        <v>0.0</v>
      </c>
      <c r="AZ19" s="19">
        <v>0.0</v>
      </c>
      <c r="BA19" s="20">
        <v>91.0</v>
      </c>
      <c r="BB19" s="20">
        <v>0.0</v>
      </c>
      <c r="BC19" s="20">
        <v>0.0</v>
      </c>
      <c r="BD19" s="20">
        <v>0.0</v>
      </c>
      <c r="BE19" s="20">
        <v>0.0</v>
      </c>
      <c r="BF19" s="20">
        <v>0.0</v>
      </c>
      <c r="BG19" s="20">
        <v>0.0</v>
      </c>
    </row>
    <row r="20">
      <c r="A20" s="72" t="str">
        <f t="shared" si="1"/>
        <v>F15</v>
      </c>
      <c r="B20" s="72" t="str">
        <f t="shared" si="2"/>
        <v>FV455</v>
      </c>
      <c r="C20" s="72" t="str">
        <f t="shared" si="3"/>
        <v>FC4</v>
      </c>
      <c r="D20" s="73" t="s">
        <v>155</v>
      </c>
      <c r="E20" s="11" t="s">
        <v>132</v>
      </c>
      <c r="F20" s="11" t="s">
        <v>136</v>
      </c>
      <c r="G20" s="11">
        <v>5.0</v>
      </c>
      <c r="H20" s="11" t="s">
        <v>143</v>
      </c>
      <c r="I20" s="11">
        <v>4.0</v>
      </c>
      <c r="J20" s="11">
        <v>6.0</v>
      </c>
      <c r="K20" s="23">
        <v>571.0</v>
      </c>
      <c r="L20" s="24">
        <v>2.0</v>
      </c>
      <c r="M20" s="24">
        <v>2.0</v>
      </c>
      <c r="N20" s="75">
        <v>5.0</v>
      </c>
      <c r="O20" s="76">
        <v>566.0</v>
      </c>
      <c r="P20" s="12">
        <v>0.0</v>
      </c>
      <c r="Q20" s="13">
        <v>0.0</v>
      </c>
      <c r="R20" s="13">
        <v>0.0</v>
      </c>
      <c r="S20" s="13">
        <v>0.0</v>
      </c>
      <c r="T20" s="13">
        <v>0.0</v>
      </c>
      <c r="U20" s="12">
        <v>0.0</v>
      </c>
      <c r="V20" s="12">
        <v>0.0</v>
      </c>
      <c r="W20" s="14">
        <v>0.0</v>
      </c>
      <c r="X20" s="14">
        <v>0.0</v>
      </c>
      <c r="Y20" s="14">
        <v>0.0</v>
      </c>
      <c r="Z20" s="14">
        <v>0.0</v>
      </c>
      <c r="AA20" s="14">
        <v>0.0</v>
      </c>
      <c r="AB20" s="15">
        <v>0.0</v>
      </c>
      <c r="AC20" s="15">
        <v>0.0</v>
      </c>
      <c r="AD20" s="15">
        <v>0.0</v>
      </c>
      <c r="AE20" s="16">
        <v>0.0</v>
      </c>
      <c r="AF20" s="16">
        <v>0.0</v>
      </c>
      <c r="AG20" s="16">
        <v>0.0</v>
      </c>
      <c r="AH20" s="16">
        <v>0.0</v>
      </c>
      <c r="AI20" s="16">
        <v>0.0</v>
      </c>
      <c r="AJ20" s="77">
        <v>0.0</v>
      </c>
      <c r="AK20" s="17">
        <v>0.0</v>
      </c>
      <c r="AL20" s="17">
        <v>98.0</v>
      </c>
      <c r="AM20" s="17">
        <v>0.0</v>
      </c>
      <c r="AN20" s="17">
        <v>0.0</v>
      </c>
      <c r="AO20" s="18">
        <v>0.0</v>
      </c>
      <c r="AP20" s="18">
        <v>0.0</v>
      </c>
      <c r="AQ20" s="18">
        <v>0.0</v>
      </c>
      <c r="AR20" s="18">
        <v>0.0</v>
      </c>
      <c r="AS20" s="19">
        <v>94.0</v>
      </c>
      <c r="AT20" s="19">
        <v>96.0</v>
      </c>
      <c r="AU20" s="19">
        <v>93.0</v>
      </c>
      <c r="AV20" s="19">
        <v>0.0</v>
      </c>
      <c r="AW20" s="19">
        <v>97.0</v>
      </c>
      <c r="AX20" s="19">
        <v>0.0</v>
      </c>
      <c r="AY20" s="19">
        <v>0.0</v>
      </c>
      <c r="AZ20" s="19">
        <v>93.0</v>
      </c>
      <c r="BA20" s="20">
        <v>0.0</v>
      </c>
      <c r="BB20" s="20">
        <v>0.0</v>
      </c>
      <c r="BC20" s="20">
        <v>0.0</v>
      </c>
      <c r="BD20" s="20">
        <v>0.0</v>
      </c>
      <c r="BE20" s="20">
        <v>0.0</v>
      </c>
      <c r="BF20" s="20">
        <v>0.0</v>
      </c>
      <c r="BG20" s="20">
        <v>0.0</v>
      </c>
    </row>
    <row r="21">
      <c r="A21" s="72" t="str">
        <f t="shared" si="1"/>
        <v>F16</v>
      </c>
      <c r="B21" s="72" t="str">
        <f t="shared" si="2"/>
        <v>FV355</v>
      </c>
      <c r="C21" s="72" t="str">
        <f t="shared" si="3"/>
        <v>FA4</v>
      </c>
      <c r="D21" s="73" t="s">
        <v>156</v>
      </c>
      <c r="E21" s="11" t="s">
        <v>132</v>
      </c>
      <c r="F21" s="11" t="s">
        <v>133</v>
      </c>
      <c r="G21" s="11">
        <v>5.0</v>
      </c>
      <c r="H21" s="11" t="s">
        <v>134</v>
      </c>
      <c r="I21" s="11">
        <v>4.0</v>
      </c>
      <c r="J21" s="11">
        <v>5.0</v>
      </c>
      <c r="K21" s="23">
        <v>491.0</v>
      </c>
      <c r="L21" s="24">
        <v>2.0</v>
      </c>
      <c r="M21" s="24">
        <v>2.0</v>
      </c>
      <c r="N21" s="75">
        <v>0.0</v>
      </c>
      <c r="O21" s="76">
        <v>491.0</v>
      </c>
      <c r="P21" s="12">
        <v>0.0</v>
      </c>
      <c r="Q21" s="13">
        <v>0.0</v>
      </c>
      <c r="R21" s="13">
        <v>0.0</v>
      </c>
      <c r="S21" s="13">
        <v>0.0</v>
      </c>
      <c r="T21" s="13">
        <v>0.0</v>
      </c>
      <c r="U21" s="12">
        <v>0.0</v>
      </c>
      <c r="V21" s="12">
        <v>0.0</v>
      </c>
      <c r="W21" s="14">
        <v>0.0</v>
      </c>
      <c r="X21" s="14">
        <v>0.0</v>
      </c>
      <c r="Y21" s="14">
        <v>0.0</v>
      </c>
      <c r="Z21" s="14">
        <v>100.0</v>
      </c>
      <c r="AA21" s="14">
        <v>97.0</v>
      </c>
      <c r="AB21" s="15">
        <v>0.0</v>
      </c>
      <c r="AC21" s="15">
        <v>0.0</v>
      </c>
      <c r="AD21" s="15">
        <v>0.0</v>
      </c>
      <c r="AE21" s="16">
        <v>0.0</v>
      </c>
      <c r="AF21" s="16">
        <v>0.0</v>
      </c>
      <c r="AG21" s="16">
        <v>0.0</v>
      </c>
      <c r="AH21" s="16">
        <v>0.0</v>
      </c>
      <c r="AI21" s="16">
        <v>0.0</v>
      </c>
      <c r="AJ21" s="77">
        <v>0.0</v>
      </c>
      <c r="AK21" s="17">
        <v>0.0</v>
      </c>
      <c r="AL21" s="17">
        <v>0.0</v>
      </c>
      <c r="AM21" s="17">
        <v>0.0</v>
      </c>
      <c r="AN21" s="17">
        <v>0.0</v>
      </c>
      <c r="AO21" s="18">
        <v>0.0</v>
      </c>
      <c r="AP21" s="18">
        <v>0.0</v>
      </c>
      <c r="AQ21" s="18">
        <v>0.0</v>
      </c>
      <c r="AR21" s="18">
        <v>0.0</v>
      </c>
      <c r="AS21" s="19">
        <v>0.0</v>
      </c>
      <c r="AT21" s="19">
        <v>0.0</v>
      </c>
      <c r="AU21" s="19">
        <v>0.0</v>
      </c>
      <c r="AV21" s="19">
        <v>0.0</v>
      </c>
      <c r="AW21" s="19">
        <v>99.0</v>
      </c>
      <c r="AX21" s="19">
        <v>97.0</v>
      </c>
      <c r="AY21" s="19">
        <v>0.0</v>
      </c>
      <c r="AZ21" s="19">
        <v>98.0</v>
      </c>
      <c r="BA21" s="20">
        <v>0.0</v>
      </c>
      <c r="BB21" s="20">
        <v>0.0</v>
      </c>
      <c r="BC21" s="20">
        <v>0.0</v>
      </c>
      <c r="BD21" s="20">
        <v>0.0</v>
      </c>
      <c r="BE21" s="20">
        <v>0.0</v>
      </c>
      <c r="BF21" s="20">
        <v>0.0</v>
      </c>
      <c r="BG21" s="20">
        <v>0.0</v>
      </c>
    </row>
    <row r="22">
      <c r="A22" s="72" t="str">
        <f t="shared" si="1"/>
        <v>F17</v>
      </c>
      <c r="B22" s="72" t="str">
        <f t="shared" si="2"/>
        <v>FV356</v>
      </c>
      <c r="C22" s="72" t="str">
        <f t="shared" si="3"/>
        <v>FA5</v>
      </c>
      <c r="D22" s="73" t="s">
        <v>157</v>
      </c>
      <c r="E22" s="11" t="s">
        <v>132</v>
      </c>
      <c r="F22" s="11" t="s">
        <v>133</v>
      </c>
      <c r="G22" s="11">
        <v>6.0</v>
      </c>
      <c r="H22" s="11" t="s">
        <v>134</v>
      </c>
      <c r="I22" s="11">
        <v>5.0</v>
      </c>
      <c r="J22" s="11">
        <v>5.0</v>
      </c>
      <c r="K22" s="23">
        <v>481.0</v>
      </c>
      <c r="L22" s="24">
        <v>3.0</v>
      </c>
      <c r="M22" s="24">
        <v>3.0</v>
      </c>
      <c r="N22" s="75">
        <v>0.0</v>
      </c>
      <c r="O22" s="76">
        <v>481.0</v>
      </c>
      <c r="P22" s="12">
        <v>98.0</v>
      </c>
      <c r="Q22" s="13">
        <v>0.0</v>
      </c>
      <c r="R22" s="13">
        <v>0.0</v>
      </c>
      <c r="S22" s="13">
        <v>0.0</v>
      </c>
      <c r="T22" s="13">
        <v>0.0</v>
      </c>
      <c r="U22" s="12">
        <v>0.0</v>
      </c>
      <c r="V22" s="12">
        <v>98.0</v>
      </c>
      <c r="W22" s="14">
        <v>0.0</v>
      </c>
      <c r="X22" s="14">
        <v>0.0</v>
      </c>
      <c r="Y22" s="14">
        <v>0.0</v>
      </c>
      <c r="Z22" s="14">
        <v>0.0</v>
      </c>
      <c r="AA22" s="14">
        <v>0.0</v>
      </c>
      <c r="AB22" s="15">
        <v>0.0</v>
      </c>
      <c r="AC22" s="15">
        <v>0.0</v>
      </c>
      <c r="AD22" s="15">
        <v>0.0</v>
      </c>
      <c r="AE22" s="16">
        <v>0.0</v>
      </c>
      <c r="AF22" s="16">
        <v>0.0</v>
      </c>
      <c r="AG22" s="16">
        <v>0.0</v>
      </c>
      <c r="AH22" s="16">
        <v>0.0</v>
      </c>
      <c r="AI22" s="16">
        <v>0.0</v>
      </c>
      <c r="AJ22" s="77">
        <v>0.0</v>
      </c>
      <c r="AK22" s="17">
        <v>0.0</v>
      </c>
      <c r="AL22" s="17">
        <v>0.0</v>
      </c>
      <c r="AM22" s="17">
        <v>0.0</v>
      </c>
      <c r="AN22" s="17">
        <v>0.0</v>
      </c>
      <c r="AO22" s="18">
        <v>0.0</v>
      </c>
      <c r="AP22" s="18">
        <v>0.0</v>
      </c>
      <c r="AQ22" s="18">
        <v>0.0</v>
      </c>
      <c r="AR22" s="18">
        <v>0.0</v>
      </c>
      <c r="AS22" s="19">
        <v>0.0</v>
      </c>
      <c r="AT22" s="19">
        <v>0.0</v>
      </c>
      <c r="AU22" s="19">
        <v>0.0</v>
      </c>
      <c r="AV22" s="19">
        <v>0.0</v>
      </c>
      <c r="AW22" s="19">
        <v>0.0</v>
      </c>
      <c r="AX22" s="19">
        <v>0.0</v>
      </c>
      <c r="AY22" s="19">
        <v>0.0</v>
      </c>
      <c r="AZ22" s="19">
        <v>96.0</v>
      </c>
      <c r="BA22" s="20">
        <v>99.0</v>
      </c>
      <c r="BB22" s="20">
        <v>0.0</v>
      </c>
      <c r="BC22" s="20">
        <v>90.0</v>
      </c>
      <c r="BD22" s="20">
        <v>0.0</v>
      </c>
      <c r="BE22" s="20">
        <v>0.0</v>
      </c>
      <c r="BF22" s="20">
        <v>0.0</v>
      </c>
      <c r="BG22" s="20">
        <v>0.0</v>
      </c>
    </row>
    <row r="23">
      <c r="A23" s="72" t="str">
        <f t="shared" si="1"/>
        <v>F18</v>
      </c>
      <c r="B23" s="72" t="str">
        <f t="shared" si="2"/>
        <v>FV357</v>
      </c>
      <c r="C23" s="72" t="str">
        <f t="shared" si="3"/>
        <v>FE2</v>
      </c>
      <c r="D23" s="73" t="s">
        <v>158</v>
      </c>
      <c r="E23" s="11" t="s">
        <v>132</v>
      </c>
      <c r="F23" s="11" t="s">
        <v>133</v>
      </c>
      <c r="G23" s="11">
        <v>7.0</v>
      </c>
      <c r="H23" s="11" t="s">
        <v>154</v>
      </c>
      <c r="I23" s="11">
        <v>2.0</v>
      </c>
      <c r="J23" s="11">
        <v>5.0</v>
      </c>
      <c r="K23" s="23">
        <v>452.0</v>
      </c>
      <c r="L23" s="24">
        <v>4.0</v>
      </c>
      <c r="M23" s="24">
        <v>4.0</v>
      </c>
      <c r="N23" s="75">
        <v>0.0</v>
      </c>
      <c r="O23" s="76">
        <v>452.0</v>
      </c>
      <c r="P23" s="12">
        <v>91.0</v>
      </c>
      <c r="Q23" s="13">
        <v>0.0</v>
      </c>
      <c r="R23" s="13">
        <v>0.0</v>
      </c>
      <c r="S23" s="13">
        <v>0.0</v>
      </c>
      <c r="T23" s="13">
        <v>0.0</v>
      </c>
      <c r="U23" s="12">
        <v>0.0</v>
      </c>
      <c r="V23" s="12">
        <v>90.0</v>
      </c>
      <c r="W23" s="14">
        <v>0.0</v>
      </c>
      <c r="X23" s="14">
        <v>0.0</v>
      </c>
      <c r="Y23" s="14">
        <v>0.0</v>
      </c>
      <c r="Z23" s="14">
        <v>0.0</v>
      </c>
      <c r="AA23" s="14">
        <v>0.0</v>
      </c>
      <c r="AB23" s="15">
        <v>0.0</v>
      </c>
      <c r="AC23" s="15">
        <v>0.0</v>
      </c>
      <c r="AD23" s="15">
        <v>0.0</v>
      </c>
      <c r="AE23" s="16">
        <v>0.0</v>
      </c>
      <c r="AF23" s="16">
        <v>0.0</v>
      </c>
      <c r="AG23" s="16">
        <v>0.0</v>
      </c>
      <c r="AH23" s="16">
        <v>0.0</v>
      </c>
      <c r="AI23" s="16">
        <v>0.0</v>
      </c>
      <c r="AJ23" s="77">
        <v>0.0</v>
      </c>
      <c r="AK23" s="17">
        <v>91.0</v>
      </c>
      <c r="AL23" s="17">
        <v>0.0</v>
      </c>
      <c r="AM23" s="17">
        <v>0.0</v>
      </c>
      <c r="AN23" s="17">
        <v>0.0</v>
      </c>
      <c r="AO23" s="18">
        <v>0.0</v>
      </c>
      <c r="AP23" s="18">
        <v>0.0</v>
      </c>
      <c r="AQ23" s="18">
        <v>90.0</v>
      </c>
      <c r="AR23" s="18">
        <v>0.0</v>
      </c>
      <c r="AS23" s="19">
        <v>0.0</v>
      </c>
      <c r="AT23" s="19">
        <v>0.0</v>
      </c>
      <c r="AU23" s="19">
        <v>0.0</v>
      </c>
      <c r="AV23" s="19">
        <v>0.0</v>
      </c>
      <c r="AW23" s="19">
        <v>90.0</v>
      </c>
      <c r="AX23" s="19">
        <v>0.0</v>
      </c>
      <c r="AY23" s="19">
        <v>0.0</v>
      </c>
      <c r="AZ23" s="19">
        <v>0.0</v>
      </c>
      <c r="BA23" s="20">
        <v>0.0</v>
      </c>
      <c r="BB23" s="20">
        <v>0.0</v>
      </c>
      <c r="BC23" s="20">
        <v>0.0</v>
      </c>
      <c r="BD23" s="20">
        <v>0.0</v>
      </c>
      <c r="BE23" s="20">
        <v>0.0</v>
      </c>
      <c r="BF23" s="20">
        <v>0.0</v>
      </c>
      <c r="BG23" s="20">
        <v>0.0</v>
      </c>
    </row>
    <row r="24">
      <c r="A24" s="72" t="str">
        <f t="shared" si="1"/>
        <v>F19</v>
      </c>
      <c r="B24" s="72" t="str">
        <f t="shared" si="2"/>
        <v>FV358</v>
      </c>
      <c r="C24" s="72" t="str">
        <f t="shared" si="3"/>
        <v>FU1</v>
      </c>
      <c r="D24" s="73" t="s">
        <v>159</v>
      </c>
      <c r="E24" s="11" t="s">
        <v>132</v>
      </c>
      <c r="F24" s="11" t="s">
        <v>133</v>
      </c>
      <c r="G24" s="11">
        <v>8.0</v>
      </c>
      <c r="H24" s="11" t="s">
        <v>160</v>
      </c>
      <c r="I24" s="74">
        <v>1.0</v>
      </c>
      <c r="J24" s="11">
        <v>5.0</v>
      </c>
      <c r="K24" s="23">
        <v>455.0</v>
      </c>
      <c r="L24" s="24">
        <v>2.0</v>
      </c>
      <c r="M24" s="24">
        <v>2.0</v>
      </c>
      <c r="N24" s="75">
        <v>0.0</v>
      </c>
      <c r="O24" s="76">
        <v>455.0</v>
      </c>
      <c r="P24" s="12">
        <v>0.0</v>
      </c>
      <c r="Q24" s="13">
        <v>90.0</v>
      </c>
      <c r="R24" s="13">
        <v>0.0</v>
      </c>
      <c r="S24" s="13">
        <v>0.0</v>
      </c>
      <c r="T24" s="13">
        <v>0.0</v>
      </c>
      <c r="U24" s="12">
        <v>96.0</v>
      </c>
      <c r="V24" s="12">
        <v>0.0</v>
      </c>
      <c r="W24" s="14">
        <v>0.0</v>
      </c>
      <c r="X24" s="14">
        <v>0.0</v>
      </c>
      <c r="Y24" s="14">
        <v>0.0</v>
      </c>
      <c r="Z24" s="14">
        <v>0.0</v>
      </c>
      <c r="AA24" s="14">
        <v>0.0</v>
      </c>
      <c r="AB24" s="15">
        <v>0.0</v>
      </c>
      <c r="AC24" s="15">
        <v>0.0</v>
      </c>
      <c r="AD24" s="15">
        <v>0.0</v>
      </c>
      <c r="AE24" s="16">
        <v>0.0</v>
      </c>
      <c r="AF24" s="16">
        <v>0.0</v>
      </c>
      <c r="AG24" s="16">
        <v>0.0</v>
      </c>
      <c r="AH24" s="16">
        <v>0.0</v>
      </c>
      <c r="AI24" s="16">
        <v>0.0</v>
      </c>
      <c r="AJ24" s="77">
        <v>0.0</v>
      </c>
      <c r="AK24" s="17">
        <v>0.0</v>
      </c>
      <c r="AL24" s="17">
        <v>0.0</v>
      </c>
      <c r="AM24" s="17">
        <v>0.0</v>
      </c>
      <c r="AN24" s="17">
        <v>0.0</v>
      </c>
      <c r="AO24" s="18">
        <v>0.0</v>
      </c>
      <c r="AP24" s="18">
        <v>0.0</v>
      </c>
      <c r="AQ24" s="18">
        <v>0.0</v>
      </c>
      <c r="AR24" s="18">
        <v>0.0</v>
      </c>
      <c r="AS24" s="19">
        <v>0.0</v>
      </c>
      <c r="AT24" s="19">
        <v>92.0</v>
      </c>
      <c r="AU24" s="19">
        <v>0.0</v>
      </c>
      <c r="AV24" s="19">
        <v>0.0</v>
      </c>
      <c r="AW24" s="19">
        <v>91.0</v>
      </c>
      <c r="AX24" s="19">
        <v>0.0</v>
      </c>
      <c r="AY24" s="19">
        <v>0.0</v>
      </c>
      <c r="AZ24" s="19">
        <v>86.0</v>
      </c>
      <c r="BA24" s="20">
        <v>0.0</v>
      </c>
      <c r="BB24" s="20">
        <v>0.0</v>
      </c>
      <c r="BC24" s="20">
        <v>0.0</v>
      </c>
      <c r="BD24" s="20">
        <v>0.0</v>
      </c>
      <c r="BE24" s="20">
        <v>0.0</v>
      </c>
      <c r="BF24" s="20">
        <v>0.0</v>
      </c>
      <c r="BG24" s="20">
        <v>0.0</v>
      </c>
    </row>
    <row r="25">
      <c r="A25" s="72" t="str">
        <f t="shared" si="1"/>
        <v>F20</v>
      </c>
      <c r="B25" s="72" t="str">
        <f t="shared" si="2"/>
        <v>FU354</v>
      </c>
      <c r="C25" s="72" t="str">
        <f t="shared" si="3"/>
        <v>FA6</v>
      </c>
      <c r="D25" s="73" t="s">
        <v>161</v>
      </c>
      <c r="E25" s="11" t="s">
        <v>132</v>
      </c>
      <c r="F25" s="11" t="s">
        <v>141</v>
      </c>
      <c r="G25" s="11">
        <v>4.0</v>
      </c>
      <c r="H25" s="11" t="s">
        <v>134</v>
      </c>
      <c r="I25" s="11">
        <v>6.0</v>
      </c>
      <c r="J25" s="11">
        <v>4.0</v>
      </c>
      <c r="K25" s="23">
        <v>395.0</v>
      </c>
      <c r="L25" s="24">
        <v>2.0</v>
      </c>
      <c r="M25" s="24">
        <v>2.0</v>
      </c>
      <c r="N25" s="75">
        <v>0.0</v>
      </c>
      <c r="O25" s="76">
        <v>395.0</v>
      </c>
      <c r="P25" s="12">
        <v>0.0</v>
      </c>
      <c r="Q25" s="13">
        <v>0.0</v>
      </c>
      <c r="R25" s="13">
        <v>0.0</v>
      </c>
      <c r="S25" s="13">
        <v>0.0</v>
      </c>
      <c r="T25" s="13">
        <v>0.0</v>
      </c>
      <c r="U25" s="12">
        <v>0.0</v>
      </c>
      <c r="V25" s="12">
        <v>0.0</v>
      </c>
      <c r="W25" s="14">
        <v>0.0</v>
      </c>
      <c r="X25" s="14">
        <v>0.0</v>
      </c>
      <c r="Y25" s="14">
        <v>0.0</v>
      </c>
      <c r="Z25" s="14">
        <v>0.0</v>
      </c>
      <c r="AA25" s="14">
        <v>0.0</v>
      </c>
      <c r="AB25" s="15">
        <v>0.0</v>
      </c>
      <c r="AC25" s="15">
        <v>0.0</v>
      </c>
      <c r="AD25" s="15">
        <v>0.0</v>
      </c>
      <c r="AE25" s="16">
        <v>0.0</v>
      </c>
      <c r="AF25" s="16">
        <v>0.0</v>
      </c>
      <c r="AG25" s="16">
        <v>0.0</v>
      </c>
      <c r="AH25" s="16">
        <v>0.0</v>
      </c>
      <c r="AI25" s="16">
        <v>0.0</v>
      </c>
      <c r="AJ25" s="77">
        <v>0.0</v>
      </c>
      <c r="AK25" s="17">
        <v>99.0</v>
      </c>
      <c r="AL25" s="17">
        <v>0.0</v>
      </c>
      <c r="AM25" s="17">
        <v>0.0</v>
      </c>
      <c r="AN25" s="17">
        <v>0.0</v>
      </c>
      <c r="AO25" s="18">
        <v>0.0</v>
      </c>
      <c r="AP25" s="18">
        <v>0.0</v>
      </c>
      <c r="AQ25" s="18">
        <v>0.0</v>
      </c>
      <c r="AR25" s="18">
        <v>0.0</v>
      </c>
      <c r="AS25" s="19">
        <v>98.0</v>
      </c>
      <c r="AT25" s="19">
        <v>0.0</v>
      </c>
      <c r="AU25" s="19">
        <v>98.0</v>
      </c>
      <c r="AV25" s="19">
        <v>100.0</v>
      </c>
      <c r="AW25" s="19">
        <v>0.0</v>
      </c>
      <c r="AX25" s="19">
        <v>0.0</v>
      </c>
      <c r="AY25" s="19">
        <v>0.0</v>
      </c>
      <c r="AZ25" s="19">
        <v>0.0</v>
      </c>
      <c r="BA25" s="20">
        <v>0.0</v>
      </c>
      <c r="BB25" s="20">
        <v>0.0</v>
      </c>
      <c r="BC25" s="20">
        <v>0.0</v>
      </c>
      <c r="BD25" s="20">
        <v>0.0</v>
      </c>
      <c r="BE25" s="20">
        <v>0.0</v>
      </c>
      <c r="BF25" s="20">
        <v>0.0</v>
      </c>
      <c r="BG25" s="20">
        <v>0.0</v>
      </c>
    </row>
    <row r="26" ht="15.75" customHeight="1">
      <c r="A26" s="72" t="str">
        <f t="shared" si="1"/>
        <v>F21</v>
      </c>
      <c r="B26" s="72" t="str">
        <f t="shared" si="2"/>
        <v>FV359</v>
      </c>
      <c r="C26" s="72" t="str">
        <f t="shared" si="3"/>
        <v>FU2</v>
      </c>
      <c r="D26" s="73" t="s">
        <v>162</v>
      </c>
      <c r="E26" s="11" t="s">
        <v>132</v>
      </c>
      <c r="F26" s="11" t="s">
        <v>133</v>
      </c>
      <c r="G26" s="11">
        <v>9.0</v>
      </c>
      <c r="H26" s="11" t="s">
        <v>160</v>
      </c>
      <c r="I26" s="11">
        <v>2.0</v>
      </c>
      <c r="J26" s="11">
        <v>4.0</v>
      </c>
      <c r="K26" s="23">
        <v>366.0</v>
      </c>
      <c r="L26" s="24">
        <v>3.0</v>
      </c>
      <c r="M26" s="24">
        <v>3.0</v>
      </c>
      <c r="N26" s="75">
        <v>0.0</v>
      </c>
      <c r="O26" s="76">
        <v>366.0</v>
      </c>
      <c r="P26" s="12">
        <v>0.0</v>
      </c>
      <c r="Q26" s="13">
        <v>0.0</v>
      </c>
      <c r="R26" s="13">
        <v>0.0</v>
      </c>
      <c r="S26" s="13">
        <v>0.0</v>
      </c>
      <c r="T26" s="13">
        <v>0.0</v>
      </c>
      <c r="U26" s="12">
        <v>0.0</v>
      </c>
      <c r="V26" s="12">
        <v>94.0</v>
      </c>
      <c r="W26" s="14">
        <v>0.0</v>
      </c>
      <c r="X26" s="14">
        <v>0.0</v>
      </c>
      <c r="Y26" s="14">
        <v>0.0</v>
      </c>
      <c r="Z26" s="14">
        <v>92.0</v>
      </c>
      <c r="AA26" s="14">
        <v>0.0</v>
      </c>
      <c r="AB26" s="15">
        <v>0.0</v>
      </c>
      <c r="AC26" s="15">
        <v>90.0</v>
      </c>
      <c r="AD26" s="15">
        <v>0.0</v>
      </c>
      <c r="AE26" s="16">
        <v>90.0</v>
      </c>
      <c r="AF26" s="16">
        <v>0.0</v>
      </c>
      <c r="AG26" s="16">
        <v>0.0</v>
      </c>
      <c r="AH26" s="16">
        <v>0.0</v>
      </c>
      <c r="AI26" s="16">
        <v>0.0</v>
      </c>
      <c r="AJ26" s="77">
        <v>0.0</v>
      </c>
      <c r="AK26" s="17">
        <v>0.0</v>
      </c>
      <c r="AL26" s="17">
        <v>0.0</v>
      </c>
      <c r="AM26" s="17">
        <v>0.0</v>
      </c>
      <c r="AN26" s="17">
        <v>0.0</v>
      </c>
      <c r="AO26" s="18">
        <v>0.0</v>
      </c>
      <c r="AP26" s="18">
        <v>0.0</v>
      </c>
      <c r="AQ26" s="18">
        <v>0.0</v>
      </c>
      <c r="AR26" s="18">
        <v>0.0</v>
      </c>
      <c r="AS26" s="19">
        <v>0.0</v>
      </c>
      <c r="AT26" s="19">
        <v>0.0</v>
      </c>
      <c r="AU26" s="19">
        <v>0.0</v>
      </c>
      <c r="AV26" s="19">
        <v>0.0</v>
      </c>
      <c r="AW26" s="19">
        <v>0.0</v>
      </c>
      <c r="AX26" s="19">
        <v>0.0</v>
      </c>
      <c r="AY26" s="19">
        <v>0.0</v>
      </c>
      <c r="AZ26" s="19">
        <v>0.0</v>
      </c>
      <c r="BA26" s="20">
        <v>0.0</v>
      </c>
      <c r="BB26" s="20">
        <v>0.0</v>
      </c>
      <c r="BC26" s="20">
        <v>0.0</v>
      </c>
      <c r="BD26" s="20">
        <v>0.0</v>
      </c>
      <c r="BE26" s="20">
        <v>0.0</v>
      </c>
      <c r="BF26" s="20">
        <v>0.0</v>
      </c>
      <c r="BG26" s="20">
        <v>0.0</v>
      </c>
    </row>
    <row r="27" ht="15.75" customHeight="1">
      <c r="A27" s="72" t="str">
        <f t="shared" si="1"/>
        <v>F22</v>
      </c>
      <c r="B27" s="72" t="str">
        <f t="shared" si="2"/>
        <v>FV554</v>
      </c>
      <c r="C27" s="72" t="str">
        <f t="shared" si="3"/>
        <v>FE3</v>
      </c>
      <c r="D27" s="73" t="s">
        <v>163</v>
      </c>
      <c r="E27" s="11" t="s">
        <v>132</v>
      </c>
      <c r="F27" s="11" t="s">
        <v>145</v>
      </c>
      <c r="G27" s="11">
        <v>4.0</v>
      </c>
      <c r="H27" s="11" t="s">
        <v>154</v>
      </c>
      <c r="I27" s="11">
        <v>3.0</v>
      </c>
      <c r="J27" s="11">
        <v>4.0</v>
      </c>
      <c r="K27" s="23">
        <v>358.0</v>
      </c>
      <c r="L27" s="24">
        <v>1.0</v>
      </c>
      <c r="M27" s="24">
        <v>1.0</v>
      </c>
      <c r="N27" s="75">
        <v>0.0</v>
      </c>
      <c r="O27" s="76">
        <v>358.0</v>
      </c>
      <c r="P27" s="12">
        <v>0.0</v>
      </c>
      <c r="Q27" s="13">
        <v>0.0</v>
      </c>
      <c r="R27" s="13">
        <v>0.0</v>
      </c>
      <c r="S27" s="13">
        <v>0.0</v>
      </c>
      <c r="T27" s="13">
        <v>0.0</v>
      </c>
      <c r="U27" s="12">
        <v>0.0</v>
      </c>
      <c r="V27" s="12">
        <v>0.0</v>
      </c>
      <c r="W27" s="14">
        <v>0.0</v>
      </c>
      <c r="X27" s="14">
        <v>0.0</v>
      </c>
      <c r="Y27" s="14">
        <v>0.0</v>
      </c>
      <c r="Z27" s="14">
        <v>0.0</v>
      </c>
      <c r="AA27" s="14">
        <v>0.0</v>
      </c>
      <c r="AB27" s="15">
        <v>0.0</v>
      </c>
      <c r="AC27" s="15">
        <v>0.0</v>
      </c>
      <c r="AD27" s="15">
        <v>0.0</v>
      </c>
      <c r="AE27" s="16">
        <v>0.0</v>
      </c>
      <c r="AF27" s="16">
        <v>0.0</v>
      </c>
      <c r="AG27" s="16">
        <v>0.0</v>
      </c>
      <c r="AH27" s="16">
        <v>0.0</v>
      </c>
      <c r="AI27" s="16">
        <v>0.0</v>
      </c>
      <c r="AJ27" s="77">
        <v>0.0</v>
      </c>
      <c r="AK27" s="17">
        <v>0.0</v>
      </c>
      <c r="AL27" s="17">
        <v>0.0</v>
      </c>
      <c r="AM27" s="17">
        <v>0.0</v>
      </c>
      <c r="AN27" s="17">
        <v>0.0</v>
      </c>
      <c r="AO27" s="18">
        <v>0.0</v>
      </c>
      <c r="AP27" s="18">
        <v>0.0</v>
      </c>
      <c r="AQ27" s="18">
        <v>0.0</v>
      </c>
      <c r="AR27" s="18">
        <v>0.0</v>
      </c>
      <c r="AS27" s="19">
        <v>0.0</v>
      </c>
      <c r="AT27" s="19">
        <v>0.0</v>
      </c>
      <c r="AU27" s="19">
        <v>89.0</v>
      </c>
      <c r="AV27" s="19">
        <v>92.0</v>
      </c>
      <c r="AW27" s="19">
        <v>92.0</v>
      </c>
      <c r="AX27" s="19">
        <v>0.0</v>
      </c>
      <c r="AY27" s="19">
        <v>0.0</v>
      </c>
      <c r="AZ27" s="19">
        <v>85.0</v>
      </c>
      <c r="BA27" s="20">
        <v>0.0</v>
      </c>
      <c r="BB27" s="20">
        <v>0.0</v>
      </c>
      <c r="BC27" s="20">
        <v>0.0</v>
      </c>
      <c r="BD27" s="20">
        <v>0.0</v>
      </c>
      <c r="BE27" s="20">
        <v>0.0</v>
      </c>
      <c r="BF27" s="20">
        <v>0.0</v>
      </c>
      <c r="BG27" s="20">
        <v>0.0</v>
      </c>
    </row>
    <row r="28" ht="15.75" customHeight="1">
      <c r="A28" s="72" t="str">
        <f t="shared" si="1"/>
        <v>F23</v>
      </c>
      <c r="B28" s="72" t="str">
        <f t="shared" si="2"/>
        <v>FU355</v>
      </c>
      <c r="C28" s="72" t="str">
        <f t="shared" si="3"/>
        <v>FU3</v>
      </c>
      <c r="D28" s="73" t="s">
        <v>164</v>
      </c>
      <c r="E28" s="11" t="s">
        <v>132</v>
      </c>
      <c r="F28" s="11" t="s">
        <v>141</v>
      </c>
      <c r="G28" s="11">
        <v>5.0</v>
      </c>
      <c r="H28" s="11" t="s">
        <v>160</v>
      </c>
      <c r="I28" s="11">
        <v>3.0</v>
      </c>
      <c r="J28" s="11">
        <v>3.0</v>
      </c>
      <c r="K28" s="23">
        <v>280.0</v>
      </c>
      <c r="L28" s="24">
        <v>3.0</v>
      </c>
      <c r="M28" s="24">
        <v>3.0</v>
      </c>
      <c r="N28" s="75">
        <v>0.0</v>
      </c>
      <c r="O28" s="76">
        <v>280.0</v>
      </c>
      <c r="P28" s="12">
        <v>0.0</v>
      </c>
      <c r="Q28" s="13">
        <v>0.0</v>
      </c>
      <c r="R28" s="13">
        <v>0.0</v>
      </c>
      <c r="S28" s="13">
        <v>0.0</v>
      </c>
      <c r="T28" s="13">
        <v>0.0</v>
      </c>
      <c r="U28" s="12">
        <v>0.0</v>
      </c>
      <c r="V28" s="12">
        <v>0.0</v>
      </c>
      <c r="W28" s="14">
        <v>0.0</v>
      </c>
      <c r="X28" s="14">
        <v>0.0</v>
      </c>
      <c r="Y28" s="14">
        <v>0.0</v>
      </c>
      <c r="Z28" s="14">
        <v>95.0</v>
      </c>
      <c r="AA28" s="14">
        <v>0.0</v>
      </c>
      <c r="AB28" s="15">
        <v>0.0</v>
      </c>
      <c r="AC28" s="15">
        <v>0.0</v>
      </c>
      <c r="AD28" s="15">
        <v>0.0</v>
      </c>
      <c r="AE28" s="16">
        <v>0.0</v>
      </c>
      <c r="AF28" s="16">
        <v>0.0</v>
      </c>
      <c r="AG28" s="16">
        <v>0.0</v>
      </c>
      <c r="AH28" s="16">
        <v>0.0</v>
      </c>
      <c r="AI28" s="16">
        <v>95.0</v>
      </c>
      <c r="AJ28" s="77">
        <v>0.0</v>
      </c>
      <c r="AK28" s="17">
        <v>0.0</v>
      </c>
      <c r="AL28" s="17">
        <v>0.0</v>
      </c>
      <c r="AM28" s="17">
        <v>0.0</v>
      </c>
      <c r="AN28" s="17">
        <v>0.0</v>
      </c>
      <c r="AO28" s="18">
        <v>0.0</v>
      </c>
      <c r="AP28" s="18">
        <v>0.0</v>
      </c>
      <c r="AQ28" s="18">
        <v>0.0</v>
      </c>
      <c r="AR28" s="18">
        <v>0.0</v>
      </c>
      <c r="AS28" s="19">
        <v>0.0</v>
      </c>
      <c r="AT28" s="19">
        <v>0.0</v>
      </c>
      <c r="AU28" s="19">
        <v>0.0</v>
      </c>
      <c r="AV28" s="19">
        <v>0.0</v>
      </c>
      <c r="AW28" s="19">
        <v>0.0</v>
      </c>
      <c r="AX28" s="19">
        <v>0.0</v>
      </c>
      <c r="AY28" s="19">
        <v>0.0</v>
      </c>
      <c r="AZ28" s="19">
        <v>0.0</v>
      </c>
      <c r="BA28" s="20">
        <v>0.0</v>
      </c>
      <c r="BB28" s="20">
        <v>0.0</v>
      </c>
      <c r="BC28" s="20">
        <v>0.0</v>
      </c>
      <c r="BD28" s="20">
        <v>0.0</v>
      </c>
      <c r="BE28" s="20">
        <v>90.0</v>
      </c>
      <c r="BF28" s="20">
        <v>0.0</v>
      </c>
      <c r="BG28" s="20">
        <v>0.0</v>
      </c>
    </row>
    <row r="29" ht="15.75" customHeight="1">
      <c r="A29" s="72" t="str">
        <f t="shared" si="1"/>
        <v>F24</v>
      </c>
      <c r="B29" s="72" t="str">
        <f t="shared" si="2"/>
        <v>FV3510</v>
      </c>
      <c r="C29" s="72" t="str">
        <f t="shared" si="3"/>
        <v>FA7</v>
      </c>
      <c r="D29" s="73" t="s">
        <v>165</v>
      </c>
      <c r="E29" s="11" t="s">
        <v>132</v>
      </c>
      <c r="F29" s="11" t="s">
        <v>133</v>
      </c>
      <c r="G29" s="11">
        <v>10.0</v>
      </c>
      <c r="H29" s="11" t="s">
        <v>134</v>
      </c>
      <c r="I29" s="11">
        <v>7.0</v>
      </c>
      <c r="J29" s="11">
        <v>3.0</v>
      </c>
      <c r="K29" s="23">
        <v>287.0</v>
      </c>
      <c r="L29" s="24">
        <v>1.0</v>
      </c>
      <c r="M29" s="24">
        <v>1.0</v>
      </c>
      <c r="N29" s="75">
        <v>0.0</v>
      </c>
      <c r="O29" s="76">
        <v>287.0</v>
      </c>
      <c r="P29" s="12">
        <v>0.0</v>
      </c>
      <c r="Q29" s="13">
        <v>0.0</v>
      </c>
      <c r="R29" s="13">
        <v>0.0</v>
      </c>
      <c r="S29" s="13">
        <v>0.0</v>
      </c>
      <c r="T29" s="13">
        <v>0.0</v>
      </c>
      <c r="U29" s="12">
        <v>0.0</v>
      </c>
      <c r="V29" s="12">
        <v>0.0</v>
      </c>
      <c r="W29" s="14">
        <v>0.0</v>
      </c>
      <c r="X29" s="14">
        <v>0.0</v>
      </c>
      <c r="Y29" s="14">
        <v>0.0</v>
      </c>
      <c r="Z29" s="14">
        <v>0.0</v>
      </c>
      <c r="AA29" s="14">
        <v>0.0</v>
      </c>
      <c r="AB29" s="15">
        <v>0.0</v>
      </c>
      <c r="AC29" s="15">
        <v>0.0</v>
      </c>
      <c r="AD29" s="15">
        <v>0.0</v>
      </c>
      <c r="AE29" s="16">
        <v>0.0</v>
      </c>
      <c r="AF29" s="16">
        <v>0.0</v>
      </c>
      <c r="AG29" s="16">
        <v>0.0</v>
      </c>
      <c r="AH29" s="16">
        <v>0.0</v>
      </c>
      <c r="AI29" s="16">
        <v>0.0</v>
      </c>
      <c r="AJ29" s="77">
        <v>0.0</v>
      </c>
      <c r="AK29" s="17">
        <v>0.0</v>
      </c>
      <c r="AL29" s="17">
        <v>0.0</v>
      </c>
      <c r="AM29" s="17">
        <v>0.0</v>
      </c>
      <c r="AN29" s="17">
        <v>0.0</v>
      </c>
      <c r="AO29" s="18">
        <v>90.0</v>
      </c>
      <c r="AP29" s="18">
        <v>99.0</v>
      </c>
      <c r="AQ29" s="18">
        <v>98.0</v>
      </c>
      <c r="AR29" s="18">
        <v>0.0</v>
      </c>
      <c r="AS29" s="19">
        <v>0.0</v>
      </c>
      <c r="AT29" s="19">
        <v>0.0</v>
      </c>
      <c r="AU29" s="19">
        <v>0.0</v>
      </c>
      <c r="AV29" s="19">
        <v>0.0</v>
      </c>
      <c r="AW29" s="19">
        <v>0.0</v>
      </c>
      <c r="AX29" s="19">
        <v>0.0</v>
      </c>
      <c r="AY29" s="19">
        <v>0.0</v>
      </c>
      <c r="AZ29" s="19">
        <v>0.0</v>
      </c>
      <c r="BA29" s="20">
        <v>0.0</v>
      </c>
      <c r="BB29" s="20">
        <v>0.0</v>
      </c>
      <c r="BC29" s="20">
        <v>0.0</v>
      </c>
      <c r="BD29" s="20">
        <v>0.0</v>
      </c>
      <c r="BE29" s="20">
        <v>0.0</v>
      </c>
      <c r="BF29" s="20">
        <v>0.0</v>
      </c>
      <c r="BG29" s="20">
        <v>0.0</v>
      </c>
    </row>
    <row r="30" ht="15.75" customHeight="1">
      <c r="A30" s="72" t="str">
        <f t="shared" si="1"/>
        <v>F25</v>
      </c>
      <c r="B30" s="72" t="str">
        <f t="shared" si="2"/>
        <v>FU356</v>
      </c>
      <c r="C30" s="72" t="str">
        <f t="shared" si="3"/>
        <v>FU4</v>
      </c>
      <c r="D30" s="73" t="s">
        <v>166</v>
      </c>
      <c r="E30" s="11" t="s">
        <v>132</v>
      </c>
      <c r="F30" s="11" t="s">
        <v>141</v>
      </c>
      <c r="G30" s="11">
        <v>6.0</v>
      </c>
      <c r="H30" s="11" t="s">
        <v>160</v>
      </c>
      <c r="I30" s="11">
        <v>4.0</v>
      </c>
      <c r="J30" s="11">
        <v>3.0</v>
      </c>
      <c r="K30" s="23">
        <v>275.0</v>
      </c>
      <c r="L30" s="24">
        <v>3.0</v>
      </c>
      <c r="M30" s="24">
        <v>3.0</v>
      </c>
      <c r="N30" s="75">
        <v>0.0</v>
      </c>
      <c r="O30" s="76">
        <v>275.0</v>
      </c>
      <c r="P30" s="12">
        <v>0.0</v>
      </c>
      <c r="Q30" s="13">
        <v>0.0</v>
      </c>
      <c r="R30" s="13">
        <v>0.0</v>
      </c>
      <c r="S30" s="13">
        <v>0.0</v>
      </c>
      <c r="T30" s="13">
        <v>0.0</v>
      </c>
      <c r="U30" s="12">
        <v>0.0</v>
      </c>
      <c r="V30" s="12">
        <v>0.0</v>
      </c>
      <c r="W30" s="14">
        <v>0.0</v>
      </c>
      <c r="X30" s="14">
        <v>95.0</v>
      </c>
      <c r="Y30" s="14">
        <v>0.0</v>
      </c>
      <c r="Z30" s="14">
        <v>0.0</v>
      </c>
      <c r="AA30" s="14">
        <v>0.0</v>
      </c>
      <c r="AB30" s="15">
        <v>0.0</v>
      </c>
      <c r="AC30" s="15">
        <v>0.0</v>
      </c>
      <c r="AD30" s="15">
        <v>0.0</v>
      </c>
      <c r="AE30" s="16">
        <v>0.0</v>
      </c>
      <c r="AF30" s="16">
        <v>0.0</v>
      </c>
      <c r="AG30" s="16">
        <v>0.0</v>
      </c>
      <c r="AH30" s="16">
        <v>0.0</v>
      </c>
      <c r="AI30" s="16">
        <v>0.0</v>
      </c>
      <c r="AJ30" s="77">
        <v>0.0</v>
      </c>
      <c r="AK30" s="17">
        <v>0.0</v>
      </c>
      <c r="AL30" s="17">
        <v>0.0</v>
      </c>
      <c r="AM30" s="17">
        <v>0.0</v>
      </c>
      <c r="AN30" s="17">
        <v>0.0</v>
      </c>
      <c r="AO30" s="18">
        <v>0.0</v>
      </c>
      <c r="AP30" s="18">
        <v>0.0</v>
      </c>
      <c r="AQ30" s="18">
        <v>0.0</v>
      </c>
      <c r="AR30" s="18">
        <v>93.0</v>
      </c>
      <c r="AS30" s="19">
        <v>0.0</v>
      </c>
      <c r="AT30" s="19">
        <v>0.0</v>
      </c>
      <c r="AU30" s="19">
        <v>0.0</v>
      </c>
      <c r="AV30" s="19">
        <v>0.0</v>
      </c>
      <c r="AW30" s="19">
        <v>0.0</v>
      </c>
      <c r="AX30" s="19">
        <v>0.0</v>
      </c>
      <c r="AY30" s="19">
        <v>0.0</v>
      </c>
      <c r="AZ30" s="19">
        <v>87.0</v>
      </c>
      <c r="BA30" s="20">
        <v>0.0</v>
      </c>
      <c r="BB30" s="20">
        <v>0.0</v>
      </c>
      <c r="BC30" s="20">
        <v>0.0</v>
      </c>
      <c r="BD30" s="20">
        <v>0.0</v>
      </c>
      <c r="BE30" s="20">
        <v>0.0</v>
      </c>
      <c r="BF30" s="20">
        <v>0.0</v>
      </c>
      <c r="BG30" s="20">
        <v>0.0</v>
      </c>
    </row>
    <row r="31" ht="15.75" customHeight="1">
      <c r="A31" s="72" t="str">
        <f t="shared" si="1"/>
        <v>F26</v>
      </c>
      <c r="B31" s="72" t="str">
        <f t="shared" si="2"/>
        <v>FV3511</v>
      </c>
      <c r="C31" s="72" t="str">
        <f t="shared" si="3"/>
        <v>FE4</v>
      </c>
      <c r="D31" s="73" t="s">
        <v>167</v>
      </c>
      <c r="E31" s="11" t="s">
        <v>132</v>
      </c>
      <c r="F31" s="11" t="s">
        <v>133</v>
      </c>
      <c r="G31" s="11">
        <v>11.0</v>
      </c>
      <c r="H31" s="11" t="s">
        <v>154</v>
      </c>
      <c r="I31" s="11">
        <v>4.0</v>
      </c>
      <c r="J31" s="11">
        <v>3.0</v>
      </c>
      <c r="K31" s="23">
        <v>273.0</v>
      </c>
      <c r="L31" s="24">
        <v>2.0</v>
      </c>
      <c r="M31" s="24">
        <v>2.0</v>
      </c>
      <c r="N31" s="75">
        <v>0.0</v>
      </c>
      <c r="O31" s="76">
        <v>273.0</v>
      </c>
      <c r="P31" s="12">
        <v>0.0</v>
      </c>
      <c r="Q31" s="13">
        <v>0.0</v>
      </c>
      <c r="R31" s="13">
        <v>0.0</v>
      </c>
      <c r="S31" s="13">
        <v>0.0</v>
      </c>
      <c r="T31" s="13">
        <v>0.0</v>
      </c>
      <c r="U31" s="12">
        <v>0.0</v>
      </c>
      <c r="V31" s="12">
        <v>0.0</v>
      </c>
      <c r="W31" s="14">
        <v>0.0</v>
      </c>
      <c r="X31" s="14">
        <v>0.0</v>
      </c>
      <c r="Y31" s="14">
        <v>0.0</v>
      </c>
      <c r="Z31" s="14">
        <v>0.0</v>
      </c>
      <c r="AA31" s="14">
        <v>0.0</v>
      </c>
      <c r="AB31" s="15">
        <v>0.0</v>
      </c>
      <c r="AC31" s="15">
        <v>0.0</v>
      </c>
      <c r="AD31" s="15">
        <v>0.0</v>
      </c>
      <c r="AE31" s="16">
        <v>0.0</v>
      </c>
      <c r="AF31" s="16">
        <v>0.0</v>
      </c>
      <c r="AG31" s="16">
        <v>0.0</v>
      </c>
      <c r="AH31" s="16">
        <v>0.0</v>
      </c>
      <c r="AI31" s="16">
        <v>0.0</v>
      </c>
      <c r="AJ31" s="77">
        <v>0.0</v>
      </c>
      <c r="AK31" s="17">
        <v>93.0</v>
      </c>
      <c r="AL31" s="17">
        <v>0.0</v>
      </c>
      <c r="AM31" s="17">
        <v>0.0</v>
      </c>
      <c r="AN31" s="17">
        <v>0.0</v>
      </c>
      <c r="AO31" s="18">
        <v>0.0</v>
      </c>
      <c r="AP31" s="18">
        <v>0.0</v>
      </c>
      <c r="AQ31" s="18">
        <v>0.0</v>
      </c>
      <c r="AR31" s="18">
        <v>0.0</v>
      </c>
      <c r="AS31" s="19">
        <v>90.0</v>
      </c>
      <c r="AT31" s="19">
        <v>90.0</v>
      </c>
      <c r="AU31" s="19">
        <v>0.0</v>
      </c>
      <c r="AV31" s="19">
        <v>0.0</v>
      </c>
      <c r="AW31" s="19">
        <v>0.0</v>
      </c>
      <c r="AX31" s="19">
        <v>0.0</v>
      </c>
      <c r="AY31" s="19">
        <v>0.0</v>
      </c>
      <c r="AZ31" s="19">
        <v>0.0</v>
      </c>
      <c r="BA31" s="20">
        <v>0.0</v>
      </c>
      <c r="BB31" s="20">
        <v>0.0</v>
      </c>
      <c r="BC31" s="20">
        <v>0.0</v>
      </c>
      <c r="BD31" s="20">
        <v>0.0</v>
      </c>
      <c r="BE31" s="20">
        <v>0.0</v>
      </c>
      <c r="BF31" s="20">
        <v>0.0</v>
      </c>
      <c r="BG31" s="20">
        <v>0.0</v>
      </c>
    </row>
    <row r="32" ht="15.75" customHeight="1">
      <c r="A32" s="72" t="str">
        <f t="shared" si="1"/>
        <v>F27</v>
      </c>
      <c r="B32" s="72" t="str">
        <f t="shared" si="2"/>
        <v>FU357</v>
      </c>
      <c r="C32" s="72" t="str">
        <f t="shared" si="3"/>
        <v>FA8</v>
      </c>
      <c r="D32" s="73" t="s">
        <v>168</v>
      </c>
      <c r="E32" s="11" t="s">
        <v>132</v>
      </c>
      <c r="F32" s="11" t="s">
        <v>141</v>
      </c>
      <c r="G32" s="11">
        <v>7.0</v>
      </c>
      <c r="H32" s="11" t="s">
        <v>134</v>
      </c>
      <c r="I32" s="11">
        <v>8.0</v>
      </c>
      <c r="J32" s="11">
        <v>2.0</v>
      </c>
      <c r="K32" s="23">
        <v>200.0</v>
      </c>
      <c r="L32" s="24">
        <v>2.0</v>
      </c>
      <c r="M32" s="24">
        <v>2.0</v>
      </c>
      <c r="N32" s="75">
        <v>0.0</v>
      </c>
      <c r="O32" s="76">
        <v>200.0</v>
      </c>
      <c r="P32" s="12">
        <v>0.0</v>
      </c>
      <c r="Q32" s="13">
        <v>0.0</v>
      </c>
      <c r="R32" s="13">
        <v>0.0</v>
      </c>
      <c r="S32" s="13">
        <v>0.0</v>
      </c>
      <c r="T32" s="13">
        <v>0.0</v>
      </c>
      <c r="U32" s="12">
        <v>0.0</v>
      </c>
      <c r="V32" s="12">
        <v>0.0</v>
      </c>
      <c r="W32" s="14">
        <v>100.0</v>
      </c>
      <c r="X32" s="14">
        <v>0.0</v>
      </c>
      <c r="Y32" s="14">
        <v>0.0</v>
      </c>
      <c r="Z32" s="14">
        <v>0.0</v>
      </c>
      <c r="AA32" s="14">
        <v>0.0</v>
      </c>
      <c r="AB32" s="15">
        <v>0.0</v>
      </c>
      <c r="AC32" s="15">
        <v>0.0</v>
      </c>
      <c r="AD32" s="15">
        <v>0.0</v>
      </c>
      <c r="AE32" s="16">
        <v>0.0</v>
      </c>
      <c r="AF32" s="16">
        <v>0.0</v>
      </c>
      <c r="AG32" s="16">
        <v>0.0</v>
      </c>
      <c r="AH32" s="16">
        <v>0.0</v>
      </c>
      <c r="AI32" s="16">
        <v>0.0</v>
      </c>
      <c r="AJ32" s="77">
        <v>0.0</v>
      </c>
      <c r="AK32" s="17">
        <v>0.0</v>
      </c>
      <c r="AL32" s="17">
        <v>0.0</v>
      </c>
      <c r="AM32" s="17">
        <v>0.0</v>
      </c>
      <c r="AN32" s="17">
        <v>0.0</v>
      </c>
      <c r="AO32" s="18">
        <v>0.0</v>
      </c>
      <c r="AP32" s="18">
        <v>0.0</v>
      </c>
      <c r="AQ32" s="18">
        <v>0.0</v>
      </c>
      <c r="AR32" s="18">
        <v>0.0</v>
      </c>
      <c r="AS32" s="19">
        <v>0.0</v>
      </c>
      <c r="AT32" s="19">
        <v>0.0</v>
      </c>
      <c r="AU32" s="19">
        <v>0.0</v>
      </c>
      <c r="AV32" s="19">
        <v>0.0</v>
      </c>
      <c r="AW32" s="19">
        <v>0.0</v>
      </c>
      <c r="AX32" s="19">
        <v>0.0</v>
      </c>
      <c r="AY32" s="19">
        <v>0.0</v>
      </c>
      <c r="AZ32" s="19">
        <v>0.0</v>
      </c>
      <c r="BA32" s="20">
        <v>100.0</v>
      </c>
      <c r="BB32" s="20">
        <v>0.0</v>
      </c>
      <c r="BC32" s="20">
        <v>0.0</v>
      </c>
      <c r="BD32" s="20">
        <v>0.0</v>
      </c>
      <c r="BE32" s="20">
        <v>0.0</v>
      </c>
      <c r="BF32" s="20">
        <v>0.0</v>
      </c>
      <c r="BG32" s="20">
        <v>0.0</v>
      </c>
    </row>
    <row r="33" ht="15.75" customHeight="1">
      <c r="A33" s="72" t="str">
        <f t="shared" si="1"/>
        <v>F28</v>
      </c>
      <c r="B33" s="72" t="str">
        <f t="shared" si="2"/>
        <v>FU358</v>
      </c>
      <c r="C33" s="72" t="str">
        <f t="shared" si="3"/>
        <v>FU5</v>
      </c>
      <c r="D33" s="73" t="s">
        <v>169</v>
      </c>
      <c r="E33" s="11" t="s">
        <v>132</v>
      </c>
      <c r="F33" s="11" t="s">
        <v>141</v>
      </c>
      <c r="G33" s="11">
        <v>8.0</v>
      </c>
      <c r="H33" s="11" t="s">
        <v>160</v>
      </c>
      <c r="I33" s="11">
        <v>5.0</v>
      </c>
      <c r="J33" s="11">
        <v>2.0</v>
      </c>
      <c r="K33" s="23">
        <v>198.0</v>
      </c>
      <c r="L33" s="24">
        <v>2.0</v>
      </c>
      <c r="M33" s="24">
        <v>2.0</v>
      </c>
      <c r="N33" s="75">
        <v>0.0</v>
      </c>
      <c r="O33" s="76">
        <v>198.0</v>
      </c>
      <c r="P33" s="12">
        <v>0.0</v>
      </c>
      <c r="Q33" s="13">
        <v>0.0</v>
      </c>
      <c r="R33" s="13">
        <v>0.0</v>
      </c>
      <c r="S33" s="13">
        <v>0.0</v>
      </c>
      <c r="T33" s="13">
        <v>0.0</v>
      </c>
      <c r="U33" s="12">
        <v>0.0</v>
      </c>
      <c r="V33" s="12">
        <v>0.0</v>
      </c>
      <c r="W33" s="14">
        <v>98.0</v>
      </c>
      <c r="X33" s="14">
        <v>0.0</v>
      </c>
      <c r="Y33" s="14">
        <v>0.0</v>
      </c>
      <c r="Z33" s="14">
        <v>0.0</v>
      </c>
      <c r="AA33" s="14">
        <v>0.0</v>
      </c>
      <c r="AB33" s="15">
        <v>0.0</v>
      </c>
      <c r="AC33" s="15">
        <v>0.0</v>
      </c>
      <c r="AD33" s="15">
        <v>0.0</v>
      </c>
      <c r="AE33" s="16">
        <v>0.0</v>
      </c>
      <c r="AF33" s="16">
        <v>0.0</v>
      </c>
      <c r="AG33" s="16">
        <v>0.0</v>
      </c>
      <c r="AH33" s="16">
        <v>0.0</v>
      </c>
      <c r="AI33" s="16">
        <v>0.0</v>
      </c>
      <c r="AJ33" s="77">
        <v>0.0</v>
      </c>
      <c r="AK33" s="17">
        <v>0.0</v>
      </c>
      <c r="AL33" s="17">
        <v>100.0</v>
      </c>
      <c r="AM33" s="17">
        <v>0.0</v>
      </c>
      <c r="AN33" s="17">
        <v>0.0</v>
      </c>
      <c r="AO33" s="18">
        <v>0.0</v>
      </c>
      <c r="AP33" s="18">
        <v>0.0</v>
      </c>
      <c r="AQ33" s="18">
        <v>0.0</v>
      </c>
      <c r="AR33" s="18">
        <v>0.0</v>
      </c>
      <c r="AS33" s="19">
        <v>0.0</v>
      </c>
      <c r="AT33" s="19">
        <v>0.0</v>
      </c>
      <c r="AU33" s="19">
        <v>0.0</v>
      </c>
      <c r="AV33" s="19">
        <v>0.0</v>
      </c>
      <c r="AW33" s="19">
        <v>0.0</v>
      </c>
      <c r="AX33" s="19">
        <v>0.0</v>
      </c>
      <c r="AY33" s="19">
        <v>0.0</v>
      </c>
      <c r="AZ33" s="19">
        <v>0.0</v>
      </c>
      <c r="BA33" s="20">
        <v>0.0</v>
      </c>
      <c r="BB33" s="20">
        <v>0.0</v>
      </c>
      <c r="BC33" s="20">
        <v>0.0</v>
      </c>
      <c r="BD33" s="20">
        <v>0.0</v>
      </c>
      <c r="BE33" s="20">
        <v>0.0</v>
      </c>
      <c r="BF33" s="20">
        <v>0.0</v>
      </c>
      <c r="BG33" s="20">
        <v>0.0</v>
      </c>
    </row>
    <row r="34" ht="15.75" customHeight="1">
      <c r="A34" s="72" t="str">
        <f t="shared" si="1"/>
        <v>F29</v>
      </c>
      <c r="B34" s="72" t="str">
        <f t="shared" si="2"/>
        <v>FV3512</v>
      </c>
      <c r="C34" s="72" t="str">
        <f t="shared" si="3"/>
        <v>FU6</v>
      </c>
      <c r="D34" s="73" t="s">
        <v>170</v>
      </c>
      <c r="E34" s="11" t="s">
        <v>132</v>
      </c>
      <c r="F34" s="11" t="s">
        <v>133</v>
      </c>
      <c r="G34" s="11">
        <v>12.0</v>
      </c>
      <c r="H34" s="11" t="s">
        <v>160</v>
      </c>
      <c r="I34" s="11">
        <v>6.0</v>
      </c>
      <c r="J34" s="11">
        <v>2.0</v>
      </c>
      <c r="K34" s="23">
        <v>197.0</v>
      </c>
      <c r="L34" s="24">
        <v>2.0</v>
      </c>
      <c r="M34" s="24">
        <v>2.0</v>
      </c>
      <c r="N34" s="75">
        <v>0.0</v>
      </c>
      <c r="O34" s="76">
        <v>197.0</v>
      </c>
      <c r="P34" s="12">
        <v>0.0</v>
      </c>
      <c r="Q34" s="13">
        <v>0.0</v>
      </c>
      <c r="R34" s="13">
        <v>0.0</v>
      </c>
      <c r="S34" s="13">
        <v>0.0</v>
      </c>
      <c r="T34" s="13">
        <v>0.0</v>
      </c>
      <c r="U34" s="12">
        <v>0.0</v>
      </c>
      <c r="V34" s="12">
        <v>0.0</v>
      </c>
      <c r="W34" s="14">
        <v>0.0</v>
      </c>
      <c r="X34" s="14">
        <v>0.0</v>
      </c>
      <c r="Y34" s="14">
        <v>0.0</v>
      </c>
      <c r="Z34" s="14">
        <v>0.0</v>
      </c>
      <c r="AA34" s="14">
        <v>0.0</v>
      </c>
      <c r="AB34" s="15">
        <v>0.0</v>
      </c>
      <c r="AC34" s="15">
        <v>0.0</v>
      </c>
      <c r="AD34" s="15">
        <v>0.0</v>
      </c>
      <c r="AE34" s="16">
        <v>0.0</v>
      </c>
      <c r="AF34" s="16">
        <v>0.0</v>
      </c>
      <c r="AG34" s="16">
        <v>0.0</v>
      </c>
      <c r="AH34" s="16">
        <v>100.0</v>
      </c>
      <c r="AI34" s="16">
        <v>0.0</v>
      </c>
      <c r="AJ34" s="77">
        <v>0.0</v>
      </c>
      <c r="AK34" s="17">
        <v>0.0</v>
      </c>
      <c r="AL34" s="17">
        <v>0.0</v>
      </c>
      <c r="AM34" s="17">
        <v>0.0</v>
      </c>
      <c r="AN34" s="17">
        <v>0.0</v>
      </c>
      <c r="AO34" s="18">
        <v>0.0</v>
      </c>
      <c r="AP34" s="18">
        <v>0.0</v>
      </c>
      <c r="AQ34" s="18">
        <v>0.0</v>
      </c>
      <c r="AR34" s="18">
        <v>0.0</v>
      </c>
      <c r="AS34" s="19">
        <v>0.0</v>
      </c>
      <c r="AT34" s="19">
        <v>97.0</v>
      </c>
      <c r="AU34" s="19">
        <v>0.0</v>
      </c>
      <c r="AV34" s="19">
        <v>0.0</v>
      </c>
      <c r="AW34" s="19">
        <v>0.0</v>
      </c>
      <c r="AX34" s="19">
        <v>0.0</v>
      </c>
      <c r="AY34" s="19">
        <v>0.0</v>
      </c>
      <c r="AZ34" s="19">
        <v>0.0</v>
      </c>
      <c r="BA34" s="20">
        <v>0.0</v>
      </c>
      <c r="BB34" s="20">
        <v>0.0</v>
      </c>
      <c r="BC34" s="20">
        <v>0.0</v>
      </c>
      <c r="BD34" s="20">
        <v>0.0</v>
      </c>
      <c r="BE34" s="20">
        <v>0.0</v>
      </c>
      <c r="BF34" s="20">
        <v>0.0</v>
      </c>
      <c r="BG34" s="20">
        <v>0.0</v>
      </c>
    </row>
    <row r="35" ht="15.75" customHeight="1">
      <c r="A35" s="72" t="str">
        <f t="shared" si="1"/>
        <v>F30</v>
      </c>
      <c r="B35" s="72" t="str">
        <f t="shared" si="2"/>
        <v>FU359</v>
      </c>
      <c r="C35" s="72" t="str">
        <f t="shared" si="3"/>
        <v>FU7</v>
      </c>
      <c r="D35" s="73" t="s">
        <v>171</v>
      </c>
      <c r="E35" s="11" t="s">
        <v>132</v>
      </c>
      <c r="F35" s="11" t="s">
        <v>141</v>
      </c>
      <c r="G35" s="11">
        <v>9.0</v>
      </c>
      <c r="H35" s="11" t="s">
        <v>160</v>
      </c>
      <c r="I35" s="11">
        <v>7.0</v>
      </c>
      <c r="J35" s="11">
        <v>2.0</v>
      </c>
      <c r="K35" s="23">
        <v>197.0</v>
      </c>
      <c r="L35" s="24">
        <v>1.0</v>
      </c>
      <c r="M35" s="24">
        <v>1.0</v>
      </c>
      <c r="N35" s="75">
        <v>0.0</v>
      </c>
      <c r="O35" s="76">
        <v>197.0</v>
      </c>
      <c r="P35" s="12">
        <v>0.0</v>
      </c>
      <c r="Q35" s="13">
        <v>0.0</v>
      </c>
      <c r="R35" s="13">
        <v>0.0</v>
      </c>
      <c r="S35" s="13">
        <v>0.0</v>
      </c>
      <c r="T35" s="13">
        <v>0.0</v>
      </c>
      <c r="U35" s="12">
        <v>0.0</v>
      </c>
      <c r="V35" s="12">
        <v>0.0</v>
      </c>
      <c r="W35" s="14">
        <v>0.0</v>
      </c>
      <c r="X35" s="14">
        <v>0.0</v>
      </c>
      <c r="Y35" s="14">
        <v>0.0</v>
      </c>
      <c r="Z35" s="14">
        <v>0.0</v>
      </c>
      <c r="AA35" s="14">
        <v>0.0</v>
      </c>
      <c r="AB35" s="15">
        <v>0.0</v>
      </c>
      <c r="AC35" s="15">
        <v>0.0</v>
      </c>
      <c r="AD35" s="15">
        <v>0.0</v>
      </c>
      <c r="AE35" s="16">
        <v>0.0</v>
      </c>
      <c r="AF35" s="16">
        <v>0.0</v>
      </c>
      <c r="AG35" s="16">
        <v>0.0</v>
      </c>
      <c r="AH35" s="16">
        <v>0.0</v>
      </c>
      <c r="AI35" s="16">
        <v>0.0</v>
      </c>
      <c r="AJ35" s="77">
        <v>0.0</v>
      </c>
      <c r="AK35" s="17">
        <v>0.0</v>
      </c>
      <c r="AL35" s="17">
        <v>0.0</v>
      </c>
      <c r="AM35" s="17">
        <v>0.0</v>
      </c>
      <c r="AN35" s="17">
        <v>0.0</v>
      </c>
      <c r="AO35" s="18">
        <v>0.0</v>
      </c>
      <c r="AP35" s="18">
        <v>0.0</v>
      </c>
      <c r="AQ35" s="18">
        <v>0.0</v>
      </c>
      <c r="AR35" s="18">
        <v>0.0</v>
      </c>
      <c r="AS35" s="19">
        <v>0.0</v>
      </c>
      <c r="AT35" s="19">
        <v>0.0</v>
      </c>
      <c r="AU35" s="19">
        <v>99.0</v>
      </c>
      <c r="AV35" s="19">
        <v>98.0</v>
      </c>
      <c r="AW35" s="19">
        <v>0.0</v>
      </c>
      <c r="AX35" s="19">
        <v>0.0</v>
      </c>
      <c r="AY35" s="19">
        <v>0.0</v>
      </c>
      <c r="AZ35" s="19">
        <v>0.0</v>
      </c>
      <c r="BA35" s="20">
        <v>0.0</v>
      </c>
      <c r="BB35" s="20">
        <v>0.0</v>
      </c>
      <c r="BC35" s="20">
        <v>0.0</v>
      </c>
      <c r="BD35" s="20">
        <v>0.0</v>
      </c>
      <c r="BE35" s="20">
        <v>0.0</v>
      </c>
      <c r="BF35" s="20">
        <v>0.0</v>
      </c>
      <c r="BG35" s="20">
        <v>0.0</v>
      </c>
    </row>
    <row r="36" ht="15.75" customHeight="1">
      <c r="A36" s="72" t="str">
        <f t="shared" si="1"/>
        <v>F31</v>
      </c>
      <c r="B36" s="72" t="str">
        <f t="shared" si="2"/>
        <v>FV3513</v>
      </c>
      <c r="C36" s="72" t="str">
        <f t="shared" si="3"/>
        <v>FC5</v>
      </c>
      <c r="D36" s="73" t="s">
        <v>172</v>
      </c>
      <c r="E36" s="11" t="s">
        <v>132</v>
      </c>
      <c r="F36" s="11" t="s">
        <v>133</v>
      </c>
      <c r="G36" s="11">
        <v>13.0</v>
      </c>
      <c r="H36" s="11" t="s">
        <v>143</v>
      </c>
      <c r="I36" s="11">
        <v>5.0</v>
      </c>
      <c r="J36" s="11">
        <v>2.0</v>
      </c>
      <c r="K36" s="23">
        <v>192.0</v>
      </c>
      <c r="L36" s="24">
        <v>2.0</v>
      </c>
      <c r="M36" s="24">
        <v>2.0</v>
      </c>
      <c r="N36" s="75">
        <v>0.0</v>
      </c>
      <c r="O36" s="76">
        <v>192.0</v>
      </c>
      <c r="P36" s="12">
        <v>0.0</v>
      </c>
      <c r="Q36" s="13">
        <v>96.0</v>
      </c>
      <c r="R36" s="13">
        <v>0.0</v>
      </c>
      <c r="S36" s="13">
        <v>0.0</v>
      </c>
      <c r="T36" s="13">
        <v>0.0</v>
      </c>
      <c r="U36" s="12">
        <v>0.0</v>
      </c>
      <c r="V36" s="12">
        <v>0.0</v>
      </c>
      <c r="W36" s="14">
        <v>0.0</v>
      </c>
      <c r="X36" s="14">
        <v>0.0</v>
      </c>
      <c r="Y36" s="14">
        <v>0.0</v>
      </c>
      <c r="Z36" s="14">
        <v>0.0</v>
      </c>
      <c r="AA36" s="14">
        <v>0.0</v>
      </c>
      <c r="AB36" s="15">
        <v>0.0</v>
      </c>
      <c r="AC36" s="15">
        <v>0.0</v>
      </c>
      <c r="AD36" s="15">
        <v>0.0</v>
      </c>
      <c r="AE36" s="16">
        <v>0.0</v>
      </c>
      <c r="AF36" s="16">
        <v>0.0</v>
      </c>
      <c r="AG36" s="16">
        <v>0.0</v>
      </c>
      <c r="AH36" s="16">
        <v>0.0</v>
      </c>
      <c r="AI36" s="16">
        <v>0.0</v>
      </c>
      <c r="AJ36" s="77">
        <v>0.0</v>
      </c>
      <c r="AK36" s="17">
        <v>0.0</v>
      </c>
      <c r="AL36" s="17">
        <v>0.0</v>
      </c>
      <c r="AM36" s="17">
        <v>0.0</v>
      </c>
      <c r="AN36" s="17">
        <v>0.0</v>
      </c>
      <c r="AO36" s="18">
        <v>0.0</v>
      </c>
      <c r="AP36" s="18">
        <v>0.0</v>
      </c>
      <c r="AQ36" s="18">
        <v>0.0</v>
      </c>
      <c r="AR36" s="18">
        <v>0.0</v>
      </c>
      <c r="AS36" s="19">
        <v>0.0</v>
      </c>
      <c r="AT36" s="19">
        <v>0.0</v>
      </c>
      <c r="AU36" s="19">
        <v>0.0</v>
      </c>
      <c r="AV36" s="19">
        <v>0.0</v>
      </c>
      <c r="AW36" s="19">
        <v>0.0</v>
      </c>
      <c r="AX36" s="19">
        <v>0.0</v>
      </c>
      <c r="AY36" s="19">
        <v>0.0</v>
      </c>
      <c r="AZ36" s="19">
        <v>0.0</v>
      </c>
      <c r="BA36" s="20">
        <v>96.0</v>
      </c>
      <c r="BB36" s="20">
        <v>0.0</v>
      </c>
      <c r="BC36" s="20">
        <v>0.0</v>
      </c>
      <c r="BD36" s="20">
        <v>0.0</v>
      </c>
      <c r="BE36" s="20">
        <v>0.0</v>
      </c>
      <c r="BF36" s="20">
        <v>0.0</v>
      </c>
      <c r="BG36" s="20">
        <v>0.0</v>
      </c>
    </row>
    <row r="37" ht="15.75" customHeight="1">
      <c r="A37" s="72" t="str">
        <f t="shared" si="1"/>
        <v>F32</v>
      </c>
      <c r="B37" s="72" t="str">
        <f t="shared" si="2"/>
        <v>FU3510</v>
      </c>
      <c r="C37" s="72" t="str">
        <f t="shared" si="3"/>
        <v>FU8</v>
      </c>
      <c r="D37" s="73" t="s">
        <v>173</v>
      </c>
      <c r="E37" s="11" t="s">
        <v>132</v>
      </c>
      <c r="F37" s="11" t="s">
        <v>141</v>
      </c>
      <c r="G37" s="11">
        <v>10.0</v>
      </c>
      <c r="H37" s="11" t="s">
        <v>160</v>
      </c>
      <c r="I37" s="11">
        <v>8.0</v>
      </c>
      <c r="J37" s="11">
        <v>2.0</v>
      </c>
      <c r="K37" s="23">
        <v>196.0</v>
      </c>
      <c r="L37" s="24">
        <v>1.0</v>
      </c>
      <c r="M37" s="24">
        <v>1.0</v>
      </c>
      <c r="N37" s="75">
        <v>0.0</v>
      </c>
      <c r="O37" s="76">
        <v>196.0</v>
      </c>
      <c r="P37" s="12">
        <v>0.0</v>
      </c>
      <c r="Q37" s="13">
        <v>0.0</v>
      </c>
      <c r="R37" s="13">
        <v>0.0</v>
      </c>
      <c r="S37" s="13">
        <v>0.0</v>
      </c>
      <c r="T37" s="13">
        <v>0.0</v>
      </c>
      <c r="U37" s="12">
        <v>0.0</v>
      </c>
      <c r="V37" s="12">
        <v>0.0</v>
      </c>
      <c r="W37" s="14">
        <v>0.0</v>
      </c>
      <c r="X37" s="14">
        <v>0.0</v>
      </c>
      <c r="Y37" s="14">
        <v>0.0</v>
      </c>
      <c r="Z37" s="14">
        <v>0.0</v>
      </c>
      <c r="AA37" s="14">
        <v>0.0</v>
      </c>
      <c r="AB37" s="15">
        <v>0.0</v>
      </c>
      <c r="AC37" s="15">
        <v>0.0</v>
      </c>
      <c r="AD37" s="15">
        <v>0.0</v>
      </c>
      <c r="AE37" s="16">
        <v>0.0</v>
      </c>
      <c r="AF37" s="16">
        <v>0.0</v>
      </c>
      <c r="AG37" s="16">
        <v>0.0</v>
      </c>
      <c r="AH37" s="16">
        <v>0.0</v>
      </c>
      <c r="AI37" s="16">
        <v>0.0</v>
      </c>
      <c r="AJ37" s="77">
        <v>0.0</v>
      </c>
      <c r="AK37" s="17">
        <v>0.0</v>
      </c>
      <c r="AL37" s="17">
        <v>0.0</v>
      </c>
      <c r="AM37" s="17">
        <v>0.0</v>
      </c>
      <c r="AN37" s="17">
        <v>0.0</v>
      </c>
      <c r="AO37" s="18">
        <v>0.0</v>
      </c>
      <c r="AP37" s="18">
        <v>0.0</v>
      </c>
      <c r="AQ37" s="18">
        <v>0.0</v>
      </c>
      <c r="AR37" s="18">
        <v>0.0</v>
      </c>
      <c r="AS37" s="19">
        <v>0.0</v>
      </c>
      <c r="AT37" s="19">
        <v>100.0</v>
      </c>
      <c r="AU37" s="19">
        <v>96.0</v>
      </c>
      <c r="AV37" s="19">
        <v>0.0</v>
      </c>
      <c r="AW37" s="19">
        <v>0.0</v>
      </c>
      <c r="AX37" s="19">
        <v>0.0</v>
      </c>
      <c r="AY37" s="19">
        <v>0.0</v>
      </c>
      <c r="AZ37" s="19">
        <v>0.0</v>
      </c>
      <c r="BA37" s="20">
        <v>0.0</v>
      </c>
      <c r="BB37" s="20">
        <v>0.0</v>
      </c>
      <c r="BC37" s="20">
        <v>0.0</v>
      </c>
      <c r="BD37" s="20">
        <v>0.0</v>
      </c>
      <c r="BE37" s="20">
        <v>0.0</v>
      </c>
      <c r="BF37" s="20">
        <v>0.0</v>
      </c>
      <c r="BG37" s="20">
        <v>0.0</v>
      </c>
    </row>
    <row r="38" ht="15.75" customHeight="1">
      <c r="A38" s="72" t="str">
        <f t="shared" si="1"/>
        <v>F33</v>
      </c>
      <c r="B38" s="72" t="str">
        <f t="shared" si="2"/>
        <v>FU3511</v>
      </c>
      <c r="C38" s="72" t="str">
        <f t="shared" si="3"/>
        <v>FU9</v>
      </c>
      <c r="D38" s="73" t="s">
        <v>174</v>
      </c>
      <c r="E38" s="11" t="s">
        <v>132</v>
      </c>
      <c r="F38" s="11" t="s">
        <v>141</v>
      </c>
      <c r="G38" s="11">
        <v>11.0</v>
      </c>
      <c r="H38" s="11" t="s">
        <v>160</v>
      </c>
      <c r="I38" s="11">
        <v>9.0</v>
      </c>
      <c r="J38" s="11">
        <v>2.0</v>
      </c>
      <c r="K38" s="23">
        <v>191.0</v>
      </c>
      <c r="L38" s="24">
        <v>2.0</v>
      </c>
      <c r="M38" s="24">
        <v>2.0</v>
      </c>
      <c r="N38" s="75">
        <v>0.0</v>
      </c>
      <c r="O38" s="76">
        <v>191.0</v>
      </c>
      <c r="P38" s="12">
        <v>0.0</v>
      </c>
      <c r="Q38" s="13">
        <v>0.0</v>
      </c>
      <c r="R38" s="13">
        <v>0.0</v>
      </c>
      <c r="S38" s="13">
        <v>0.0</v>
      </c>
      <c r="T38" s="13">
        <v>0.0</v>
      </c>
      <c r="U38" s="12">
        <v>0.0</v>
      </c>
      <c r="V38" s="12">
        <v>0.0</v>
      </c>
      <c r="W38" s="14">
        <v>0.0</v>
      </c>
      <c r="X38" s="14">
        <v>0.0</v>
      </c>
      <c r="Y38" s="14">
        <v>0.0</v>
      </c>
      <c r="Z38" s="14">
        <v>0.0</v>
      </c>
      <c r="AA38" s="14">
        <v>0.0</v>
      </c>
      <c r="AB38" s="15">
        <v>0.0</v>
      </c>
      <c r="AC38" s="15">
        <v>0.0</v>
      </c>
      <c r="AD38" s="15">
        <v>0.0</v>
      </c>
      <c r="AE38" s="16">
        <v>0.0</v>
      </c>
      <c r="AF38" s="16">
        <v>0.0</v>
      </c>
      <c r="AG38" s="16">
        <v>0.0</v>
      </c>
      <c r="AH38" s="16">
        <v>0.0</v>
      </c>
      <c r="AI38" s="16">
        <v>0.0</v>
      </c>
      <c r="AJ38" s="77">
        <v>0.0</v>
      </c>
      <c r="AK38" s="17">
        <v>0.0</v>
      </c>
      <c r="AL38" s="17">
        <v>94.0</v>
      </c>
      <c r="AM38" s="17">
        <v>0.0</v>
      </c>
      <c r="AN38" s="17">
        <v>0.0</v>
      </c>
      <c r="AO38" s="18">
        <v>0.0</v>
      </c>
      <c r="AP38" s="18">
        <v>97.0</v>
      </c>
      <c r="AQ38" s="18">
        <v>0.0</v>
      </c>
      <c r="AR38" s="18">
        <v>0.0</v>
      </c>
      <c r="AS38" s="19">
        <v>0.0</v>
      </c>
      <c r="AT38" s="19">
        <v>0.0</v>
      </c>
      <c r="AU38" s="19">
        <v>0.0</v>
      </c>
      <c r="AV38" s="19">
        <v>0.0</v>
      </c>
      <c r="AW38" s="19">
        <v>0.0</v>
      </c>
      <c r="AX38" s="19">
        <v>0.0</v>
      </c>
      <c r="AY38" s="19">
        <v>0.0</v>
      </c>
      <c r="AZ38" s="19">
        <v>0.0</v>
      </c>
      <c r="BA38" s="20">
        <v>0.0</v>
      </c>
      <c r="BB38" s="20">
        <v>0.0</v>
      </c>
      <c r="BC38" s="20">
        <v>0.0</v>
      </c>
      <c r="BD38" s="20">
        <v>0.0</v>
      </c>
      <c r="BE38" s="20">
        <v>0.0</v>
      </c>
      <c r="BF38" s="20">
        <v>0.0</v>
      </c>
      <c r="BG38" s="20">
        <v>0.0</v>
      </c>
    </row>
    <row r="39" ht="15.75" customHeight="1">
      <c r="A39" s="72" t="str">
        <f t="shared" si="1"/>
        <v>F34</v>
      </c>
      <c r="B39" s="72" t="str">
        <f t="shared" si="2"/>
        <v>FU3512</v>
      </c>
      <c r="C39" s="72" t="str">
        <f t="shared" si="3"/>
        <v>FU10</v>
      </c>
      <c r="D39" s="73" t="s">
        <v>175</v>
      </c>
      <c r="E39" s="11" t="s">
        <v>132</v>
      </c>
      <c r="F39" s="11" t="s">
        <v>141</v>
      </c>
      <c r="G39" s="11">
        <v>12.0</v>
      </c>
      <c r="H39" s="11" t="s">
        <v>160</v>
      </c>
      <c r="I39" s="11">
        <v>10.0</v>
      </c>
      <c r="J39" s="11">
        <v>2.0</v>
      </c>
      <c r="K39" s="23">
        <v>184.0</v>
      </c>
      <c r="L39" s="24">
        <v>2.0</v>
      </c>
      <c r="M39" s="24">
        <v>2.0</v>
      </c>
      <c r="N39" s="75">
        <v>0.0</v>
      </c>
      <c r="O39" s="76">
        <v>184.0</v>
      </c>
      <c r="P39" s="12">
        <v>0.0</v>
      </c>
      <c r="Q39" s="13">
        <v>0.0</v>
      </c>
      <c r="R39" s="13">
        <v>0.0</v>
      </c>
      <c r="S39" s="13">
        <v>0.0</v>
      </c>
      <c r="T39" s="13">
        <v>0.0</v>
      </c>
      <c r="U39" s="12">
        <v>0.0</v>
      </c>
      <c r="V39" s="12">
        <v>0.0</v>
      </c>
      <c r="W39" s="14">
        <v>0.0</v>
      </c>
      <c r="X39" s="14">
        <v>0.0</v>
      </c>
      <c r="Y39" s="14">
        <v>0.0</v>
      </c>
      <c r="Z39" s="14">
        <v>0.0</v>
      </c>
      <c r="AA39" s="14">
        <v>0.0</v>
      </c>
      <c r="AB39" s="15">
        <v>0.0</v>
      </c>
      <c r="AC39" s="15">
        <v>0.0</v>
      </c>
      <c r="AD39" s="15">
        <v>0.0</v>
      </c>
      <c r="AE39" s="16">
        <v>92.0</v>
      </c>
      <c r="AF39" s="16">
        <v>0.0</v>
      </c>
      <c r="AG39" s="16">
        <v>0.0</v>
      </c>
      <c r="AH39" s="16">
        <v>0.0</v>
      </c>
      <c r="AI39" s="16">
        <v>0.0</v>
      </c>
      <c r="AJ39" s="77">
        <v>0.0</v>
      </c>
      <c r="AK39" s="17">
        <v>0.0</v>
      </c>
      <c r="AL39" s="17">
        <v>0.0</v>
      </c>
      <c r="AM39" s="17">
        <v>0.0</v>
      </c>
      <c r="AN39" s="17">
        <v>0.0</v>
      </c>
      <c r="AO39" s="18">
        <v>0.0</v>
      </c>
      <c r="AP39" s="18">
        <v>0.0</v>
      </c>
      <c r="AQ39" s="18">
        <v>0.0</v>
      </c>
      <c r="AR39" s="18">
        <v>0.0</v>
      </c>
      <c r="AS39" s="19">
        <v>0.0</v>
      </c>
      <c r="AT39" s="19">
        <v>0.0</v>
      </c>
      <c r="AU39" s="19">
        <v>0.0</v>
      </c>
      <c r="AV39" s="19">
        <v>0.0</v>
      </c>
      <c r="AW39" s="19">
        <v>0.0</v>
      </c>
      <c r="AX39" s="19">
        <v>0.0</v>
      </c>
      <c r="AY39" s="19">
        <v>0.0</v>
      </c>
      <c r="AZ39" s="19">
        <v>92.0</v>
      </c>
      <c r="BA39" s="20">
        <v>0.0</v>
      </c>
      <c r="BB39" s="20">
        <v>0.0</v>
      </c>
      <c r="BC39" s="20">
        <v>0.0</v>
      </c>
      <c r="BD39" s="20">
        <v>0.0</v>
      </c>
      <c r="BE39" s="20">
        <v>0.0</v>
      </c>
      <c r="BF39" s="20">
        <v>0.0</v>
      </c>
      <c r="BG39" s="20">
        <v>0.0</v>
      </c>
    </row>
    <row r="40" ht="15.75" customHeight="1">
      <c r="A40" s="72" t="str">
        <f t="shared" si="1"/>
        <v>F35</v>
      </c>
      <c r="B40" s="72" t="str">
        <f t="shared" si="2"/>
        <v>FU3513</v>
      </c>
      <c r="C40" s="72" t="str">
        <f t="shared" si="3"/>
        <v>FU11</v>
      </c>
      <c r="D40" s="73" t="s">
        <v>176</v>
      </c>
      <c r="E40" s="11" t="s">
        <v>132</v>
      </c>
      <c r="F40" s="11" t="s">
        <v>141</v>
      </c>
      <c r="G40" s="11">
        <v>13.0</v>
      </c>
      <c r="H40" s="11" t="s">
        <v>160</v>
      </c>
      <c r="I40" s="11">
        <v>11.0</v>
      </c>
      <c r="J40" s="11">
        <v>2.0</v>
      </c>
      <c r="K40" s="23">
        <v>183.0</v>
      </c>
      <c r="L40" s="24">
        <v>2.0</v>
      </c>
      <c r="M40" s="24">
        <v>2.0</v>
      </c>
      <c r="N40" s="75">
        <v>0.0</v>
      </c>
      <c r="O40" s="76">
        <v>183.0</v>
      </c>
      <c r="P40" s="12">
        <v>0.0</v>
      </c>
      <c r="Q40" s="13">
        <v>0.0</v>
      </c>
      <c r="R40" s="13">
        <v>0.0</v>
      </c>
      <c r="S40" s="13">
        <v>0.0</v>
      </c>
      <c r="T40" s="13">
        <v>0.0</v>
      </c>
      <c r="U40" s="12">
        <v>0.0</v>
      </c>
      <c r="V40" s="12">
        <v>0.0</v>
      </c>
      <c r="W40" s="14">
        <v>0.0</v>
      </c>
      <c r="X40" s="14">
        <v>0.0</v>
      </c>
      <c r="Y40" s="14">
        <v>0.0</v>
      </c>
      <c r="Z40" s="14">
        <v>0.0</v>
      </c>
      <c r="AA40" s="14">
        <v>0.0</v>
      </c>
      <c r="AB40" s="15">
        <v>0.0</v>
      </c>
      <c r="AC40" s="15">
        <v>0.0</v>
      </c>
      <c r="AD40" s="15">
        <v>0.0</v>
      </c>
      <c r="AE40" s="16">
        <v>95.0</v>
      </c>
      <c r="AF40" s="16">
        <v>0.0</v>
      </c>
      <c r="AG40" s="16">
        <v>0.0</v>
      </c>
      <c r="AH40" s="16">
        <v>0.0</v>
      </c>
      <c r="AI40" s="16">
        <v>0.0</v>
      </c>
      <c r="AJ40" s="77">
        <v>0.0</v>
      </c>
      <c r="AK40" s="17">
        <v>0.0</v>
      </c>
      <c r="AL40" s="17">
        <v>0.0</v>
      </c>
      <c r="AM40" s="17">
        <v>0.0</v>
      </c>
      <c r="AN40" s="17">
        <v>0.0</v>
      </c>
      <c r="AO40" s="18">
        <v>0.0</v>
      </c>
      <c r="AP40" s="18">
        <v>0.0</v>
      </c>
      <c r="AQ40" s="18">
        <v>0.0</v>
      </c>
      <c r="AR40" s="18">
        <v>0.0</v>
      </c>
      <c r="AS40" s="19">
        <v>0.0</v>
      </c>
      <c r="AT40" s="19">
        <v>0.0</v>
      </c>
      <c r="AU40" s="19">
        <v>0.0</v>
      </c>
      <c r="AV40" s="19">
        <v>0.0</v>
      </c>
      <c r="AW40" s="19">
        <v>0.0</v>
      </c>
      <c r="AX40" s="19">
        <v>0.0</v>
      </c>
      <c r="AY40" s="19">
        <v>0.0</v>
      </c>
      <c r="AZ40" s="19">
        <v>88.0</v>
      </c>
      <c r="BA40" s="20">
        <v>0.0</v>
      </c>
      <c r="BB40" s="20">
        <v>0.0</v>
      </c>
      <c r="BC40" s="20">
        <v>0.0</v>
      </c>
      <c r="BD40" s="20">
        <v>0.0</v>
      </c>
      <c r="BE40" s="20">
        <v>0.0</v>
      </c>
      <c r="BF40" s="20">
        <v>0.0</v>
      </c>
      <c r="BG40" s="20">
        <v>0.0</v>
      </c>
    </row>
    <row r="41" ht="15.75" customHeight="1">
      <c r="A41" s="72" t="str">
        <f t="shared" si="1"/>
        <v>F36</v>
      </c>
      <c r="B41" s="72" t="str">
        <f t="shared" si="2"/>
        <v>FV3514</v>
      </c>
      <c r="C41" s="72" t="str">
        <f t="shared" si="3"/>
        <v>FU12</v>
      </c>
      <c r="D41" s="73" t="s">
        <v>177</v>
      </c>
      <c r="E41" s="11" t="s">
        <v>132</v>
      </c>
      <c r="F41" s="11" t="s">
        <v>133</v>
      </c>
      <c r="G41" s="11">
        <v>14.0</v>
      </c>
      <c r="H41" s="11" t="s">
        <v>160</v>
      </c>
      <c r="I41" s="11">
        <v>12.0</v>
      </c>
      <c r="J41" s="11">
        <v>1.0</v>
      </c>
      <c r="K41" s="23">
        <v>100.0</v>
      </c>
      <c r="L41" s="24">
        <v>1.0</v>
      </c>
      <c r="M41" s="24">
        <v>1.0</v>
      </c>
      <c r="N41" s="75">
        <v>0.0</v>
      </c>
      <c r="O41" s="76">
        <v>100.0</v>
      </c>
      <c r="P41" s="12">
        <v>0.0</v>
      </c>
      <c r="Q41" s="13">
        <v>0.0</v>
      </c>
      <c r="R41" s="13">
        <v>0.0</v>
      </c>
      <c r="S41" s="13">
        <v>0.0</v>
      </c>
      <c r="T41" s="13">
        <v>0.0</v>
      </c>
      <c r="U41" s="12">
        <v>100.0</v>
      </c>
      <c r="V41" s="12">
        <v>0.0</v>
      </c>
      <c r="W41" s="14">
        <v>0.0</v>
      </c>
      <c r="X41" s="14">
        <v>0.0</v>
      </c>
      <c r="Y41" s="14">
        <v>0.0</v>
      </c>
      <c r="Z41" s="14">
        <v>0.0</v>
      </c>
      <c r="AA41" s="14">
        <v>0.0</v>
      </c>
      <c r="AB41" s="15">
        <v>0.0</v>
      </c>
      <c r="AC41" s="15">
        <v>0.0</v>
      </c>
      <c r="AD41" s="15">
        <v>0.0</v>
      </c>
      <c r="AE41" s="16">
        <v>0.0</v>
      </c>
      <c r="AF41" s="16">
        <v>0.0</v>
      </c>
      <c r="AG41" s="16">
        <v>0.0</v>
      </c>
      <c r="AH41" s="16">
        <v>0.0</v>
      </c>
      <c r="AI41" s="16">
        <v>0.0</v>
      </c>
      <c r="AJ41" s="77">
        <v>0.0</v>
      </c>
      <c r="AK41" s="17">
        <v>0.0</v>
      </c>
      <c r="AL41" s="17">
        <v>0.0</v>
      </c>
      <c r="AM41" s="17">
        <v>0.0</v>
      </c>
      <c r="AN41" s="17">
        <v>0.0</v>
      </c>
      <c r="AO41" s="18">
        <v>0.0</v>
      </c>
      <c r="AP41" s="18">
        <v>0.0</v>
      </c>
      <c r="AQ41" s="18">
        <v>0.0</v>
      </c>
      <c r="AR41" s="18">
        <v>0.0</v>
      </c>
      <c r="AS41" s="19">
        <v>0.0</v>
      </c>
      <c r="AT41" s="19">
        <v>0.0</v>
      </c>
      <c r="AU41" s="19">
        <v>0.0</v>
      </c>
      <c r="AV41" s="19">
        <v>0.0</v>
      </c>
      <c r="AW41" s="19">
        <v>0.0</v>
      </c>
      <c r="AX41" s="19">
        <v>0.0</v>
      </c>
      <c r="AY41" s="19">
        <v>0.0</v>
      </c>
      <c r="AZ41" s="19">
        <v>0.0</v>
      </c>
      <c r="BA41" s="20">
        <v>0.0</v>
      </c>
      <c r="BB41" s="20">
        <v>0.0</v>
      </c>
      <c r="BC41" s="20">
        <v>0.0</v>
      </c>
      <c r="BD41" s="20">
        <v>0.0</v>
      </c>
      <c r="BE41" s="20">
        <v>0.0</v>
      </c>
      <c r="BF41" s="20">
        <v>0.0</v>
      </c>
      <c r="BG41" s="20">
        <v>0.0</v>
      </c>
    </row>
    <row r="42" ht="15.75" customHeight="1">
      <c r="A42" s="72" t="str">
        <f t="shared" si="1"/>
        <v>F37</v>
      </c>
      <c r="B42" s="72" t="str">
        <f t="shared" si="2"/>
        <v>FU3514</v>
      </c>
      <c r="C42" s="72" t="str">
        <f t="shared" si="3"/>
        <v>FU13</v>
      </c>
      <c r="D42" s="73" t="s">
        <v>178</v>
      </c>
      <c r="E42" s="11" t="s">
        <v>132</v>
      </c>
      <c r="F42" s="11" t="s">
        <v>141</v>
      </c>
      <c r="G42" s="11">
        <v>14.0</v>
      </c>
      <c r="H42" s="11" t="s">
        <v>160</v>
      </c>
      <c r="I42" s="11">
        <v>13.0</v>
      </c>
      <c r="J42" s="11">
        <v>1.0</v>
      </c>
      <c r="K42" s="23">
        <v>100.0</v>
      </c>
      <c r="L42" s="24">
        <v>1.0</v>
      </c>
      <c r="M42" s="24">
        <v>1.0</v>
      </c>
      <c r="N42" s="75">
        <v>0.0</v>
      </c>
      <c r="O42" s="76">
        <v>100.0</v>
      </c>
      <c r="P42" s="12">
        <v>0.0</v>
      </c>
      <c r="Q42" s="13">
        <v>0.0</v>
      </c>
      <c r="R42" s="13">
        <v>0.0</v>
      </c>
      <c r="S42" s="13">
        <v>0.0</v>
      </c>
      <c r="T42" s="13">
        <v>0.0</v>
      </c>
      <c r="U42" s="12">
        <v>0.0</v>
      </c>
      <c r="V42" s="12">
        <v>0.0</v>
      </c>
      <c r="W42" s="14">
        <v>0.0</v>
      </c>
      <c r="X42" s="14">
        <v>0.0</v>
      </c>
      <c r="Y42" s="14">
        <v>0.0</v>
      </c>
      <c r="Z42" s="14">
        <v>0.0</v>
      </c>
      <c r="AA42" s="14">
        <v>0.0</v>
      </c>
      <c r="AB42" s="15">
        <v>0.0</v>
      </c>
      <c r="AC42" s="15">
        <v>0.0</v>
      </c>
      <c r="AD42" s="15">
        <v>0.0</v>
      </c>
      <c r="AE42" s="16">
        <v>0.0</v>
      </c>
      <c r="AF42" s="16">
        <v>0.0</v>
      </c>
      <c r="AG42" s="16">
        <v>0.0</v>
      </c>
      <c r="AH42" s="16">
        <v>0.0</v>
      </c>
      <c r="AI42" s="16">
        <v>0.0</v>
      </c>
      <c r="AJ42" s="77">
        <v>0.0</v>
      </c>
      <c r="AK42" s="17">
        <v>0.0</v>
      </c>
      <c r="AL42" s="17">
        <v>100.0</v>
      </c>
      <c r="AM42" s="17">
        <v>0.0</v>
      </c>
      <c r="AN42" s="17">
        <v>0.0</v>
      </c>
      <c r="AO42" s="18">
        <v>0.0</v>
      </c>
      <c r="AP42" s="18">
        <v>0.0</v>
      </c>
      <c r="AQ42" s="18">
        <v>0.0</v>
      </c>
      <c r="AR42" s="18">
        <v>0.0</v>
      </c>
      <c r="AS42" s="19">
        <v>0.0</v>
      </c>
      <c r="AT42" s="19">
        <v>0.0</v>
      </c>
      <c r="AU42" s="19">
        <v>0.0</v>
      </c>
      <c r="AV42" s="19">
        <v>0.0</v>
      </c>
      <c r="AW42" s="19">
        <v>0.0</v>
      </c>
      <c r="AX42" s="19">
        <v>0.0</v>
      </c>
      <c r="AY42" s="19">
        <v>0.0</v>
      </c>
      <c r="AZ42" s="19">
        <v>0.0</v>
      </c>
      <c r="BA42" s="20">
        <v>0.0</v>
      </c>
      <c r="BB42" s="20">
        <v>0.0</v>
      </c>
      <c r="BC42" s="20">
        <v>0.0</v>
      </c>
      <c r="BD42" s="20">
        <v>0.0</v>
      </c>
      <c r="BE42" s="20">
        <v>0.0</v>
      </c>
      <c r="BF42" s="20">
        <v>0.0</v>
      </c>
      <c r="BG42" s="20">
        <v>0.0</v>
      </c>
    </row>
    <row r="43" ht="15.75" customHeight="1">
      <c r="A43" s="72" t="str">
        <f t="shared" si="1"/>
        <v>F38</v>
      </c>
      <c r="B43" s="72" t="str">
        <f t="shared" si="2"/>
        <v>FU3515</v>
      </c>
      <c r="C43" s="72" t="str">
        <f t="shared" si="3"/>
        <v>FU14</v>
      </c>
      <c r="D43" s="73" t="s">
        <v>179</v>
      </c>
      <c r="E43" s="11" t="s">
        <v>132</v>
      </c>
      <c r="F43" s="11" t="s">
        <v>141</v>
      </c>
      <c r="G43" s="11">
        <v>15.0</v>
      </c>
      <c r="H43" s="11" t="s">
        <v>160</v>
      </c>
      <c r="I43" s="11">
        <v>14.0</v>
      </c>
      <c r="J43" s="11">
        <v>1.0</v>
      </c>
      <c r="K43" s="23">
        <v>99.0</v>
      </c>
      <c r="L43" s="24">
        <v>1.0</v>
      </c>
      <c r="M43" s="24">
        <v>1.0</v>
      </c>
      <c r="N43" s="75">
        <v>0.0</v>
      </c>
      <c r="O43" s="76">
        <v>99.0</v>
      </c>
      <c r="P43" s="12">
        <v>0.0</v>
      </c>
      <c r="Q43" s="13">
        <v>99.0</v>
      </c>
      <c r="R43" s="13">
        <v>0.0</v>
      </c>
      <c r="S43" s="13">
        <v>0.0</v>
      </c>
      <c r="T43" s="13">
        <v>0.0</v>
      </c>
      <c r="U43" s="12">
        <v>0.0</v>
      </c>
      <c r="V43" s="12">
        <v>0.0</v>
      </c>
      <c r="W43" s="14">
        <v>0.0</v>
      </c>
      <c r="X43" s="14">
        <v>0.0</v>
      </c>
      <c r="Y43" s="14">
        <v>0.0</v>
      </c>
      <c r="Z43" s="14">
        <v>0.0</v>
      </c>
      <c r="AA43" s="14">
        <v>0.0</v>
      </c>
      <c r="AB43" s="15">
        <v>0.0</v>
      </c>
      <c r="AC43" s="15">
        <v>0.0</v>
      </c>
      <c r="AD43" s="15">
        <v>0.0</v>
      </c>
      <c r="AE43" s="16">
        <v>0.0</v>
      </c>
      <c r="AF43" s="16">
        <v>0.0</v>
      </c>
      <c r="AG43" s="16">
        <v>0.0</v>
      </c>
      <c r="AH43" s="16">
        <v>0.0</v>
      </c>
      <c r="AI43" s="16">
        <v>0.0</v>
      </c>
      <c r="AJ43" s="77">
        <v>0.0</v>
      </c>
      <c r="AK43" s="17">
        <v>0.0</v>
      </c>
      <c r="AL43" s="17">
        <v>0.0</v>
      </c>
      <c r="AM43" s="17">
        <v>0.0</v>
      </c>
      <c r="AN43" s="17">
        <v>0.0</v>
      </c>
      <c r="AO43" s="18">
        <v>0.0</v>
      </c>
      <c r="AP43" s="18">
        <v>0.0</v>
      </c>
      <c r="AQ43" s="18">
        <v>0.0</v>
      </c>
      <c r="AR43" s="18">
        <v>0.0</v>
      </c>
      <c r="AS43" s="19">
        <v>0.0</v>
      </c>
      <c r="AT43" s="19">
        <v>0.0</v>
      </c>
      <c r="AU43" s="19">
        <v>0.0</v>
      </c>
      <c r="AV43" s="19">
        <v>0.0</v>
      </c>
      <c r="AW43" s="19">
        <v>0.0</v>
      </c>
      <c r="AX43" s="19">
        <v>0.0</v>
      </c>
      <c r="AY43" s="19">
        <v>0.0</v>
      </c>
      <c r="AZ43" s="19">
        <v>0.0</v>
      </c>
      <c r="BA43" s="20">
        <v>0.0</v>
      </c>
      <c r="BB43" s="20">
        <v>0.0</v>
      </c>
      <c r="BC43" s="20">
        <v>0.0</v>
      </c>
      <c r="BD43" s="20">
        <v>0.0</v>
      </c>
      <c r="BE43" s="20">
        <v>0.0</v>
      </c>
      <c r="BF43" s="20">
        <v>0.0</v>
      </c>
      <c r="BG43" s="20">
        <v>0.0</v>
      </c>
    </row>
    <row r="44" ht="15.75" customHeight="1">
      <c r="A44" s="72" t="str">
        <f t="shared" si="1"/>
        <v>F39</v>
      </c>
      <c r="B44" s="72" t="str">
        <f t="shared" si="2"/>
        <v>FU3516</v>
      </c>
      <c r="C44" s="72" t="str">
        <f t="shared" si="3"/>
        <v>FU15</v>
      </c>
      <c r="D44" s="73" t="s">
        <v>180</v>
      </c>
      <c r="E44" s="11" t="s">
        <v>132</v>
      </c>
      <c r="F44" s="11" t="s">
        <v>141</v>
      </c>
      <c r="G44" s="11">
        <v>16.0</v>
      </c>
      <c r="H44" s="11" t="s">
        <v>160</v>
      </c>
      <c r="I44" s="11">
        <v>15.0</v>
      </c>
      <c r="J44" s="11">
        <v>1.0</v>
      </c>
      <c r="K44" s="23">
        <v>99.0</v>
      </c>
      <c r="L44" s="24">
        <v>1.0</v>
      </c>
      <c r="M44" s="24">
        <v>1.0</v>
      </c>
      <c r="N44" s="75">
        <v>0.0</v>
      </c>
      <c r="O44" s="76">
        <v>99.0</v>
      </c>
      <c r="P44" s="12">
        <v>0.0</v>
      </c>
      <c r="Q44" s="13">
        <v>0.0</v>
      </c>
      <c r="R44" s="13">
        <v>0.0</v>
      </c>
      <c r="S44" s="13">
        <v>0.0</v>
      </c>
      <c r="T44" s="13">
        <v>0.0</v>
      </c>
      <c r="U44" s="12">
        <v>0.0</v>
      </c>
      <c r="V44" s="12">
        <v>0.0</v>
      </c>
      <c r="W44" s="14">
        <v>0.0</v>
      </c>
      <c r="X44" s="14">
        <v>0.0</v>
      </c>
      <c r="Y44" s="14">
        <v>0.0</v>
      </c>
      <c r="Z44" s="14">
        <v>0.0</v>
      </c>
      <c r="AA44" s="14">
        <v>0.0</v>
      </c>
      <c r="AB44" s="15">
        <v>0.0</v>
      </c>
      <c r="AC44" s="15">
        <v>0.0</v>
      </c>
      <c r="AD44" s="15">
        <v>0.0</v>
      </c>
      <c r="AE44" s="16">
        <v>0.0</v>
      </c>
      <c r="AF44" s="16">
        <v>0.0</v>
      </c>
      <c r="AG44" s="16">
        <v>0.0</v>
      </c>
      <c r="AH44" s="16">
        <v>0.0</v>
      </c>
      <c r="AI44" s="16">
        <v>0.0</v>
      </c>
      <c r="AJ44" s="77">
        <v>0.0</v>
      </c>
      <c r="AK44" s="17">
        <v>0.0</v>
      </c>
      <c r="AL44" s="17">
        <v>0.0</v>
      </c>
      <c r="AM44" s="17">
        <v>0.0</v>
      </c>
      <c r="AN44" s="17">
        <v>0.0</v>
      </c>
      <c r="AO44" s="18">
        <v>0.0</v>
      </c>
      <c r="AP44" s="18">
        <v>0.0</v>
      </c>
      <c r="AQ44" s="18">
        <v>0.0</v>
      </c>
      <c r="AR44" s="18">
        <v>0.0</v>
      </c>
      <c r="AS44" s="19">
        <v>0.0</v>
      </c>
      <c r="AT44" s="19">
        <v>99.0</v>
      </c>
      <c r="AU44" s="19">
        <v>0.0</v>
      </c>
      <c r="AV44" s="19">
        <v>0.0</v>
      </c>
      <c r="AW44" s="19">
        <v>0.0</v>
      </c>
      <c r="AX44" s="19">
        <v>0.0</v>
      </c>
      <c r="AY44" s="19">
        <v>0.0</v>
      </c>
      <c r="AZ44" s="19">
        <v>0.0</v>
      </c>
      <c r="BA44" s="20">
        <v>0.0</v>
      </c>
      <c r="BB44" s="20">
        <v>0.0</v>
      </c>
      <c r="BC44" s="20">
        <v>0.0</v>
      </c>
      <c r="BD44" s="20">
        <v>0.0</v>
      </c>
      <c r="BE44" s="20">
        <v>0.0</v>
      </c>
      <c r="BF44" s="20">
        <v>0.0</v>
      </c>
      <c r="BG44" s="20">
        <v>0.0</v>
      </c>
    </row>
    <row r="45" ht="15.75" customHeight="1">
      <c r="A45" s="72" t="str">
        <f t="shared" si="1"/>
        <v>F40</v>
      </c>
      <c r="B45" s="72" t="str">
        <f t="shared" si="2"/>
        <v>FV3515</v>
      </c>
      <c r="C45" s="72" t="str">
        <f t="shared" si="3"/>
        <v>FC6</v>
      </c>
      <c r="D45" s="73" t="s">
        <v>181</v>
      </c>
      <c r="E45" s="11" t="s">
        <v>132</v>
      </c>
      <c r="F45" s="11" t="s">
        <v>133</v>
      </c>
      <c r="G45" s="11">
        <v>15.0</v>
      </c>
      <c r="H45" s="11" t="s">
        <v>143</v>
      </c>
      <c r="I45" s="11">
        <v>6.0</v>
      </c>
      <c r="J45" s="11">
        <v>1.0</v>
      </c>
      <c r="K45" s="23">
        <v>99.0</v>
      </c>
      <c r="L45" s="24">
        <v>1.0</v>
      </c>
      <c r="M45" s="24">
        <v>1.0</v>
      </c>
      <c r="N45" s="75">
        <v>0.0</v>
      </c>
      <c r="O45" s="76">
        <v>99.0</v>
      </c>
      <c r="P45" s="12">
        <v>0.0</v>
      </c>
      <c r="Q45" s="13">
        <v>0.0</v>
      </c>
      <c r="R45" s="13">
        <v>0.0</v>
      </c>
      <c r="S45" s="13">
        <v>0.0</v>
      </c>
      <c r="T45" s="13">
        <v>0.0</v>
      </c>
      <c r="U45" s="12">
        <v>99.0</v>
      </c>
      <c r="V45" s="12">
        <v>0.0</v>
      </c>
      <c r="W45" s="14">
        <v>0.0</v>
      </c>
      <c r="X45" s="14">
        <v>0.0</v>
      </c>
      <c r="Y45" s="14">
        <v>0.0</v>
      </c>
      <c r="Z45" s="14">
        <v>0.0</v>
      </c>
      <c r="AA45" s="14">
        <v>0.0</v>
      </c>
      <c r="AB45" s="15">
        <v>0.0</v>
      </c>
      <c r="AC45" s="15">
        <v>0.0</v>
      </c>
      <c r="AD45" s="15">
        <v>0.0</v>
      </c>
      <c r="AE45" s="16">
        <v>0.0</v>
      </c>
      <c r="AF45" s="16">
        <v>0.0</v>
      </c>
      <c r="AG45" s="16">
        <v>0.0</v>
      </c>
      <c r="AH45" s="16">
        <v>0.0</v>
      </c>
      <c r="AI45" s="16">
        <v>0.0</v>
      </c>
      <c r="AJ45" s="77">
        <v>0.0</v>
      </c>
      <c r="AK45" s="17">
        <v>0.0</v>
      </c>
      <c r="AL45" s="17">
        <v>0.0</v>
      </c>
      <c r="AM45" s="17">
        <v>0.0</v>
      </c>
      <c r="AN45" s="17">
        <v>0.0</v>
      </c>
      <c r="AO45" s="18">
        <v>0.0</v>
      </c>
      <c r="AP45" s="18">
        <v>0.0</v>
      </c>
      <c r="AQ45" s="18">
        <v>0.0</v>
      </c>
      <c r="AR45" s="18">
        <v>0.0</v>
      </c>
      <c r="AS45" s="19">
        <v>0.0</v>
      </c>
      <c r="AT45" s="19">
        <v>0.0</v>
      </c>
      <c r="AU45" s="19">
        <v>0.0</v>
      </c>
      <c r="AV45" s="19">
        <v>0.0</v>
      </c>
      <c r="AW45" s="19">
        <v>0.0</v>
      </c>
      <c r="AX45" s="19">
        <v>0.0</v>
      </c>
      <c r="AY45" s="19">
        <v>0.0</v>
      </c>
      <c r="AZ45" s="19">
        <v>0.0</v>
      </c>
      <c r="BA45" s="20">
        <v>0.0</v>
      </c>
      <c r="BB45" s="20">
        <v>0.0</v>
      </c>
      <c r="BC45" s="20">
        <v>0.0</v>
      </c>
      <c r="BD45" s="20">
        <v>0.0</v>
      </c>
      <c r="BE45" s="20">
        <v>0.0</v>
      </c>
      <c r="BF45" s="20">
        <v>0.0</v>
      </c>
      <c r="BG45" s="20">
        <v>0.0</v>
      </c>
    </row>
    <row r="46" ht="15.75" customHeight="1">
      <c r="A46" s="72" t="str">
        <f t="shared" si="1"/>
        <v>F41</v>
      </c>
      <c r="B46" s="72" t="str">
        <f t="shared" si="2"/>
        <v>FJNR1</v>
      </c>
      <c r="C46" s="72" t="str">
        <f t="shared" si="3"/>
        <v>FU16</v>
      </c>
      <c r="D46" s="73" t="s">
        <v>182</v>
      </c>
      <c r="E46" s="11" t="s">
        <v>132</v>
      </c>
      <c r="F46" s="11" t="s">
        <v>183</v>
      </c>
      <c r="G46" s="38">
        <v>1.0</v>
      </c>
      <c r="H46" s="11" t="s">
        <v>160</v>
      </c>
      <c r="I46" s="11">
        <v>16.0</v>
      </c>
      <c r="J46" s="11">
        <v>1.0</v>
      </c>
      <c r="K46" s="23">
        <v>98.0</v>
      </c>
      <c r="L46" s="24">
        <v>1.0</v>
      </c>
      <c r="M46" s="24">
        <v>1.0</v>
      </c>
      <c r="N46" s="75">
        <v>0.0</v>
      </c>
      <c r="O46" s="76">
        <v>98.0</v>
      </c>
      <c r="P46" s="12">
        <v>0.0</v>
      </c>
      <c r="Q46" s="13">
        <v>0.0</v>
      </c>
      <c r="R46" s="13">
        <v>0.0</v>
      </c>
      <c r="S46" s="13">
        <v>0.0</v>
      </c>
      <c r="T46" s="13">
        <v>98.0</v>
      </c>
      <c r="U46" s="12">
        <v>0.0</v>
      </c>
      <c r="V46" s="12">
        <v>0.0</v>
      </c>
      <c r="W46" s="14">
        <v>0.0</v>
      </c>
      <c r="X46" s="14">
        <v>0.0</v>
      </c>
      <c r="Y46" s="14">
        <v>0.0</v>
      </c>
      <c r="Z46" s="14">
        <v>0.0</v>
      </c>
      <c r="AA46" s="14">
        <v>0.0</v>
      </c>
      <c r="AB46" s="15">
        <v>0.0</v>
      </c>
      <c r="AC46" s="15">
        <v>0.0</v>
      </c>
      <c r="AD46" s="15">
        <v>0.0</v>
      </c>
      <c r="AE46" s="16">
        <v>0.0</v>
      </c>
      <c r="AF46" s="16">
        <v>0.0</v>
      </c>
      <c r="AG46" s="16">
        <v>0.0</v>
      </c>
      <c r="AH46" s="16">
        <v>0.0</v>
      </c>
      <c r="AI46" s="16">
        <v>0.0</v>
      </c>
      <c r="AJ46" s="77">
        <v>0.0</v>
      </c>
      <c r="AK46" s="17">
        <v>0.0</v>
      </c>
      <c r="AL46" s="17">
        <v>0.0</v>
      </c>
      <c r="AM46" s="17">
        <v>0.0</v>
      </c>
      <c r="AN46" s="17">
        <v>0.0</v>
      </c>
      <c r="AO46" s="18">
        <v>0.0</v>
      </c>
      <c r="AP46" s="18">
        <v>0.0</v>
      </c>
      <c r="AQ46" s="18">
        <v>0.0</v>
      </c>
      <c r="AR46" s="18">
        <v>0.0</v>
      </c>
      <c r="AS46" s="19">
        <v>0.0</v>
      </c>
      <c r="AT46" s="19">
        <v>0.0</v>
      </c>
      <c r="AU46" s="19">
        <v>0.0</v>
      </c>
      <c r="AV46" s="19">
        <v>0.0</v>
      </c>
      <c r="AW46" s="19">
        <v>0.0</v>
      </c>
      <c r="AX46" s="19">
        <v>0.0</v>
      </c>
      <c r="AY46" s="19">
        <v>0.0</v>
      </c>
      <c r="AZ46" s="19">
        <v>0.0</v>
      </c>
      <c r="BA46" s="20">
        <v>0.0</v>
      </c>
      <c r="BB46" s="20">
        <v>0.0</v>
      </c>
      <c r="BC46" s="20">
        <v>0.0</v>
      </c>
      <c r="BD46" s="20">
        <v>0.0</v>
      </c>
      <c r="BE46" s="20">
        <v>0.0</v>
      </c>
      <c r="BF46" s="20">
        <v>0.0</v>
      </c>
      <c r="BG46" s="20">
        <v>0.0</v>
      </c>
    </row>
    <row r="47" ht="15.75" customHeight="1">
      <c r="A47" s="72" t="str">
        <f t="shared" si="1"/>
        <v>F42</v>
      </c>
      <c r="B47" s="72" t="str">
        <f t="shared" si="2"/>
        <v>FV3516</v>
      </c>
      <c r="C47" s="72" t="str">
        <f t="shared" si="3"/>
        <v>FE5</v>
      </c>
      <c r="D47" s="73" t="s">
        <v>184</v>
      </c>
      <c r="E47" s="11" t="s">
        <v>132</v>
      </c>
      <c r="F47" s="11" t="s">
        <v>133</v>
      </c>
      <c r="G47" s="11">
        <v>16.0</v>
      </c>
      <c r="H47" s="11" t="s">
        <v>154</v>
      </c>
      <c r="I47" s="11">
        <v>5.0</v>
      </c>
      <c r="J47" s="11">
        <v>1.0</v>
      </c>
      <c r="K47" s="23">
        <v>98.0</v>
      </c>
      <c r="L47" s="24">
        <v>1.0</v>
      </c>
      <c r="M47" s="24">
        <v>1.0</v>
      </c>
      <c r="N47" s="75">
        <v>0.0</v>
      </c>
      <c r="O47" s="76">
        <v>98.0</v>
      </c>
      <c r="P47" s="12">
        <v>0.0</v>
      </c>
      <c r="Q47" s="13">
        <v>0.0</v>
      </c>
      <c r="R47" s="13">
        <v>0.0</v>
      </c>
      <c r="S47" s="13">
        <v>0.0</v>
      </c>
      <c r="T47" s="13">
        <v>0.0</v>
      </c>
      <c r="U47" s="12">
        <v>0.0</v>
      </c>
      <c r="V47" s="12">
        <v>0.0</v>
      </c>
      <c r="W47" s="14">
        <v>0.0</v>
      </c>
      <c r="X47" s="14">
        <v>0.0</v>
      </c>
      <c r="Y47" s="14">
        <v>0.0</v>
      </c>
      <c r="Z47" s="14">
        <v>0.0</v>
      </c>
      <c r="AA47" s="14">
        <v>0.0</v>
      </c>
      <c r="AB47" s="15">
        <v>0.0</v>
      </c>
      <c r="AC47" s="15">
        <v>0.0</v>
      </c>
      <c r="AD47" s="15">
        <v>0.0</v>
      </c>
      <c r="AE47" s="16">
        <v>0.0</v>
      </c>
      <c r="AF47" s="16">
        <v>0.0</v>
      </c>
      <c r="AG47" s="16">
        <v>0.0</v>
      </c>
      <c r="AH47" s="16">
        <v>0.0</v>
      </c>
      <c r="AI47" s="16">
        <v>0.0</v>
      </c>
      <c r="AJ47" s="77">
        <v>0.0</v>
      </c>
      <c r="AK47" s="17">
        <v>0.0</v>
      </c>
      <c r="AL47" s="17">
        <v>0.0</v>
      </c>
      <c r="AM47" s="17">
        <v>0.0</v>
      </c>
      <c r="AN47" s="17">
        <v>0.0</v>
      </c>
      <c r="AO47" s="18">
        <v>0.0</v>
      </c>
      <c r="AP47" s="18">
        <v>0.0</v>
      </c>
      <c r="AQ47" s="18">
        <v>0.0</v>
      </c>
      <c r="AR47" s="18">
        <v>0.0</v>
      </c>
      <c r="AS47" s="19">
        <v>0.0</v>
      </c>
      <c r="AT47" s="19">
        <v>0.0</v>
      </c>
      <c r="AU47" s="19">
        <v>0.0</v>
      </c>
      <c r="AV47" s="19">
        <v>0.0</v>
      </c>
      <c r="AW47" s="19">
        <v>98.0</v>
      </c>
      <c r="AX47" s="19">
        <v>0.0</v>
      </c>
      <c r="AY47" s="19">
        <v>0.0</v>
      </c>
      <c r="AZ47" s="19">
        <v>0.0</v>
      </c>
      <c r="BA47" s="20">
        <v>0.0</v>
      </c>
      <c r="BB47" s="20">
        <v>0.0</v>
      </c>
      <c r="BC47" s="20">
        <v>0.0</v>
      </c>
      <c r="BD47" s="20">
        <v>0.0</v>
      </c>
      <c r="BE47" s="20">
        <v>0.0</v>
      </c>
      <c r="BF47" s="20">
        <v>0.0</v>
      </c>
      <c r="BG47" s="20">
        <v>0.0</v>
      </c>
    </row>
    <row r="48" ht="15.75" customHeight="1">
      <c r="A48" s="72" t="str">
        <f t="shared" si="1"/>
        <v>F43</v>
      </c>
      <c r="B48" s="72" t="str">
        <f t="shared" si="2"/>
        <v>FJNR2</v>
      </c>
      <c r="C48" s="72" t="str">
        <f t="shared" si="3"/>
        <v>FU17</v>
      </c>
      <c r="D48" s="73" t="s">
        <v>185</v>
      </c>
      <c r="E48" s="11" t="s">
        <v>132</v>
      </c>
      <c r="F48" s="11" t="s">
        <v>183</v>
      </c>
      <c r="G48" s="11">
        <v>2.0</v>
      </c>
      <c r="H48" s="11" t="s">
        <v>160</v>
      </c>
      <c r="I48" s="11">
        <v>17.0</v>
      </c>
      <c r="J48" s="11">
        <v>1.0</v>
      </c>
      <c r="K48" s="23">
        <v>95.0</v>
      </c>
      <c r="L48" s="24">
        <v>1.0</v>
      </c>
      <c r="M48" s="24">
        <v>1.0</v>
      </c>
      <c r="N48" s="75">
        <v>0.0</v>
      </c>
      <c r="O48" s="76">
        <v>95.0</v>
      </c>
      <c r="P48" s="12">
        <v>0.0</v>
      </c>
      <c r="Q48" s="13">
        <v>0.0</v>
      </c>
      <c r="R48" s="13">
        <v>0.0</v>
      </c>
      <c r="S48" s="13">
        <v>0.0</v>
      </c>
      <c r="T48" s="13">
        <v>95.0</v>
      </c>
      <c r="U48" s="12">
        <v>0.0</v>
      </c>
      <c r="V48" s="12">
        <v>0.0</v>
      </c>
      <c r="W48" s="14">
        <v>0.0</v>
      </c>
      <c r="X48" s="14">
        <v>0.0</v>
      </c>
      <c r="Y48" s="14">
        <v>0.0</v>
      </c>
      <c r="Z48" s="14">
        <v>0.0</v>
      </c>
      <c r="AA48" s="14">
        <v>0.0</v>
      </c>
      <c r="AB48" s="15">
        <v>0.0</v>
      </c>
      <c r="AC48" s="15">
        <v>0.0</v>
      </c>
      <c r="AD48" s="15">
        <v>0.0</v>
      </c>
      <c r="AE48" s="16">
        <v>0.0</v>
      </c>
      <c r="AF48" s="16">
        <v>0.0</v>
      </c>
      <c r="AG48" s="16">
        <v>0.0</v>
      </c>
      <c r="AH48" s="16">
        <v>0.0</v>
      </c>
      <c r="AI48" s="16">
        <v>0.0</v>
      </c>
      <c r="AJ48" s="77">
        <v>0.0</v>
      </c>
      <c r="AK48" s="17">
        <v>0.0</v>
      </c>
      <c r="AL48" s="17">
        <v>0.0</v>
      </c>
      <c r="AM48" s="17">
        <v>0.0</v>
      </c>
      <c r="AN48" s="17">
        <v>0.0</v>
      </c>
      <c r="AO48" s="18">
        <v>0.0</v>
      </c>
      <c r="AP48" s="18">
        <v>0.0</v>
      </c>
      <c r="AQ48" s="18">
        <v>0.0</v>
      </c>
      <c r="AR48" s="18">
        <v>0.0</v>
      </c>
      <c r="AS48" s="19">
        <v>0.0</v>
      </c>
      <c r="AT48" s="19">
        <v>0.0</v>
      </c>
      <c r="AU48" s="19">
        <v>0.0</v>
      </c>
      <c r="AV48" s="19">
        <v>0.0</v>
      </c>
      <c r="AW48" s="19">
        <v>0.0</v>
      </c>
      <c r="AX48" s="19">
        <v>0.0</v>
      </c>
      <c r="AY48" s="19">
        <v>0.0</v>
      </c>
      <c r="AZ48" s="19">
        <v>0.0</v>
      </c>
      <c r="BA48" s="20">
        <v>0.0</v>
      </c>
      <c r="BB48" s="20">
        <v>0.0</v>
      </c>
      <c r="BC48" s="20">
        <v>0.0</v>
      </c>
      <c r="BD48" s="20">
        <v>0.0</v>
      </c>
      <c r="BE48" s="20">
        <v>0.0</v>
      </c>
      <c r="BF48" s="20">
        <v>0.0</v>
      </c>
      <c r="BG48" s="20">
        <v>0.0</v>
      </c>
    </row>
    <row r="49" ht="15.75" customHeight="1">
      <c r="A49" s="72" t="str">
        <f t="shared" si="1"/>
        <v>F44</v>
      </c>
      <c r="B49" s="72" t="str">
        <f t="shared" si="2"/>
        <v>FU3517</v>
      </c>
      <c r="C49" s="72" t="str">
        <f t="shared" si="3"/>
        <v>FB5</v>
      </c>
      <c r="D49" s="73" t="s">
        <v>186</v>
      </c>
      <c r="E49" s="11" t="s">
        <v>132</v>
      </c>
      <c r="F49" s="11" t="s">
        <v>141</v>
      </c>
      <c r="G49" s="11">
        <v>17.0</v>
      </c>
      <c r="H49" s="11" t="s">
        <v>139</v>
      </c>
      <c r="I49" s="11">
        <v>5.0</v>
      </c>
      <c r="J49" s="11">
        <v>1.0</v>
      </c>
      <c r="K49" s="23">
        <v>94.0</v>
      </c>
      <c r="L49" s="24">
        <v>1.0</v>
      </c>
      <c r="M49" s="24">
        <v>1.0</v>
      </c>
      <c r="N49" s="75">
        <v>0.0</v>
      </c>
      <c r="O49" s="76">
        <v>94.0</v>
      </c>
      <c r="P49" s="12">
        <v>0.0</v>
      </c>
      <c r="Q49" s="13">
        <v>0.0</v>
      </c>
      <c r="R49" s="13">
        <v>0.0</v>
      </c>
      <c r="S49" s="13">
        <v>0.0</v>
      </c>
      <c r="T49" s="13">
        <v>0.0</v>
      </c>
      <c r="U49" s="12">
        <v>0.0</v>
      </c>
      <c r="V49" s="12">
        <v>0.0</v>
      </c>
      <c r="W49" s="14">
        <v>0.0</v>
      </c>
      <c r="X49" s="14">
        <v>0.0</v>
      </c>
      <c r="Y49" s="14">
        <v>0.0</v>
      </c>
      <c r="Z49" s="14">
        <v>0.0</v>
      </c>
      <c r="AA49" s="14">
        <v>0.0</v>
      </c>
      <c r="AB49" s="15">
        <v>0.0</v>
      </c>
      <c r="AC49" s="15">
        <v>0.0</v>
      </c>
      <c r="AD49" s="15">
        <v>0.0</v>
      </c>
      <c r="AE49" s="16">
        <v>0.0</v>
      </c>
      <c r="AF49" s="16">
        <v>0.0</v>
      </c>
      <c r="AG49" s="16">
        <v>0.0</v>
      </c>
      <c r="AH49" s="16">
        <v>0.0</v>
      </c>
      <c r="AI49" s="16">
        <v>0.0</v>
      </c>
      <c r="AJ49" s="77">
        <v>0.0</v>
      </c>
      <c r="AK49" s="17">
        <v>0.0</v>
      </c>
      <c r="AL49" s="17">
        <v>0.0</v>
      </c>
      <c r="AM49" s="17">
        <v>0.0</v>
      </c>
      <c r="AN49" s="17">
        <v>0.0</v>
      </c>
      <c r="AO49" s="18">
        <v>0.0</v>
      </c>
      <c r="AP49" s="18">
        <v>0.0</v>
      </c>
      <c r="AQ49" s="18">
        <v>0.0</v>
      </c>
      <c r="AR49" s="18">
        <v>0.0</v>
      </c>
      <c r="AS49" s="19">
        <v>0.0</v>
      </c>
      <c r="AT49" s="19">
        <v>0.0</v>
      </c>
      <c r="AU49" s="19">
        <v>0.0</v>
      </c>
      <c r="AV49" s="19">
        <v>0.0</v>
      </c>
      <c r="AW49" s="19">
        <v>0.0</v>
      </c>
      <c r="AX49" s="19">
        <v>0.0</v>
      </c>
      <c r="AY49" s="19">
        <v>0.0</v>
      </c>
      <c r="AZ49" s="19">
        <v>94.0</v>
      </c>
      <c r="BA49" s="20">
        <v>0.0</v>
      </c>
      <c r="BB49" s="20">
        <v>0.0</v>
      </c>
      <c r="BC49" s="20">
        <v>0.0</v>
      </c>
      <c r="BD49" s="20">
        <v>0.0</v>
      </c>
      <c r="BE49" s="20">
        <v>0.0</v>
      </c>
      <c r="BF49" s="20">
        <v>0.0</v>
      </c>
      <c r="BG49" s="20">
        <v>0.0</v>
      </c>
    </row>
    <row r="50" ht="15.75" customHeight="1">
      <c r="A50" s="72" t="str">
        <f t="shared" si="1"/>
        <v>F45</v>
      </c>
      <c r="B50" s="72" t="str">
        <f t="shared" si="2"/>
        <v>FU3518</v>
      </c>
      <c r="C50" s="72" t="str">
        <f t="shared" si="3"/>
        <v>FD4</v>
      </c>
      <c r="D50" s="73" t="s">
        <v>187</v>
      </c>
      <c r="E50" s="11" t="s">
        <v>132</v>
      </c>
      <c r="F50" s="11" t="s">
        <v>141</v>
      </c>
      <c r="G50" s="11">
        <v>18.0</v>
      </c>
      <c r="H50" s="11" t="s">
        <v>148</v>
      </c>
      <c r="I50" s="11">
        <v>4.0</v>
      </c>
      <c r="J50" s="11">
        <v>1.0</v>
      </c>
      <c r="K50" s="23">
        <v>94.0</v>
      </c>
      <c r="L50" s="24">
        <v>1.0</v>
      </c>
      <c r="M50" s="24">
        <v>1.0</v>
      </c>
      <c r="N50" s="75">
        <v>0.0</v>
      </c>
      <c r="O50" s="76">
        <v>94.0</v>
      </c>
      <c r="P50" s="12">
        <v>0.0</v>
      </c>
      <c r="Q50" s="13">
        <v>0.0</v>
      </c>
      <c r="R50" s="13">
        <v>0.0</v>
      </c>
      <c r="S50" s="13">
        <v>0.0</v>
      </c>
      <c r="T50" s="13">
        <v>0.0</v>
      </c>
      <c r="U50" s="12">
        <v>0.0</v>
      </c>
      <c r="V50" s="12">
        <v>0.0</v>
      </c>
      <c r="W50" s="14">
        <v>0.0</v>
      </c>
      <c r="X50" s="14">
        <v>0.0</v>
      </c>
      <c r="Y50" s="14">
        <v>0.0</v>
      </c>
      <c r="Z50" s="14">
        <v>0.0</v>
      </c>
      <c r="AA50" s="14">
        <v>0.0</v>
      </c>
      <c r="AB50" s="15">
        <v>0.0</v>
      </c>
      <c r="AC50" s="15">
        <v>0.0</v>
      </c>
      <c r="AD50" s="15">
        <v>0.0</v>
      </c>
      <c r="AE50" s="16">
        <v>0.0</v>
      </c>
      <c r="AF50" s="16">
        <v>0.0</v>
      </c>
      <c r="AG50" s="16">
        <v>0.0</v>
      </c>
      <c r="AH50" s="16">
        <v>0.0</v>
      </c>
      <c r="AI50" s="16">
        <v>0.0</v>
      </c>
      <c r="AJ50" s="77">
        <v>0.0</v>
      </c>
      <c r="AK50" s="17">
        <v>0.0</v>
      </c>
      <c r="AL50" s="17">
        <v>0.0</v>
      </c>
      <c r="AM50" s="17">
        <v>0.0</v>
      </c>
      <c r="AN50" s="17">
        <v>0.0</v>
      </c>
      <c r="AO50" s="18">
        <v>0.0</v>
      </c>
      <c r="AP50" s="18">
        <v>94.0</v>
      </c>
      <c r="AQ50" s="18">
        <v>0.0</v>
      </c>
      <c r="AR50" s="18">
        <v>0.0</v>
      </c>
      <c r="AS50" s="19">
        <v>0.0</v>
      </c>
      <c r="AT50" s="19">
        <v>0.0</v>
      </c>
      <c r="AU50" s="19">
        <v>0.0</v>
      </c>
      <c r="AV50" s="19">
        <v>0.0</v>
      </c>
      <c r="AW50" s="19">
        <v>0.0</v>
      </c>
      <c r="AX50" s="19">
        <v>0.0</v>
      </c>
      <c r="AY50" s="19">
        <v>0.0</v>
      </c>
      <c r="AZ50" s="19">
        <v>0.0</v>
      </c>
      <c r="BA50" s="20">
        <v>0.0</v>
      </c>
      <c r="BB50" s="20">
        <v>0.0</v>
      </c>
      <c r="BC50" s="20">
        <v>0.0</v>
      </c>
      <c r="BD50" s="20">
        <v>0.0</v>
      </c>
      <c r="BE50" s="20">
        <v>0.0</v>
      </c>
      <c r="BF50" s="20">
        <v>0.0</v>
      </c>
      <c r="BG50" s="20">
        <v>0.0</v>
      </c>
    </row>
    <row r="51" ht="15.75" customHeight="1">
      <c r="A51" s="72" t="str">
        <f t="shared" si="1"/>
        <v>F46</v>
      </c>
      <c r="B51" s="72" t="str">
        <f t="shared" si="2"/>
        <v>FJNR3</v>
      </c>
      <c r="C51" s="72" t="str">
        <f t="shared" si="3"/>
        <v>FU18</v>
      </c>
      <c r="D51" s="73" t="s">
        <v>188</v>
      </c>
      <c r="E51" s="11" t="s">
        <v>132</v>
      </c>
      <c r="F51" s="11" t="s">
        <v>183</v>
      </c>
      <c r="G51" s="11">
        <v>3.0</v>
      </c>
      <c r="H51" s="11" t="s">
        <v>160</v>
      </c>
      <c r="I51" s="11">
        <v>18.0</v>
      </c>
      <c r="J51" s="11">
        <v>1.0</v>
      </c>
      <c r="K51" s="23">
        <v>93.0</v>
      </c>
      <c r="L51" s="24">
        <v>1.0</v>
      </c>
      <c r="M51" s="24">
        <v>1.0</v>
      </c>
      <c r="N51" s="75">
        <v>0.0</v>
      </c>
      <c r="O51" s="76">
        <v>93.0</v>
      </c>
      <c r="P51" s="12">
        <v>0.0</v>
      </c>
      <c r="Q51" s="13">
        <v>0.0</v>
      </c>
      <c r="R51" s="13">
        <v>0.0</v>
      </c>
      <c r="S51" s="13">
        <v>0.0</v>
      </c>
      <c r="T51" s="13">
        <v>93.0</v>
      </c>
      <c r="U51" s="12">
        <v>0.0</v>
      </c>
      <c r="V51" s="12">
        <v>0.0</v>
      </c>
      <c r="W51" s="14">
        <v>0.0</v>
      </c>
      <c r="X51" s="14">
        <v>0.0</v>
      </c>
      <c r="Y51" s="14">
        <v>0.0</v>
      </c>
      <c r="Z51" s="14">
        <v>0.0</v>
      </c>
      <c r="AA51" s="14">
        <v>0.0</v>
      </c>
      <c r="AB51" s="15">
        <v>0.0</v>
      </c>
      <c r="AC51" s="15">
        <v>0.0</v>
      </c>
      <c r="AD51" s="15">
        <v>0.0</v>
      </c>
      <c r="AE51" s="16">
        <v>0.0</v>
      </c>
      <c r="AF51" s="16">
        <v>0.0</v>
      </c>
      <c r="AG51" s="16">
        <v>0.0</v>
      </c>
      <c r="AH51" s="16">
        <v>0.0</v>
      </c>
      <c r="AI51" s="16">
        <v>0.0</v>
      </c>
      <c r="AJ51" s="77">
        <v>0.0</v>
      </c>
      <c r="AK51" s="17">
        <v>0.0</v>
      </c>
      <c r="AL51" s="17">
        <v>0.0</v>
      </c>
      <c r="AM51" s="17">
        <v>0.0</v>
      </c>
      <c r="AN51" s="17">
        <v>0.0</v>
      </c>
      <c r="AO51" s="18">
        <v>0.0</v>
      </c>
      <c r="AP51" s="18">
        <v>0.0</v>
      </c>
      <c r="AQ51" s="18">
        <v>0.0</v>
      </c>
      <c r="AR51" s="18">
        <v>0.0</v>
      </c>
      <c r="AS51" s="19">
        <v>0.0</v>
      </c>
      <c r="AT51" s="19">
        <v>0.0</v>
      </c>
      <c r="AU51" s="19">
        <v>0.0</v>
      </c>
      <c r="AV51" s="19">
        <v>0.0</v>
      </c>
      <c r="AW51" s="19">
        <v>0.0</v>
      </c>
      <c r="AX51" s="19">
        <v>0.0</v>
      </c>
      <c r="AY51" s="19">
        <v>0.0</v>
      </c>
      <c r="AZ51" s="19">
        <v>0.0</v>
      </c>
      <c r="BA51" s="20">
        <v>0.0</v>
      </c>
      <c r="BB51" s="20">
        <v>0.0</v>
      </c>
      <c r="BC51" s="20">
        <v>0.0</v>
      </c>
      <c r="BD51" s="20">
        <v>0.0</v>
      </c>
      <c r="BE51" s="20">
        <v>0.0</v>
      </c>
      <c r="BF51" s="20">
        <v>0.0</v>
      </c>
      <c r="BG51" s="20">
        <v>0.0</v>
      </c>
    </row>
    <row r="52" ht="15.75" customHeight="1">
      <c r="A52" s="72" t="str">
        <f t="shared" si="1"/>
        <v>F47</v>
      </c>
      <c r="B52" s="72" t="str">
        <f t="shared" si="2"/>
        <v>FU3519</v>
      </c>
      <c r="C52" s="72" t="str">
        <f t="shared" si="3"/>
        <v>FU19</v>
      </c>
      <c r="D52" s="73" t="s">
        <v>189</v>
      </c>
      <c r="E52" s="11" t="s">
        <v>132</v>
      </c>
      <c r="F52" s="11" t="s">
        <v>141</v>
      </c>
      <c r="G52" s="11">
        <v>19.0</v>
      </c>
      <c r="H52" s="11" t="s">
        <v>160</v>
      </c>
      <c r="I52" s="11">
        <v>19.0</v>
      </c>
      <c r="J52" s="11">
        <v>1.0</v>
      </c>
      <c r="K52" s="23">
        <v>93.0</v>
      </c>
      <c r="L52" s="24">
        <v>1.0</v>
      </c>
      <c r="M52" s="24">
        <v>1.0</v>
      </c>
      <c r="N52" s="75">
        <v>0.0</v>
      </c>
      <c r="O52" s="76">
        <v>93.0</v>
      </c>
      <c r="P52" s="12">
        <v>0.0</v>
      </c>
      <c r="Q52" s="13">
        <v>0.0</v>
      </c>
      <c r="R52" s="13">
        <v>0.0</v>
      </c>
      <c r="S52" s="13">
        <v>0.0</v>
      </c>
      <c r="T52" s="13">
        <v>0.0</v>
      </c>
      <c r="U52" s="12">
        <v>0.0</v>
      </c>
      <c r="V52" s="12">
        <v>0.0</v>
      </c>
      <c r="W52" s="14">
        <v>0.0</v>
      </c>
      <c r="X52" s="14">
        <v>93.0</v>
      </c>
      <c r="Y52" s="14">
        <v>0.0</v>
      </c>
      <c r="Z52" s="14">
        <v>0.0</v>
      </c>
      <c r="AA52" s="14">
        <v>0.0</v>
      </c>
      <c r="AB52" s="15">
        <v>0.0</v>
      </c>
      <c r="AC52" s="15">
        <v>0.0</v>
      </c>
      <c r="AD52" s="15">
        <v>0.0</v>
      </c>
      <c r="AE52" s="16">
        <v>0.0</v>
      </c>
      <c r="AF52" s="16">
        <v>0.0</v>
      </c>
      <c r="AG52" s="16">
        <v>0.0</v>
      </c>
      <c r="AH52" s="16">
        <v>0.0</v>
      </c>
      <c r="AI52" s="16">
        <v>0.0</v>
      </c>
      <c r="AJ52" s="77">
        <v>0.0</v>
      </c>
      <c r="AK52" s="17">
        <v>0.0</v>
      </c>
      <c r="AL52" s="17">
        <v>0.0</v>
      </c>
      <c r="AM52" s="17">
        <v>0.0</v>
      </c>
      <c r="AN52" s="17">
        <v>0.0</v>
      </c>
      <c r="AO52" s="18">
        <v>0.0</v>
      </c>
      <c r="AP52" s="18">
        <v>0.0</v>
      </c>
      <c r="AQ52" s="18">
        <v>0.0</v>
      </c>
      <c r="AR52" s="18">
        <v>0.0</v>
      </c>
      <c r="AS52" s="19">
        <v>0.0</v>
      </c>
      <c r="AT52" s="19">
        <v>0.0</v>
      </c>
      <c r="AU52" s="19">
        <v>0.0</v>
      </c>
      <c r="AV52" s="19">
        <v>0.0</v>
      </c>
      <c r="AW52" s="19">
        <v>0.0</v>
      </c>
      <c r="AX52" s="19">
        <v>0.0</v>
      </c>
      <c r="AY52" s="19">
        <v>0.0</v>
      </c>
      <c r="AZ52" s="19">
        <v>0.0</v>
      </c>
      <c r="BA52" s="20">
        <v>0.0</v>
      </c>
      <c r="BB52" s="20">
        <v>0.0</v>
      </c>
      <c r="BC52" s="20">
        <v>0.0</v>
      </c>
      <c r="BD52" s="20">
        <v>0.0</v>
      </c>
      <c r="BE52" s="20">
        <v>0.0</v>
      </c>
      <c r="BF52" s="20">
        <v>0.0</v>
      </c>
      <c r="BG52" s="20">
        <v>0.0</v>
      </c>
    </row>
    <row r="53" ht="15.75" customHeight="1">
      <c r="A53" s="72" t="str">
        <f t="shared" si="1"/>
        <v>F48</v>
      </c>
      <c r="B53" s="72" t="str">
        <f t="shared" si="2"/>
        <v>FV456</v>
      </c>
      <c r="C53" s="72" t="str">
        <f t="shared" si="3"/>
        <v>FU20</v>
      </c>
      <c r="D53" s="73" t="s">
        <v>190</v>
      </c>
      <c r="E53" s="11" t="s">
        <v>132</v>
      </c>
      <c r="F53" s="11" t="s">
        <v>136</v>
      </c>
      <c r="G53" s="11">
        <v>6.0</v>
      </c>
      <c r="H53" s="11" t="s">
        <v>160</v>
      </c>
      <c r="I53" s="11">
        <v>20.0</v>
      </c>
      <c r="J53" s="11">
        <v>1.0</v>
      </c>
      <c r="K53" s="23">
        <v>93.0</v>
      </c>
      <c r="L53" s="24">
        <v>1.0</v>
      </c>
      <c r="M53" s="24">
        <v>1.0</v>
      </c>
      <c r="N53" s="75">
        <v>0.0</v>
      </c>
      <c r="O53" s="76">
        <v>93.0</v>
      </c>
      <c r="P53" s="12">
        <v>0.0</v>
      </c>
      <c r="Q53" s="13">
        <v>0.0</v>
      </c>
      <c r="R53" s="13">
        <v>0.0</v>
      </c>
      <c r="S53" s="13">
        <v>0.0</v>
      </c>
      <c r="T53" s="13">
        <v>0.0</v>
      </c>
      <c r="U53" s="12">
        <v>0.0</v>
      </c>
      <c r="V53" s="12">
        <v>0.0</v>
      </c>
      <c r="W53" s="14">
        <v>0.0</v>
      </c>
      <c r="X53" s="14">
        <v>0.0</v>
      </c>
      <c r="Y53" s="14">
        <v>0.0</v>
      </c>
      <c r="Z53" s="14">
        <v>0.0</v>
      </c>
      <c r="AA53" s="14">
        <v>0.0</v>
      </c>
      <c r="AB53" s="15">
        <v>0.0</v>
      </c>
      <c r="AC53" s="15">
        <v>0.0</v>
      </c>
      <c r="AD53" s="15">
        <v>0.0</v>
      </c>
      <c r="AE53" s="16">
        <v>0.0</v>
      </c>
      <c r="AF53" s="16">
        <v>0.0</v>
      </c>
      <c r="AG53" s="16">
        <v>0.0</v>
      </c>
      <c r="AH53" s="16">
        <v>0.0</v>
      </c>
      <c r="AI53" s="16">
        <v>0.0</v>
      </c>
      <c r="AJ53" s="77">
        <v>0.0</v>
      </c>
      <c r="AK53" s="17">
        <v>0.0</v>
      </c>
      <c r="AL53" s="17">
        <v>0.0</v>
      </c>
      <c r="AM53" s="17">
        <v>0.0</v>
      </c>
      <c r="AN53" s="17">
        <v>0.0</v>
      </c>
      <c r="AO53" s="18">
        <v>0.0</v>
      </c>
      <c r="AP53" s="18">
        <v>0.0</v>
      </c>
      <c r="AQ53" s="18">
        <v>0.0</v>
      </c>
      <c r="AR53" s="18">
        <v>0.0</v>
      </c>
      <c r="AS53" s="19">
        <v>0.0</v>
      </c>
      <c r="AT53" s="19">
        <v>0.0</v>
      </c>
      <c r="AU53" s="19">
        <v>0.0</v>
      </c>
      <c r="AV53" s="19">
        <v>0.0</v>
      </c>
      <c r="AW53" s="19">
        <v>0.0</v>
      </c>
      <c r="AX53" s="19">
        <v>0.0</v>
      </c>
      <c r="AY53" s="19">
        <v>0.0</v>
      </c>
      <c r="AZ53" s="19">
        <v>0.0</v>
      </c>
      <c r="BA53" s="20">
        <v>93.0</v>
      </c>
      <c r="BB53" s="20">
        <v>0.0</v>
      </c>
      <c r="BC53" s="20">
        <v>0.0</v>
      </c>
      <c r="BD53" s="20">
        <v>0.0</v>
      </c>
      <c r="BE53" s="20">
        <v>0.0</v>
      </c>
      <c r="BF53" s="20">
        <v>0.0</v>
      </c>
      <c r="BG53" s="20">
        <v>0.0</v>
      </c>
    </row>
    <row r="54" ht="15.75" customHeight="1">
      <c r="A54" s="72" t="str">
        <f t="shared" si="1"/>
        <v>F49</v>
      </c>
      <c r="B54" s="72" t="str">
        <f t="shared" si="2"/>
        <v>FV555</v>
      </c>
      <c r="C54" s="72" t="str">
        <f t="shared" si="3"/>
        <v>FC7</v>
      </c>
      <c r="D54" s="73" t="s">
        <v>191</v>
      </c>
      <c r="E54" s="11" t="s">
        <v>132</v>
      </c>
      <c r="F54" s="11" t="s">
        <v>145</v>
      </c>
      <c r="G54" s="11">
        <v>5.0</v>
      </c>
      <c r="H54" s="12" t="s">
        <v>143</v>
      </c>
      <c r="I54" s="11">
        <v>7.0</v>
      </c>
      <c r="J54" s="11">
        <v>1.0</v>
      </c>
      <c r="K54" s="23">
        <v>93.0</v>
      </c>
      <c r="L54" s="24">
        <v>1.0</v>
      </c>
      <c r="M54" s="24">
        <v>1.0</v>
      </c>
      <c r="N54" s="75">
        <v>0.0</v>
      </c>
      <c r="O54" s="76">
        <v>93.0</v>
      </c>
      <c r="P54" s="12">
        <v>0.0</v>
      </c>
      <c r="Q54" s="13">
        <v>93.0</v>
      </c>
      <c r="R54" s="13">
        <v>0.0</v>
      </c>
      <c r="S54" s="13">
        <v>0.0</v>
      </c>
      <c r="T54" s="13">
        <v>0.0</v>
      </c>
      <c r="U54" s="12">
        <v>0.0</v>
      </c>
      <c r="V54" s="12">
        <v>0.0</v>
      </c>
      <c r="W54" s="14">
        <v>0.0</v>
      </c>
      <c r="X54" s="14">
        <v>0.0</v>
      </c>
      <c r="Y54" s="14">
        <v>0.0</v>
      </c>
      <c r="Z54" s="14">
        <v>0.0</v>
      </c>
      <c r="AA54" s="14">
        <v>0.0</v>
      </c>
      <c r="AB54" s="15">
        <v>0.0</v>
      </c>
      <c r="AC54" s="15">
        <v>0.0</v>
      </c>
      <c r="AD54" s="15">
        <v>0.0</v>
      </c>
      <c r="AE54" s="16">
        <v>0.0</v>
      </c>
      <c r="AF54" s="16">
        <v>0.0</v>
      </c>
      <c r="AG54" s="16">
        <v>0.0</v>
      </c>
      <c r="AH54" s="16">
        <v>0.0</v>
      </c>
      <c r="AI54" s="16">
        <v>0.0</v>
      </c>
      <c r="AJ54" s="77">
        <v>0.0</v>
      </c>
      <c r="AK54" s="17">
        <v>0.0</v>
      </c>
      <c r="AL54" s="17">
        <v>0.0</v>
      </c>
      <c r="AM54" s="17">
        <v>0.0</v>
      </c>
      <c r="AN54" s="17">
        <v>0.0</v>
      </c>
      <c r="AO54" s="18">
        <v>0.0</v>
      </c>
      <c r="AP54" s="18">
        <v>0.0</v>
      </c>
      <c r="AQ54" s="18">
        <v>0.0</v>
      </c>
      <c r="AR54" s="18">
        <v>0.0</v>
      </c>
      <c r="AS54" s="19">
        <v>0.0</v>
      </c>
      <c r="AT54" s="19">
        <v>0.0</v>
      </c>
      <c r="AU54" s="19">
        <v>0.0</v>
      </c>
      <c r="AV54" s="19">
        <v>0.0</v>
      </c>
      <c r="AW54" s="19">
        <v>0.0</v>
      </c>
      <c r="AX54" s="19">
        <v>0.0</v>
      </c>
      <c r="AY54" s="19">
        <v>0.0</v>
      </c>
      <c r="AZ54" s="19">
        <v>0.0</v>
      </c>
      <c r="BA54" s="20">
        <v>0.0</v>
      </c>
      <c r="BB54" s="20">
        <v>0.0</v>
      </c>
      <c r="BC54" s="20">
        <v>0.0</v>
      </c>
      <c r="BD54" s="20">
        <v>0.0</v>
      </c>
      <c r="BE54" s="20">
        <v>0.0</v>
      </c>
      <c r="BF54" s="20">
        <v>0.0</v>
      </c>
      <c r="BG54" s="20">
        <v>0.0</v>
      </c>
    </row>
    <row r="55" ht="15.75" customHeight="1">
      <c r="A55" s="72" t="str">
        <f t="shared" si="1"/>
        <v>F50</v>
      </c>
      <c r="B55" s="72" t="str">
        <f t="shared" si="2"/>
        <v>FU3520</v>
      </c>
      <c r="C55" s="72" t="str">
        <f t="shared" si="3"/>
        <v>FU21</v>
      </c>
      <c r="D55" s="73" t="s">
        <v>192</v>
      </c>
      <c r="E55" s="11" t="s">
        <v>132</v>
      </c>
      <c r="F55" s="11" t="s">
        <v>141</v>
      </c>
      <c r="G55" s="11">
        <v>20.0</v>
      </c>
      <c r="H55" s="11" t="s">
        <v>160</v>
      </c>
      <c r="I55" s="11">
        <v>21.0</v>
      </c>
      <c r="J55" s="11">
        <v>1.0</v>
      </c>
      <c r="K55" s="23">
        <v>93.0</v>
      </c>
      <c r="L55" s="24">
        <v>1.0</v>
      </c>
      <c r="M55" s="24">
        <v>1.0</v>
      </c>
      <c r="N55" s="75">
        <v>0.0</v>
      </c>
      <c r="O55" s="76">
        <v>93.0</v>
      </c>
      <c r="P55" s="12">
        <v>0.0</v>
      </c>
      <c r="Q55" s="13">
        <v>0.0</v>
      </c>
      <c r="R55" s="13">
        <v>0.0</v>
      </c>
      <c r="S55" s="13">
        <v>0.0</v>
      </c>
      <c r="T55" s="13">
        <v>0.0</v>
      </c>
      <c r="U55" s="12">
        <v>0.0</v>
      </c>
      <c r="V55" s="12">
        <v>0.0</v>
      </c>
      <c r="W55" s="14">
        <v>0.0</v>
      </c>
      <c r="X55" s="14">
        <v>0.0</v>
      </c>
      <c r="Y55" s="14">
        <v>0.0</v>
      </c>
      <c r="Z55" s="14">
        <v>0.0</v>
      </c>
      <c r="AA55" s="14">
        <v>0.0</v>
      </c>
      <c r="AB55" s="15">
        <v>0.0</v>
      </c>
      <c r="AC55" s="15">
        <v>0.0</v>
      </c>
      <c r="AD55" s="15">
        <v>0.0</v>
      </c>
      <c r="AE55" s="16">
        <v>0.0</v>
      </c>
      <c r="AF55" s="16">
        <v>0.0</v>
      </c>
      <c r="AG55" s="16">
        <v>0.0</v>
      </c>
      <c r="AH55" s="16">
        <v>0.0</v>
      </c>
      <c r="AI55" s="16">
        <v>0.0</v>
      </c>
      <c r="AJ55" s="77">
        <v>0.0</v>
      </c>
      <c r="AK55" s="17">
        <v>0.0</v>
      </c>
      <c r="AL55" s="17">
        <v>93.0</v>
      </c>
      <c r="AM55" s="17">
        <v>0.0</v>
      </c>
      <c r="AN55" s="17">
        <v>0.0</v>
      </c>
      <c r="AO55" s="18">
        <v>0.0</v>
      </c>
      <c r="AP55" s="18">
        <v>0.0</v>
      </c>
      <c r="AQ55" s="18">
        <v>0.0</v>
      </c>
      <c r="AR55" s="18">
        <v>0.0</v>
      </c>
      <c r="AS55" s="19">
        <v>0.0</v>
      </c>
      <c r="AT55" s="19">
        <v>0.0</v>
      </c>
      <c r="AU55" s="19">
        <v>0.0</v>
      </c>
      <c r="AV55" s="19">
        <v>0.0</v>
      </c>
      <c r="AW55" s="19">
        <v>0.0</v>
      </c>
      <c r="AX55" s="19">
        <v>0.0</v>
      </c>
      <c r="AY55" s="19">
        <v>0.0</v>
      </c>
      <c r="AZ55" s="19">
        <v>0.0</v>
      </c>
      <c r="BA55" s="20">
        <v>0.0</v>
      </c>
      <c r="BB55" s="20">
        <v>0.0</v>
      </c>
      <c r="BC55" s="20">
        <v>0.0</v>
      </c>
      <c r="BD55" s="20">
        <v>0.0</v>
      </c>
      <c r="BE55" s="20">
        <v>0.0</v>
      </c>
      <c r="BF55" s="20">
        <v>0.0</v>
      </c>
      <c r="BG55" s="20">
        <v>0.0</v>
      </c>
    </row>
    <row r="56" ht="15.75" customHeight="1">
      <c r="A56" s="72" t="str">
        <f t="shared" si="1"/>
        <v>F51</v>
      </c>
      <c r="B56" s="72" t="str">
        <f t="shared" si="2"/>
        <v>FV457</v>
      </c>
      <c r="C56" s="72" t="str">
        <f t="shared" si="3"/>
        <v>FF1</v>
      </c>
      <c r="D56" s="73" t="s">
        <v>193</v>
      </c>
      <c r="E56" s="11" t="s">
        <v>132</v>
      </c>
      <c r="F56" s="11" t="s">
        <v>136</v>
      </c>
      <c r="G56" s="11">
        <v>7.0</v>
      </c>
      <c r="H56" s="11" t="s">
        <v>194</v>
      </c>
      <c r="I56" s="74">
        <v>1.0</v>
      </c>
      <c r="J56" s="11">
        <v>1.0</v>
      </c>
      <c r="K56" s="23">
        <v>92.0</v>
      </c>
      <c r="L56" s="24">
        <v>1.0</v>
      </c>
      <c r="M56" s="24">
        <v>1.0</v>
      </c>
      <c r="N56" s="75">
        <v>0.0</v>
      </c>
      <c r="O56" s="76">
        <v>92.0</v>
      </c>
      <c r="P56" s="12">
        <v>0.0</v>
      </c>
      <c r="Q56" s="13">
        <v>0.0</v>
      </c>
      <c r="R56" s="13">
        <v>0.0</v>
      </c>
      <c r="S56" s="13">
        <v>0.0</v>
      </c>
      <c r="T56" s="13">
        <v>0.0</v>
      </c>
      <c r="U56" s="12">
        <v>0.0</v>
      </c>
      <c r="V56" s="12">
        <v>0.0</v>
      </c>
      <c r="W56" s="14">
        <v>0.0</v>
      </c>
      <c r="X56" s="14">
        <v>0.0</v>
      </c>
      <c r="Y56" s="14">
        <v>0.0</v>
      </c>
      <c r="Z56" s="14">
        <v>0.0</v>
      </c>
      <c r="AA56" s="14">
        <v>0.0</v>
      </c>
      <c r="AB56" s="15">
        <v>0.0</v>
      </c>
      <c r="AC56" s="15">
        <v>0.0</v>
      </c>
      <c r="AD56" s="15">
        <v>0.0</v>
      </c>
      <c r="AE56" s="16">
        <v>0.0</v>
      </c>
      <c r="AF56" s="16">
        <v>0.0</v>
      </c>
      <c r="AG56" s="16">
        <v>0.0</v>
      </c>
      <c r="AH56" s="16">
        <v>0.0</v>
      </c>
      <c r="AI56" s="16">
        <v>0.0</v>
      </c>
      <c r="AJ56" s="77">
        <v>0.0</v>
      </c>
      <c r="AK56" s="17">
        <v>0.0</v>
      </c>
      <c r="AL56" s="17">
        <v>0.0</v>
      </c>
      <c r="AM56" s="17">
        <v>0.0</v>
      </c>
      <c r="AN56" s="17">
        <v>0.0</v>
      </c>
      <c r="AO56" s="18">
        <v>0.0</v>
      </c>
      <c r="AP56" s="18">
        <v>0.0</v>
      </c>
      <c r="AQ56" s="18">
        <v>0.0</v>
      </c>
      <c r="AR56" s="18">
        <v>0.0</v>
      </c>
      <c r="AS56" s="19">
        <v>0.0</v>
      </c>
      <c r="AT56" s="19">
        <v>0.0</v>
      </c>
      <c r="AU56" s="19">
        <v>0.0</v>
      </c>
      <c r="AV56" s="19">
        <v>0.0</v>
      </c>
      <c r="AW56" s="19">
        <v>0.0</v>
      </c>
      <c r="AX56" s="19">
        <v>0.0</v>
      </c>
      <c r="AY56" s="19">
        <v>0.0</v>
      </c>
      <c r="AZ56" s="19">
        <v>0.0</v>
      </c>
      <c r="BA56" s="20">
        <v>92.0</v>
      </c>
      <c r="BB56" s="20">
        <v>0.0</v>
      </c>
      <c r="BC56" s="20">
        <v>0.0</v>
      </c>
      <c r="BD56" s="20">
        <v>0.0</v>
      </c>
      <c r="BE56" s="20">
        <v>0.0</v>
      </c>
      <c r="BF56" s="20">
        <v>0.0</v>
      </c>
      <c r="BG56" s="20">
        <v>0.0</v>
      </c>
    </row>
    <row r="57" ht="15.75" customHeight="1">
      <c r="A57" s="72" t="str">
        <f t="shared" si="1"/>
        <v>F52</v>
      </c>
      <c r="B57" s="72" t="str">
        <f t="shared" si="2"/>
        <v>FV556</v>
      </c>
      <c r="C57" s="72" t="str">
        <f t="shared" si="3"/>
        <v>FG1</v>
      </c>
      <c r="D57" s="73" t="s">
        <v>195</v>
      </c>
      <c r="E57" s="11" t="s">
        <v>132</v>
      </c>
      <c r="F57" s="11" t="s">
        <v>145</v>
      </c>
      <c r="G57" s="11">
        <v>6.0</v>
      </c>
      <c r="H57" s="11" t="s">
        <v>196</v>
      </c>
      <c r="I57" s="74">
        <v>1.0</v>
      </c>
      <c r="J57" s="11">
        <v>1.0</v>
      </c>
      <c r="K57" s="23">
        <v>90.0</v>
      </c>
      <c r="L57" s="24">
        <v>1.0</v>
      </c>
      <c r="M57" s="24">
        <v>1.0</v>
      </c>
      <c r="N57" s="75">
        <v>0.0</v>
      </c>
      <c r="O57" s="76">
        <v>90.0</v>
      </c>
      <c r="P57" s="12">
        <v>0.0</v>
      </c>
      <c r="Q57" s="13">
        <v>0.0</v>
      </c>
      <c r="R57" s="13">
        <v>0.0</v>
      </c>
      <c r="S57" s="13">
        <v>0.0</v>
      </c>
      <c r="T57" s="13">
        <v>0.0</v>
      </c>
      <c r="U57" s="12">
        <v>90.0</v>
      </c>
      <c r="V57" s="12">
        <v>0.0</v>
      </c>
      <c r="W57" s="14">
        <v>0.0</v>
      </c>
      <c r="X57" s="14">
        <v>0.0</v>
      </c>
      <c r="Y57" s="14">
        <v>0.0</v>
      </c>
      <c r="Z57" s="14">
        <v>0.0</v>
      </c>
      <c r="AA57" s="14">
        <v>0.0</v>
      </c>
      <c r="AB57" s="15">
        <v>0.0</v>
      </c>
      <c r="AC57" s="15">
        <v>0.0</v>
      </c>
      <c r="AD57" s="15">
        <v>0.0</v>
      </c>
      <c r="AE57" s="16">
        <v>0.0</v>
      </c>
      <c r="AF57" s="16">
        <v>0.0</v>
      </c>
      <c r="AG57" s="16">
        <v>0.0</v>
      </c>
      <c r="AH57" s="16">
        <v>0.0</v>
      </c>
      <c r="AI57" s="16">
        <v>0.0</v>
      </c>
      <c r="AJ57" s="77">
        <v>0.0</v>
      </c>
      <c r="AK57" s="17">
        <v>0.0</v>
      </c>
      <c r="AL57" s="17">
        <v>0.0</v>
      </c>
      <c r="AM57" s="17">
        <v>0.0</v>
      </c>
      <c r="AN57" s="17">
        <v>0.0</v>
      </c>
      <c r="AO57" s="18">
        <v>0.0</v>
      </c>
      <c r="AP57" s="18">
        <v>0.0</v>
      </c>
      <c r="AQ57" s="18">
        <v>0.0</v>
      </c>
      <c r="AR57" s="18">
        <v>0.0</v>
      </c>
      <c r="AS57" s="19">
        <v>0.0</v>
      </c>
      <c r="AT57" s="19">
        <v>0.0</v>
      </c>
      <c r="AU57" s="19">
        <v>0.0</v>
      </c>
      <c r="AV57" s="19">
        <v>0.0</v>
      </c>
      <c r="AW57" s="19">
        <v>0.0</v>
      </c>
      <c r="AX57" s="19">
        <v>0.0</v>
      </c>
      <c r="AY57" s="19">
        <v>0.0</v>
      </c>
      <c r="AZ57" s="19">
        <v>0.0</v>
      </c>
      <c r="BA57" s="20">
        <v>0.0</v>
      </c>
      <c r="BB57" s="20">
        <v>0.0</v>
      </c>
      <c r="BC57" s="20">
        <v>0.0</v>
      </c>
      <c r="BD57" s="20">
        <v>0.0</v>
      </c>
      <c r="BE57" s="20">
        <v>0.0</v>
      </c>
      <c r="BF57" s="20">
        <v>0.0</v>
      </c>
      <c r="BG57" s="20">
        <v>0.0</v>
      </c>
    </row>
    <row r="58" ht="15.75" customHeight="1">
      <c r="A58" s="72" t="str">
        <f t="shared" si="1"/>
        <v>F53</v>
      </c>
      <c r="B58" s="72" t="str">
        <f t="shared" si="2"/>
        <v>FJNR4</v>
      </c>
      <c r="C58" s="72" t="str">
        <f t="shared" si="3"/>
        <v>FU22</v>
      </c>
      <c r="D58" s="73" t="s">
        <v>197</v>
      </c>
      <c r="E58" s="11" t="s">
        <v>132</v>
      </c>
      <c r="F58" s="11" t="s">
        <v>183</v>
      </c>
      <c r="G58" s="11">
        <v>4.0</v>
      </c>
      <c r="H58" s="11" t="s">
        <v>160</v>
      </c>
      <c r="I58" s="11">
        <v>22.0</v>
      </c>
      <c r="J58" s="11">
        <v>1.0</v>
      </c>
      <c r="K58" s="23">
        <v>90.0</v>
      </c>
      <c r="L58" s="24">
        <v>1.0</v>
      </c>
      <c r="M58" s="24">
        <v>1.0</v>
      </c>
      <c r="N58" s="75">
        <v>0.0</v>
      </c>
      <c r="O58" s="76">
        <v>90.0</v>
      </c>
      <c r="P58" s="12">
        <v>0.0</v>
      </c>
      <c r="Q58" s="13">
        <v>0.0</v>
      </c>
      <c r="R58" s="13">
        <v>0.0</v>
      </c>
      <c r="S58" s="13">
        <v>0.0</v>
      </c>
      <c r="T58" s="13">
        <v>90.0</v>
      </c>
      <c r="U58" s="12">
        <v>0.0</v>
      </c>
      <c r="V58" s="12">
        <v>0.0</v>
      </c>
      <c r="W58" s="14">
        <v>0.0</v>
      </c>
      <c r="X58" s="14">
        <v>0.0</v>
      </c>
      <c r="Y58" s="14">
        <v>0.0</v>
      </c>
      <c r="Z58" s="14">
        <v>0.0</v>
      </c>
      <c r="AA58" s="14">
        <v>0.0</v>
      </c>
      <c r="AB58" s="15">
        <v>0.0</v>
      </c>
      <c r="AC58" s="15">
        <v>0.0</v>
      </c>
      <c r="AD58" s="15">
        <v>0.0</v>
      </c>
      <c r="AE58" s="16">
        <v>0.0</v>
      </c>
      <c r="AF58" s="16">
        <v>0.0</v>
      </c>
      <c r="AG58" s="16">
        <v>0.0</v>
      </c>
      <c r="AH58" s="16">
        <v>0.0</v>
      </c>
      <c r="AI58" s="16">
        <v>0.0</v>
      </c>
      <c r="AJ58" s="77">
        <v>0.0</v>
      </c>
      <c r="AK58" s="17">
        <v>0.0</v>
      </c>
      <c r="AL58" s="17">
        <v>0.0</v>
      </c>
      <c r="AM58" s="17">
        <v>0.0</v>
      </c>
      <c r="AN58" s="17">
        <v>0.0</v>
      </c>
      <c r="AO58" s="18">
        <v>0.0</v>
      </c>
      <c r="AP58" s="18">
        <v>0.0</v>
      </c>
      <c r="AQ58" s="18">
        <v>0.0</v>
      </c>
      <c r="AR58" s="18">
        <v>0.0</v>
      </c>
      <c r="AS58" s="19">
        <v>0.0</v>
      </c>
      <c r="AT58" s="19">
        <v>0.0</v>
      </c>
      <c r="AU58" s="19">
        <v>0.0</v>
      </c>
      <c r="AV58" s="19">
        <v>0.0</v>
      </c>
      <c r="AW58" s="19">
        <v>0.0</v>
      </c>
      <c r="AX58" s="19">
        <v>0.0</v>
      </c>
      <c r="AY58" s="19">
        <v>0.0</v>
      </c>
      <c r="AZ58" s="19">
        <v>0.0</v>
      </c>
      <c r="BA58" s="20">
        <v>0.0</v>
      </c>
      <c r="BB58" s="20">
        <v>0.0</v>
      </c>
      <c r="BC58" s="20">
        <v>0.0</v>
      </c>
      <c r="BD58" s="20">
        <v>0.0</v>
      </c>
      <c r="BE58" s="20">
        <v>0.0</v>
      </c>
      <c r="BF58" s="20">
        <v>0.0</v>
      </c>
      <c r="BG58" s="20">
        <v>0.0</v>
      </c>
    </row>
    <row r="59" ht="15.75" customHeight="1">
      <c r="A59" s="72" t="str">
        <f t="shared" si="1"/>
        <v>F54</v>
      </c>
      <c r="B59" s="72" t="str">
        <f t="shared" si="2"/>
        <v>FV3517</v>
      </c>
      <c r="C59" s="72" t="str">
        <f t="shared" si="3"/>
        <v>FU23</v>
      </c>
      <c r="D59" s="73" t="s">
        <v>198</v>
      </c>
      <c r="E59" s="11" t="s">
        <v>132</v>
      </c>
      <c r="F59" s="11" t="s">
        <v>133</v>
      </c>
      <c r="G59" s="11">
        <v>17.0</v>
      </c>
      <c r="H59" s="11" t="s">
        <v>160</v>
      </c>
      <c r="I59" s="11">
        <v>23.0</v>
      </c>
      <c r="J59" s="11">
        <v>1.0</v>
      </c>
      <c r="K59" s="23">
        <v>90.0</v>
      </c>
      <c r="L59" s="24">
        <v>1.0</v>
      </c>
      <c r="M59" s="24">
        <v>1.0</v>
      </c>
      <c r="N59" s="75">
        <v>0.0</v>
      </c>
      <c r="O59" s="76">
        <v>90.0</v>
      </c>
      <c r="P59" s="12">
        <v>0.0</v>
      </c>
      <c r="Q59" s="13">
        <v>0.0</v>
      </c>
      <c r="R59" s="13">
        <v>0.0</v>
      </c>
      <c r="S59" s="13">
        <v>0.0</v>
      </c>
      <c r="T59" s="13">
        <v>0.0</v>
      </c>
      <c r="U59" s="12">
        <v>0.0</v>
      </c>
      <c r="V59" s="12">
        <v>0.0</v>
      </c>
      <c r="W59" s="14">
        <v>0.0</v>
      </c>
      <c r="X59" s="14">
        <v>90.0</v>
      </c>
      <c r="Y59" s="14">
        <v>0.0</v>
      </c>
      <c r="Z59" s="14">
        <v>0.0</v>
      </c>
      <c r="AA59" s="14">
        <v>0.0</v>
      </c>
      <c r="AB59" s="15">
        <v>0.0</v>
      </c>
      <c r="AC59" s="15">
        <v>0.0</v>
      </c>
      <c r="AD59" s="15">
        <v>0.0</v>
      </c>
      <c r="AE59" s="16">
        <v>0.0</v>
      </c>
      <c r="AF59" s="16">
        <v>0.0</v>
      </c>
      <c r="AG59" s="16">
        <v>0.0</v>
      </c>
      <c r="AH59" s="16">
        <v>0.0</v>
      </c>
      <c r="AI59" s="16">
        <v>0.0</v>
      </c>
      <c r="AJ59" s="77">
        <v>0.0</v>
      </c>
      <c r="AK59" s="17">
        <v>0.0</v>
      </c>
      <c r="AL59" s="17">
        <v>0.0</v>
      </c>
      <c r="AM59" s="17">
        <v>0.0</v>
      </c>
      <c r="AN59" s="17">
        <v>0.0</v>
      </c>
      <c r="AO59" s="18">
        <v>0.0</v>
      </c>
      <c r="AP59" s="18">
        <v>0.0</v>
      </c>
      <c r="AQ59" s="18">
        <v>0.0</v>
      </c>
      <c r="AR59" s="18">
        <v>0.0</v>
      </c>
      <c r="AS59" s="19">
        <v>0.0</v>
      </c>
      <c r="AT59" s="19">
        <v>0.0</v>
      </c>
      <c r="AU59" s="19">
        <v>0.0</v>
      </c>
      <c r="AV59" s="19">
        <v>0.0</v>
      </c>
      <c r="AW59" s="19">
        <v>0.0</v>
      </c>
      <c r="AX59" s="19">
        <v>0.0</v>
      </c>
      <c r="AY59" s="19">
        <v>0.0</v>
      </c>
      <c r="AZ59" s="19">
        <v>0.0</v>
      </c>
      <c r="BA59" s="20">
        <v>0.0</v>
      </c>
      <c r="BB59" s="20">
        <v>0.0</v>
      </c>
      <c r="BC59" s="20">
        <v>0.0</v>
      </c>
      <c r="BD59" s="20">
        <v>0.0</v>
      </c>
      <c r="BE59" s="20">
        <v>0.0</v>
      </c>
      <c r="BF59" s="20">
        <v>0.0</v>
      </c>
      <c r="BG59" s="20">
        <v>0.0</v>
      </c>
    </row>
    <row r="60" ht="15.75" customHeight="1">
      <c r="A60" s="72" t="str">
        <f t="shared" si="1"/>
        <v>F55</v>
      </c>
      <c r="B60" s="72" t="str">
        <f t="shared" si="2"/>
        <v>FV557</v>
      </c>
      <c r="C60" s="72" t="str">
        <f t="shared" si="3"/>
        <v>FG2</v>
      </c>
      <c r="D60" s="73" t="s">
        <v>199</v>
      </c>
      <c r="E60" s="11" t="s">
        <v>132</v>
      </c>
      <c r="F60" s="11" t="s">
        <v>145</v>
      </c>
      <c r="G60" s="11">
        <v>7.0</v>
      </c>
      <c r="H60" s="11" t="s">
        <v>196</v>
      </c>
      <c r="I60" s="11">
        <v>2.0</v>
      </c>
      <c r="J60" s="11">
        <v>1.0</v>
      </c>
      <c r="K60" s="23">
        <v>90.0</v>
      </c>
      <c r="L60" s="24">
        <v>1.0</v>
      </c>
      <c r="M60" s="24">
        <v>1.0</v>
      </c>
      <c r="N60" s="75">
        <v>0.0</v>
      </c>
      <c r="O60" s="76">
        <v>90.0</v>
      </c>
      <c r="P60" s="12">
        <v>0.0</v>
      </c>
      <c r="Q60" s="13">
        <v>0.0</v>
      </c>
      <c r="R60" s="13">
        <v>0.0</v>
      </c>
      <c r="S60" s="13">
        <v>0.0</v>
      </c>
      <c r="T60" s="13">
        <v>0.0</v>
      </c>
      <c r="U60" s="12">
        <v>0.0</v>
      </c>
      <c r="V60" s="12">
        <v>0.0</v>
      </c>
      <c r="W60" s="14">
        <v>0.0</v>
      </c>
      <c r="X60" s="14">
        <v>0.0</v>
      </c>
      <c r="Y60" s="14">
        <v>0.0</v>
      </c>
      <c r="Z60" s="14">
        <v>0.0</v>
      </c>
      <c r="AA60" s="14">
        <v>0.0</v>
      </c>
      <c r="AB60" s="15">
        <v>0.0</v>
      </c>
      <c r="AC60" s="15">
        <v>0.0</v>
      </c>
      <c r="AD60" s="15">
        <v>0.0</v>
      </c>
      <c r="AE60" s="16">
        <v>0.0</v>
      </c>
      <c r="AF60" s="16">
        <v>0.0</v>
      </c>
      <c r="AG60" s="16">
        <v>0.0</v>
      </c>
      <c r="AH60" s="16">
        <v>0.0</v>
      </c>
      <c r="AI60" s="16">
        <v>0.0</v>
      </c>
      <c r="AJ60" s="77">
        <v>0.0</v>
      </c>
      <c r="AK60" s="17">
        <v>0.0</v>
      </c>
      <c r="AL60" s="17">
        <v>0.0</v>
      </c>
      <c r="AM60" s="17">
        <v>0.0</v>
      </c>
      <c r="AN60" s="17">
        <v>0.0</v>
      </c>
      <c r="AO60" s="18">
        <v>0.0</v>
      </c>
      <c r="AP60" s="18">
        <v>0.0</v>
      </c>
      <c r="AQ60" s="18">
        <v>0.0</v>
      </c>
      <c r="AR60" s="18">
        <v>0.0</v>
      </c>
      <c r="AS60" s="19">
        <v>0.0</v>
      </c>
      <c r="AT60" s="19">
        <v>0.0</v>
      </c>
      <c r="AU60" s="19">
        <v>0.0</v>
      </c>
      <c r="AV60" s="19">
        <v>0.0</v>
      </c>
      <c r="AW60" s="19">
        <v>0.0</v>
      </c>
      <c r="AX60" s="19">
        <v>0.0</v>
      </c>
      <c r="AY60" s="19">
        <v>0.0</v>
      </c>
      <c r="AZ60" s="19">
        <v>0.0</v>
      </c>
      <c r="BA60" s="20">
        <v>90.0</v>
      </c>
      <c r="BB60" s="20">
        <v>0.0</v>
      </c>
      <c r="BC60" s="20">
        <v>0.0</v>
      </c>
      <c r="BD60" s="20">
        <v>0.0</v>
      </c>
      <c r="BE60" s="20">
        <v>0.0</v>
      </c>
      <c r="BF60" s="20">
        <v>0.0</v>
      </c>
      <c r="BG60" s="20">
        <v>0.0</v>
      </c>
    </row>
    <row r="61" ht="15.75" customHeight="1">
      <c r="A61" s="72" t="str">
        <f t="shared" si="1"/>
        <v>F56</v>
      </c>
      <c r="B61" s="72" t="str">
        <f t="shared" si="2"/>
        <v>FU3521</v>
      </c>
      <c r="C61" s="72" t="str">
        <f t="shared" si="3"/>
        <v>FU24</v>
      </c>
      <c r="D61" s="73" t="s">
        <v>200</v>
      </c>
      <c r="E61" s="11" t="s">
        <v>132</v>
      </c>
      <c r="F61" s="11" t="s">
        <v>141</v>
      </c>
      <c r="G61" s="11">
        <v>21.0</v>
      </c>
      <c r="H61" s="11" t="s">
        <v>160</v>
      </c>
      <c r="I61" s="11">
        <v>24.0</v>
      </c>
      <c r="J61" s="11">
        <v>1.0</v>
      </c>
      <c r="K61" s="23">
        <v>90.0</v>
      </c>
      <c r="L61" s="24">
        <v>1.0</v>
      </c>
      <c r="M61" s="24">
        <v>1.0</v>
      </c>
      <c r="N61" s="75">
        <v>0.0</v>
      </c>
      <c r="O61" s="76">
        <v>90.0</v>
      </c>
      <c r="P61" s="12">
        <v>0.0</v>
      </c>
      <c r="Q61" s="13">
        <v>0.0</v>
      </c>
      <c r="R61" s="13">
        <v>0.0</v>
      </c>
      <c r="S61" s="13">
        <v>0.0</v>
      </c>
      <c r="T61" s="13">
        <v>0.0</v>
      </c>
      <c r="U61" s="12">
        <v>0.0</v>
      </c>
      <c r="V61" s="12">
        <v>0.0</v>
      </c>
      <c r="W61" s="14">
        <v>0.0</v>
      </c>
      <c r="X61" s="14">
        <v>0.0</v>
      </c>
      <c r="Y61" s="14">
        <v>0.0</v>
      </c>
      <c r="Z61" s="14">
        <v>0.0</v>
      </c>
      <c r="AA61" s="14">
        <v>0.0</v>
      </c>
      <c r="AB61" s="15">
        <v>0.0</v>
      </c>
      <c r="AC61" s="15">
        <v>0.0</v>
      </c>
      <c r="AD61" s="15">
        <v>0.0</v>
      </c>
      <c r="AE61" s="16">
        <v>0.0</v>
      </c>
      <c r="AF61" s="16">
        <v>0.0</v>
      </c>
      <c r="AG61" s="16">
        <v>0.0</v>
      </c>
      <c r="AH61" s="16">
        <v>0.0</v>
      </c>
      <c r="AI61" s="16">
        <v>0.0</v>
      </c>
      <c r="AJ61" s="77">
        <v>0.0</v>
      </c>
      <c r="AK61" s="17">
        <v>0.0</v>
      </c>
      <c r="AL61" s="17">
        <v>0.0</v>
      </c>
      <c r="AM61" s="17">
        <v>0.0</v>
      </c>
      <c r="AN61" s="17">
        <v>0.0</v>
      </c>
      <c r="AO61" s="18">
        <v>0.0</v>
      </c>
      <c r="AP61" s="18">
        <v>0.0</v>
      </c>
      <c r="AQ61" s="18">
        <v>0.0</v>
      </c>
      <c r="AR61" s="18">
        <v>0.0</v>
      </c>
      <c r="AS61" s="19">
        <v>0.0</v>
      </c>
      <c r="AT61" s="19">
        <v>0.0</v>
      </c>
      <c r="AU61" s="19">
        <v>0.0</v>
      </c>
      <c r="AV61" s="19">
        <v>0.0</v>
      </c>
      <c r="AW61" s="19">
        <v>0.0</v>
      </c>
      <c r="AX61" s="19">
        <v>0.0</v>
      </c>
      <c r="AY61" s="19">
        <v>0.0</v>
      </c>
      <c r="AZ61" s="19">
        <v>90.0</v>
      </c>
      <c r="BA61" s="20">
        <v>0.0</v>
      </c>
      <c r="BB61" s="20">
        <v>0.0</v>
      </c>
      <c r="BC61" s="20">
        <v>0.0</v>
      </c>
      <c r="BD61" s="20">
        <v>0.0</v>
      </c>
      <c r="BE61" s="20">
        <v>0.0</v>
      </c>
      <c r="BF61" s="20">
        <v>0.0</v>
      </c>
      <c r="BG61" s="20">
        <v>0.0</v>
      </c>
    </row>
    <row r="62" ht="15.75" customHeight="1">
      <c r="A62" s="72" t="str">
        <f t="shared" si="1"/>
        <v>F57</v>
      </c>
      <c r="B62" s="72" t="str">
        <f t="shared" si="2"/>
        <v>FV558</v>
      </c>
      <c r="C62" s="72" t="str">
        <f t="shared" si="3"/>
        <v>FU25</v>
      </c>
      <c r="D62" s="73" t="s">
        <v>201</v>
      </c>
      <c r="E62" s="11" t="s">
        <v>132</v>
      </c>
      <c r="F62" s="11" t="s">
        <v>145</v>
      </c>
      <c r="G62" s="11">
        <v>8.0</v>
      </c>
      <c r="H62" s="11" t="s">
        <v>160</v>
      </c>
      <c r="I62" s="11">
        <v>25.0</v>
      </c>
      <c r="J62" s="11">
        <v>1.0</v>
      </c>
      <c r="K62" s="23">
        <v>90.0</v>
      </c>
      <c r="L62" s="24">
        <v>1.0</v>
      </c>
      <c r="M62" s="24">
        <v>1.0</v>
      </c>
      <c r="N62" s="75">
        <v>0.0</v>
      </c>
      <c r="O62" s="76">
        <v>90.0</v>
      </c>
      <c r="P62" s="12">
        <v>0.0</v>
      </c>
      <c r="Q62" s="13">
        <v>0.0</v>
      </c>
      <c r="R62" s="13">
        <v>0.0</v>
      </c>
      <c r="S62" s="13">
        <v>0.0</v>
      </c>
      <c r="T62" s="13">
        <v>0.0</v>
      </c>
      <c r="U62" s="12">
        <v>0.0</v>
      </c>
      <c r="V62" s="12">
        <v>0.0</v>
      </c>
      <c r="W62" s="14">
        <v>0.0</v>
      </c>
      <c r="X62" s="14">
        <v>0.0</v>
      </c>
      <c r="Y62" s="14">
        <v>0.0</v>
      </c>
      <c r="Z62" s="14">
        <v>0.0</v>
      </c>
      <c r="AA62" s="14">
        <v>0.0</v>
      </c>
      <c r="AB62" s="15">
        <v>0.0</v>
      </c>
      <c r="AC62" s="15">
        <v>0.0</v>
      </c>
      <c r="AD62" s="15">
        <v>0.0</v>
      </c>
      <c r="AE62" s="16">
        <v>0.0</v>
      </c>
      <c r="AF62" s="16">
        <v>0.0</v>
      </c>
      <c r="AG62" s="16">
        <v>0.0</v>
      </c>
      <c r="AH62" s="16">
        <v>0.0</v>
      </c>
      <c r="AI62" s="16">
        <v>0.0</v>
      </c>
      <c r="AJ62" s="77">
        <v>0.0</v>
      </c>
      <c r="AK62" s="17">
        <v>90.0</v>
      </c>
      <c r="AL62" s="17">
        <v>0.0</v>
      </c>
      <c r="AM62" s="17">
        <v>0.0</v>
      </c>
      <c r="AN62" s="17">
        <v>0.0</v>
      </c>
      <c r="AO62" s="18">
        <v>0.0</v>
      </c>
      <c r="AP62" s="18">
        <v>0.0</v>
      </c>
      <c r="AQ62" s="18">
        <v>0.0</v>
      </c>
      <c r="AR62" s="18">
        <v>0.0</v>
      </c>
      <c r="AS62" s="19">
        <v>0.0</v>
      </c>
      <c r="AT62" s="19">
        <v>0.0</v>
      </c>
      <c r="AU62" s="19">
        <v>0.0</v>
      </c>
      <c r="AV62" s="19">
        <v>0.0</v>
      </c>
      <c r="AW62" s="19">
        <v>0.0</v>
      </c>
      <c r="AX62" s="19">
        <v>0.0</v>
      </c>
      <c r="AY62" s="19">
        <v>0.0</v>
      </c>
      <c r="AZ62" s="19">
        <v>0.0</v>
      </c>
      <c r="BA62" s="20">
        <v>0.0</v>
      </c>
      <c r="BB62" s="20">
        <v>0.0</v>
      </c>
      <c r="BC62" s="20">
        <v>0.0</v>
      </c>
      <c r="BD62" s="20">
        <v>0.0</v>
      </c>
      <c r="BE62" s="20">
        <v>0.0</v>
      </c>
      <c r="BF62" s="20">
        <v>0.0</v>
      </c>
      <c r="BG62" s="20">
        <v>0.0</v>
      </c>
    </row>
    <row r="63" ht="15.75" customHeight="1">
      <c r="A63" s="72" t="str">
        <f t="shared" si="1"/>
        <v>F58</v>
      </c>
      <c r="B63" s="72" t="str">
        <f t="shared" si="2"/>
        <v>FV458</v>
      </c>
      <c r="C63" s="72" t="str">
        <f t="shared" si="3"/>
        <v>FU26</v>
      </c>
      <c r="D63" s="73" t="s">
        <v>202</v>
      </c>
      <c r="E63" s="11" t="s">
        <v>132</v>
      </c>
      <c r="F63" s="11" t="s">
        <v>136</v>
      </c>
      <c r="G63" s="11">
        <v>8.0</v>
      </c>
      <c r="H63" s="11" t="s">
        <v>160</v>
      </c>
      <c r="I63" s="11">
        <v>26.0</v>
      </c>
      <c r="J63" s="11">
        <v>1.0</v>
      </c>
      <c r="K63" s="23">
        <v>90.0</v>
      </c>
      <c r="L63" s="24">
        <v>1.0</v>
      </c>
      <c r="M63" s="24">
        <v>1.0</v>
      </c>
      <c r="N63" s="75">
        <v>0.0</v>
      </c>
      <c r="O63" s="76">
        <v>90.0</v>
      </c>
      <c r="P63" s="12">
        <v>0.0</v>
      </c>
      <c r="Q63" s="13">
        <v>0.0</v>
      </c>
      <c r="R63" s="13">
        <v>0.0</v>
      </c>
      <c r="S63" s="13">
        <v>0.0</v>
      </c>
      <c r="T63" s="13">
        <v>0.0</v>
      </c>
      <c r="U63" s="12">
        <v>0.0</v>
      </c>
      <c r="V63" s="12">
        <v>0.0</v>
      </c>
      <c r="W63" s="14">
        <v>0.0</v>
      </c>
      <c r="X63" s="14">
        <v>0.0</v>
      </c>
      <c r="Y63" s="14">
        <v>0.0</v>
      </c>
      <c r="Z63" s="14">
        <v>0.0</v>
      </c>
      <c r="AA63" s="14">
        <v>0.0</v>
      </c>
      <c r="AB63" s="15">
        <v>0.0</v>
      </c>
      <c r="AC63" s="15">
        <v>0.0</v>
      </c>
      <c r="AD63" s="15">
        <v>0.0</v>
      </c>
      <c r="AE63" s="16">
        <v>0.0</v>
      </c>
      <c r="AF63" s="16">
        <v>0.0</v>
      </c>
      <c r="AG63" s="16">
        <v>0.0</v>
      </c>
      <c r="AH63" s="16">
        <v>0.0</v>
      </c>
      <c r="AI63" s="16">
        <v>0.0</v>
      </c>
      <c r="AJ63" s="77">
        <v>0.0</v>
      </c>
      <c r="AK63" s="17">
        <v>0.0</v>
      </c>
      <c r="AL63" s="17">
        <v>90.0</v>
      </c>
      <c r="AM63" s="17">
        <v>0.0</v>
      </c>
      <c r="AN63" s="17">
        <v>0.0</v>
      </c>
      <c r="AO63" s="18">
        <v>0.0</v>
      </c>
      <c r="AP63" s="18">
        <v>0.0</v>
      </c>
      <c r="AQ63" s="18">
        <v>0.0</v>
      </c>
      <c r="AR63" s="18">
        <v>0.0</v>
      </c>
      <c r="AS63" s="19">
        <v>0.0</v>
      </c>
      <c r="AT63" s="19">
        <v>0.0</v>
      </c>
      <c r="AU63" s="19">
        <v>0.0</v>
      </c>
      <c r="AV63" s="19">
        <v>0.0</v>
      </c>
      <c r="AW63" s="19">
        <v>0.0</v>
      </c>
      <c r="AX63" s="19">
        <v>0.0</v>
      </c>
      <c r="AY63" s="19">
        <v>0.0</v>
      </c>
      <c r="AZ63" s="19">
        <v>0.0</v>
      </c>
      <c r="BA63" s="20">
        <v>0.0</v>
      </c>
      <c r="BB63" s="20">
        <v>0.0</v>
      </c>
      <c r="BC63" s="20">
        <v>0.0</v>
      </c>
      <c r="BD63" s="20">
        <v>0.0</v>
      </c>
      <c r="BE63" s="20">
        <v>0.0</v>
      </c>
      <c r="BF63" s="20">
        <v>0.0</v>
      </c>
      <c r="BG63" s="20">
        <v>0.0</v>
      </c>
    </row>
    <row r="64" ht="15.75" customHeight="1">
      <c r="A64" s="72" t="str">
        <f t="shared" si="1"/>
        <v>F59</v>
      </c>
      <c r="B64" s="72" t="str">
        <f t="shared" si="2"/>
        <v>FV559</v>
      </c>
      <c r="C64" s="72" t="str">
        <f t="shared" si="3"/>
        <v>FF2</v>
      </c>
      <c r="D64" s="73" t="s">
        <v>203</v>
      </c>
      <c r="E64" s="11" t="s">
        <v>132</v>
      </c>
      <c r="F64" s="11" t="s">
        <v>145</v>
      </c>
      <c r="G64" s="11">
        <v>9.0</v>
      </c>
      <c r="H64" s="11" t="s">
        <v>194</v>
      </c>
      <c r="I64" s="11">
        <v>2.0</v>
      </c>
      <c r="J64" s="11">
        <v>1.0</v>
      </c>
      <c r="K64" s="23">
        <v>89.0</v>
      </c>
      <c r="L64" s="24">
        <v>1.0</v>
      </c>
      <c r="M64" s="24">
        <v>1.0</v>
      </c>
      <c r="N64" s="75">
        <v>0.0</v>
      </c>
      <c r="O64" s="76">
        <v>89.0</v>
      </c>
      <c r="P64" s="12">
        <v>0.0</v>
      </c>
      <c r="Q64" s="13">
        <v>0.0</v>
      </c>
      <c r="R64" s="13">
        <v>0.0</v>
      </c>
      <c r="S64" s="13">
        <v>0.0</v>
      </c>
      <c r="T64" s="13">
        <v>0.0</v>
      </c>
      <c r="U64" s="12">
        <v>0.0</v>
      </c>
      <c r="V64" s="12">
        <v>0.0</v>
      </c>
      <c r="W64" s="14">
        <v>0.0</v>
      </c>
      <c r="X64" s="14">
        <v>0.0</v>
      </c>
      <c r="Y64" s="14">
        <v>0.0</v>
      </c>
      <c r="Z64" s="14">
        <v>0.0</v>
      </c>
      <c r="AA64" s="14">
        <v>0.0</v>
      </c>
      <c r="AB64" s="15">
        <v>0.0</v>
      </c>
      <c r="AC64" s="15">
        <v>0.0</v>
      </c>
      <c r="AD64" s="15">
        <v>0.0</v>
      </c>
      <c r="AE64" s="16">
        <v>0.0</v>
      </c>
      <c r="AF64" s="16">
        <v>0.0</v>
      </c>
      <c r="AG64" s="16">
        <v>0.0</v>
      </c>
      <c r="AH64" s="16">
        <v>0.0</v>
      </c>
      <c r="AI64" s="16">
        <v>0.0</v>
      </c>
      <c r="AJ64" s="77">
        <v>0.0</v>
      </c>
      <c r="AK64" s="17">
        <v>0.0</v>
      </c>
      <c r="AL64" s="17">
        <v>0.0</v>
      </c>
      <c r="AM64" s="17">
        <v>0.0</v>
      </c>
      <c r="AN64" s="17">
        <v>0.0</v>
      </c>
      <c r="AO64" s="18">
        <v>0.0</v>
      </c>
      <c r="AP64" s="18">
        <v>89.0</v>
      </c>
      <c r="AQ64" s="18">
        <v>0.0</v>
      </c>
      <c r="AR64" s="18">
        <v>0.0</v>
      </c>
      <c r="AS64" s="19">
        <v>0.0</v>
      </c>
      <c r="AT64" s="19">
        <v>0.0</v>
      </c>
      <c r="AU64" s="19">
        <v>0.0</v>
      </c>
      <c r="AV64" s="19">
        <v>0.0</v>
      </c>
      <c r="AW64" s="19">
        <v>0.0</v>
      </c>
      <c r="AX64" s="19">
        <v>0.0</v>
      </c>
      <c r="AY64" s="19">
        <v>0.0</v>
      </c>
      <c r="AZ64" s="19">
        <v>0.0</v>
      </c>
      <c r="BA64" s="20">
        <v>0.0</v>
      </c>
      <c r="BB64" s="20">
        <v>0.0</v>
      </c>
      <c r="BC64" s="20">
        <v>0.0</v>
      </c>
      <c r="BD64" s="20">
        <v>0.0</v>
      </c>
      <c r="BE64" s="20">
        <v>0.0</v>
      </c>
      <c r="BF64" s="20">
        <v>0.0</v>
      </c>
      <c r="BG64" s="20">
        <v>0.0</v>
      </c>
    </row>
    <row r="65" ht="15.75" customHeight="1">
      <c r="A65" s="72" t="str">
        <f t="shared" si="1"/>
        <v>F60</v>
      </c>
      <c r="B65" s="72" t="str">
        <f t="shared" si="2"/>
        <v>FV459</v>
      </c>
      <c r="C65" s="72" t="str">
        <f t="shared" si="3"/>
        <v>FU27</v>
      </c>
      <c r="D65" s="73" t="s">
        <v>204</v>
      </c>
      <c r="E65" s="11" t="s">
        <v>132</v>
      </c>
      <c r="F65" s="11" t="s">
        <v>136</v>
      </c>
      <c r="G65" s="11">
        <v>9.0</v>
      </c>
      <c r="H65" s="11" t="s">
        <v>160</v>
      </c>
      <c r="I65" s="11">
        <v>27.0</v>
      </c>
      <c r="J65" s="11">
        <v>1.0</v>
      </c>
      <c r="K65" s="23">
        <v>89.0</v>
      </c>
      <c r="L65" s="24">
        <v>1.0</v>
      </c>
      <c r="M65" s="24">
        <v>1.0</v>
      </c>
      <c r="N65" s="75">
        <v>0.0</v>
      </c>
      <c r="O65" s="76">
        <v>89.0</v>
      </c>
      <c r="P65" s="12">
        <v>0.0</v>
      </c>
      <c r="Q65" s="13">
        <v>0.0</v>
      </c>
      <c r="R65" s="13">
        <v>0.0</v>
      </c>
      <c r="S65" s="13">
        <v>0.0</v>
      </c>
      <c r="T65" s="13">
        <v>0.0</v>
      </c>
      <c r="U65" s="12">
        <v>0.0</v>
      </c>
      <c r="V65" s="12">
        <v>0.0</v>
      </c>
      <c r="W65" s="14">
        <v>0.0</v>
      </c>
      <c r="X65" s="14">
        <v>0.0</v>
      </c>
      <c r="Y65" s="14">
        <v>0.0</v>
      </c>
      <c r="Z65" s="14">
        <v>0.0</v>
      </c>
      <c r="AA65" s="14">
        <v>0.0</v>
      </c>
      <c r="AB65" s="15">
        <v>0.0</v>
      </c>
      <c r="AC65" s="15">
        <v>0.0</v>
      </c>
      <c r="AD65" s="15">
        <v>0.0</v>
      </c>
      <c r="AE65" s="16">
        <v>0.0</v>
      </c>
      <c r="AF65" s="16">
        <v>0.0</v>
      </c>
      <c r="AG65" s="16">
        <v>0.0</v>
      </c>
      <c r="AH65" s="16">
        <v>0.0</v>
      </c>
      <c r="AI65" s="16">
        <v>0.0</v>
      </c>
      <c r="AJ65" s="77">
        <v>0.0</v>
      </c>
      <c r="AK65" s="17">
        <v>0.0</v>
      </c>
      <c r="AL65" s="17">
        <v>0.0</v>
      </c>
      <c r="AM65" s="17">
        <v>0.0</v>
      </c>
      <c r="AN65" s="17">
        <v>0.0</v>
      </c>
      <c r="AO65" s="18">
        <v>0.0</v>
      </c>
      <c r="AP65" s="18">
        <v>0.0</v>
      </c>
      <c r="AQ65" s="18">
        <v>0.0</v>
      </c>
      <c r="AR65" s="18">
        <v>0.0</v>
      </c>
      <c r="AS65" s="19">
        <v>89.0</v>
      </c>
      <c r="AT65" s="19">
        <v>0.0</v>
      </c>
      <c r="AU65" s="19">
        <v>0.0</v>
      </c>
      <c r="AV65" s="19">
        <v>0.0</v>
      </c>
      <c r="AW65" s="19">
        <v>0.0</v>
      </c>
      <c r="AX65" s="19">
        <v>0.0</v>
      </c>
      <c r="AY65" s="19">
        <v>0.0</v>
      </c>
      <c r="AZ65" s="19">
        <v>0.0</v>
      </c>
      <c r="BA65" s="20">
        <v>0.0</v>
      </c>
      <c r="BB65" s="20">
        <v>0.0</v>
      </c>
      <c r="BC65" s="20">
        <v>0.0</v>
      </c>
      <c r="BD65" s="20">
        <v>0.0</v>
      </c>
      <c r="BE65" s="20">
        <v>0.0</v>
      </c>
      <c r="BF65" s="20">
        <v>0.0</v>
      </c>
      <c r="BG65" s="20">
        <v>0.0</v>
      </c>
    </row>
    <row r="66" ht="15.75" customHeight="1">
      <c r="A66" s="72" t="str">
        <f t="shared" si="1"/>
        <v>F61</v>
      </c>
      <c r="B66" s="72" t="str">
        <f t="shared" si="2"/>
        <v>FV4510</v>
      </c>
      <c r="C66" s="72" t="str">
        <f t="shared" si="3"/>
        <v>FE6</v>
      </c>
      <c r="D66" s="73" t="s">
        <v>205</v>
      </c>
      <c r="E66" s="11" t="s">
        <v>132</v>
      </c>
      <c r="F66" s="11" t="s">
        <v>136</v>
      </c>
      <c r="G66" s="11">
        <v>10.0</v>
      </c>
      <c r="H66" s="11" t="s">
        <v>154</v>
      </c>
      <c r="I66" s="11">
        <v>6.0</v>
      </c>
      <c r="J66" s="11">
        <v>1.0</v>
      </c>
      <c r="K66" s="23">
        <v>87.0</v>
      </c>
      <c r="L66" s="24">
        <v>1.0</v>
      </c>
      <c r="M66" s="24">
        <v>1.0</v>
      </c>
      <c r="N66" s="75">
        <v>0.0</v>
      </c>
      <c r="O66" s="76">
        <v>87.0</v>
      </c>
      <c r="P66" s="12">
        <v>0.0</v>
      </c>
      <c r="Q66" s="13">
        <v>0.0</v>
      </c>
      <c r="R66" s="13">
        <v>0.0</v>
      </c>
      <c r="S66" s="13">
        <v>0.0</v>
      </c>
      <c r="T66" s="13">
        <v>0.0</v>
      </c>
      <c r="U66" s="12">
        <v>0.0</v>
      </c>
      <c r="V66" s="12">
        <v>0.0</v>
      </c>
      <c r="W66" s="14">
        <v>0.0</v>
      </c>
      <c r="X66" s="14">
        <v>0.0</v>
      </c>
      <c r="Y66" s="14">
        <v>0.0</v>
      </c>
      <c r="Z66" s="14">
        <v>0.0</v>
      </c>
      <c r="AA66" s="14">
        <v>0.0</v>
      </c>
      <c r="AB66" s="15">
        <v>0.0</v>
      </c>
      <c r="AC66" s="15">
        <v>0.0</v>
      </c>
      <c r="AD66" s="15">
        <v>0.0</v>
      </c>
      <c r="AE66" s="16">
        <v>0.0</v>
      </c>
      <c r="AF66" s="16">
        <v>0.0</v>
      </c>
      <c r="AG66" s="16">
        <v>0.0</v>
      </c>
      <c r="AH66" s="16">
        <v>0.0</v>
      </c>
      <c r="AI66" s="16">
        <v>0.0</v>
      </c>
      <c r="AJ66" s="77">
        <v>0.0</v>
      </c>
      <c r="AK66" s="17">
        <v>0.0</v>
      </c>
      <c r="AL66" s="17">
        <v>0.0</v>
      </c>
      <c r="AM66" s="17">
        <v>0.0</v>
      </c>
      <c r="AN66" s="17">
        <v>0.0</v>
      </c>
      <c r="AO66" s="18">
        <v>0.0</v>
      </c>
      <c r="AP66" s="18">
        <v>0.0</v>
      </c>
      <c r="AQ66" s="18">
        <v>0.0</v>
      </c>
      <c r="AR66" s="18">
        <v>0.0</v>
      </c>
      <c r="AS66" s="19">
        <v>0.0</v>
      </c>
      <c r="AT66" s="19">
        <v>0.0</v>
      </c>
      <c r="AU66" s="19">
        <v>87.0</v>
      </c>
      <c r="AV66" s="19">
        <v>0.0</v>
      </c>
      <c r="AW66" s="19">
        <v>0.0</v>
      </c>
      <c r="AX66" s="19">
        <v>0.0</v>
      </c>
      <c r="AY66" s="19">
        <v>0.0</v>
      </c>
      <c r="AZ66" s="19">
        <v>0.0</v>
      </c>
      <c r="BA66" s="20">
        <v>0.0</v>
      </c>
      <c r="BB66" s="20">
        <v>0.0</v>
      </c>
      <c r="BC66" s="20">
        <v>0.0</v>
      </c>
      <c r="BD66" s="20">
        <v>0.0</v>
      </c>
      <c r="BE66" s="20">
        <v>0.0</v>
      </c>
      <c r="BF66" s="20">
        <v>0.0</v>
      </c>
      <c r="BG66" s="20">
        <v>0.0</v>
      </c>
    </row>
    <row r="67" ht="15.75" customHeight="1">
      <c r="A67" s="72" t="str">
        <f t="shared" si="1"/>
        <v>F62</v>
      </c>
      <c r="B67" s="72" t="str">
        <f t="shared" si="2"/>
        <v>FV5510</v>
      </c>
      <c r="C67" s="72" t="str">
        <f t="shared" si="3"/>
        <v>FU28</v>
      </c>
      <c r="D67" s="73" t="s">
        <v>206</v>
      </c>
      <c r="E67" s="11" t="s">
        <v>132</v>
      </c>
      <c r="F67" s="11" t="s">
        <v>145</v>
      </c>
      <c r="G67" s="11">
        <v>10.0</v>
      </c>
      <c r="H67" s="11" t="s">
        <v>160</v>
      </c>
      <c r="I67" s="11">
        <v>28.0</v>
      </c>
      <c r="J67" s="11">
        <v>1.0</v>
      </c>
      <c r="K67" s="23">
        <v>84.0</v>
      </c>
      <c r="L67" s="24">
        <v>1.0</v>
      </c>
      <c r="M67" s="24">
        <v>1.0</v>
      </c>
      <c r="N67" s="75">
        <v>0.0</v>
      </c>
      <c r="O67" s="76">
        <v>84.0</v>
      </c>
      <c r="P67" s="12">
        <v>0.0</v>
      </c>
      <c r="Q67" s="13">
        <v>0.0</v>
      </c>
      <c r="R67" s="13">
        <v>0.0</v>
      </c>
      <c r="S67" s="13">
        <v>0.0</v>
      </c>
      <c r="T67" s="13">
        <v>0.0</v>
      </c>
      <c r="U67" s="12">
        <v>0.0</v>
      </c>
      <c r="V67" s="12">
        <v>0.0</v>
      </c>
      <c r="W67" s="14">
        <v>0.0</v>
      </c>
      <c r="X67" s="14">
        <v>0.0</v>
      </c>
      <c r="Y67" s="14">
        <v>0.0</v>
      </c>
      <c r="Z67" s="14">
        <v>0.0</v>
      </c>
      <c r="AA67" s="14">
        <v>0.0</v>
      </c>
      <c r="AB67" s="15">
        <v>0.0</v>
      </c>
      <c r="AC67" s="15">
        <v>0.0</v>
      </c>
      <c r="AD67" s="15">
        <v>0.0</v>
      </c>
      <c r="AE67" s="16">
        <v>0.0</v>
      </c>
      <c r="AF67" s="16">
        <v>0.0</v>
      </c>
      <c r="AG67" s="16">
        <v>0.0</v>
      </c>
      <c r="AH67" s="16">
        <v>0.0</v>
      </c>
      <c r="AI67" s="16">
        <v>0.0</v>
      </c>
      <c r="AJ67" s="77">
        <v>0.0</v>
      </c>
      <c r="AK67" s="17">
        <v>0.0</v>
      </c>
      <c r="AL67" s="17">
        <v>0.0</v>
      </c>
      <c r="AM67" s="17">
        <v>0.0</v>
      </c>
      <c r="AN67" s="17">
        <v>0.0</v>
      </c>
      <c r="AO67" s="18">
        <v>0.0</v>
      </c>
      <c r="AP67" s="18">
        <v>0.0</v>
      </c>
      <c r="AQ67" s="18">
        <v>0.0</v>
      </c>
      <c r="AR67" s="18">
        <v>0.0</v>
      </c>
      <c r="AS67" s="19">
        <v>0.0</v>
      </c>
      <c r="AT67" s="19">
        <v>0.0</v>
      </c>
      <c r="AU67" s="19">
        <v>0.0</v>
      </c>
      <c r="AV67" s="19">
        <v>0.0</v>
      </c>
      <c r="AW67" s="19">
        <v>0.0</v>
      </c>
      <c r="AX67" s="19">
        <v>0.0</v>
      </c>
      <c r="AY67" s="19">
        <v>0.0</v>
      </c>
      <c r="AZ67" s="19">
        <v>84.0</v>
      </c>
      <c r="BA67" s="20">
        <v>0.0</v>
      </c>
      <c r="BB67" s="20">
        <v>0.0</v>
      </c>
      <c r="BC67" s="20">
        <v>0.0</v>
      </c>
      <c r="BD67" s="20">
        <v>0.0</v>
      </c>
      <c r="BE67" s="20">
        <v>0.0</v>
      </c>
      <c r="BF67" s="20">
        <v>0.0</v>
      </c>
      <c r="BG67" s="20">
        <v>0.0</v>
      </c>
    </row>
    <row r="68" ht="15.75" customHeight="1">
      <c r="A68" s="72" t="str">
        <f t="shared" si="1"/>
        <v>M1</v>
      </c>
      <c r="B68" s="72" t="str">
        <f t="shared" si="2"/>
        <v>MV351</v>
      </c>
      <c r="C68" s="72" t="str">
        <f t="shared" si="3"/>
        <v>MA1</v>
      </c>
      <c r="D68" s="73" t="s">
        <v>207</v>
      </c>
      <c r="E68" s="11" t="s">
        <v>208</v>
      </c>
      <c r="F68" s="11" t="s">
        <v>209</v>
      </c>
      <c r="G68" s="38">
        <v>1.0</v>
      </c>
      <c r="H68" s="11" t="s">
        <v>210</v>
      </c>
      <c r="I68" s="74">
        <v>1.0</v>
      </c>
      <c r="J68" s="11">
        <v>14.0</v>
      </c>
      <c r="K68" s="23">
        <v>800.0</v>
      </c>
      <c r="L68" s="24">
        <v>5.0</v>
      </c>
      <c r="M68" s="24">
        <v>5.0</v>
      </c>
      <c r="N68" s="75">
        <v>1.0</v>
      </c>
      <c r="O68" s="76">
        <v>799.0</v>
      </c>
      <c r="P68" s="12">
        <v>96.0</v>
      </c>
      <c r="Q68" s="13">
        <v>0.0</v>
      </c>
      <c r="R68" s="13">
        <v>100.0</v>
      </c>
      <c r="S68" s="13">
        <v>100.0</v>
      </c>
      <c r="T68" s="13">
        <v>0.0</v>
      </c>
      <c r="U68" s="12">
        <v>0.0</v>
      </c>
      <c r="V68" s="12">
        <v>96.0</v>
      </c>
      <c r="W68" s="14">
        <v>0.0</v>
      </c>
      <c r="X68" s="14">
        <v>100.0</v>
      </c>
      <c r="Y68" s="14">
        <v>0.0</v>
      </c>
      <c r="Z68" s="14">
        <v>0.0</v>
      </c>
      <c r="AA68" s="14">
        <v>0.0</v>
      </c>
      <c r="AB68" s="15">
        <v>0.0</v>
      </c>
      <c r="AC68" s="15">
        <v>100.0</v>
      </c>
      <c r="AD68" s="15">
        <v>0.0</v>
      </c>
      <c r="AE68" s="16">
        <v>0.0</v>
      </c>
      <c r="AF68" s="16">
        <v>0.0</v>
      </c>
      <c r="AG68" s="16">
        <v>0.0</v>
      </c>
      <c r="AH68" s="16">
        <v>0.0</v>
      </c>
      <c r="AI68" s="16">
        <v>0.0</v>
      </c>
      <c r="AJ68" s="77">
        <v>0.0</v>
      </c>
      <c r="AK68" s="17">
        <v>0.0</v>
      </c>
      <c r="AL68" s="17">
        <v>0.0</v>
      </c>
      <c r="AM68" s="17">
        <v>0.0</v>
      </c>
      <c r="AN68" s="17">
        <v>0.0</v>
      </c>
      <c r="AO68" s="18">
        <v>0.0</v>
      </c>
      <c r="AP68" s="18">
        <v>0.0</v>
      </c>
      <c r="AQ68" s="18">
        <v>0.0</v>
      </c>
      <c r="AR68" s="18">
        <v>100.0</v>
      </c>
      <c r="AS68" s="19">
        <v>0.0</v>
      </c>
      <c r="AT68" s="19">
        <v>0.0</v>
      </c>
      <c r="AU68" s="19">
        <v>99.0</v>
      </c>
      <c r="AV68" s="19">
        <v>0.0</v>
      </c>
      <c r="AW68" s="19">
        <v>94.0</v>
      </c>
      <c r="AX68" s="19">
        <v>99.0</v>
      </c>
      <c r="AY68" s="19">
        <v>98.0</v>
      </c>
      <c r="AZ68" s="19">
        <v>0.0</v>
      </c>
      <c r="BA68" s="20">
        <v>100.0</v>
      </c>
      <c r="BB68" s="20">
        <v>0.0</v>
      </c>
      <c r="BC68" s="20">
        <v>100.0</v>
      </c>
      <c r="BD68" s="20">
        <v>0.0</v>
      </c>
      <c r="BE68" s="20">
        <v>100.0</v>
      </c>
      <c r="BF68" s="20">
        <v>0.0</v>
      </c>
      <c r="BG68" s="20">
        <v>0.0</v>
      </c>
    </row>
    <row r="69" ht="15.75" customHeight="1">
      <c r="A69" s="72" t="str">
        <f t="shared" si="1"/>
        <v>M2</v>
      </c>
      <c r="B69" s="72" t="str">
        <f t="shared" si="2"/>
        <v>MV451</v>
      </c>
      <c r="C69" s="72" t="str">
        <f t="shared" si="3"/>
        <v>MB1</v>
      </c>
      <c r="D69" s="73" t="s">
        <v>211</v>
      </c>
      <c r="E69" s="11" t="s">
        <v>208</v>
      </c>
      <c r="F69" s="11" t="s">
        <v>212</v>
      </c>
      <c r="G69" s="38">
        <v>1.0</v>
      </c>
      <c r="H69" s="78" t="s">
        <v>213</v>
      </c>
      <c r="I69" s="74">
        <v>1.0</v>
      </c>
      <c r="J69" s="11">
        <v>15.0</v>
      </c>
      <c r="K69" s="23">
        <v>784.0</v>
      </c>
      <c r="L69" s="24">
        <v>7.0</v>
      </c>
      <c r="M69" s="24">
        <v>6.0</v>
      </c>
      <c r="N69" s="75">
        <v>0.0</v>
      </c>
      <c r="O69" s="76">
        <v>784.0</v>
      </c>
      <c r="P69" s="12">
        <v>93.0</v>
      </c>
      <c r="Q69" s="13">
        <v>0.0</v>
      </c>
      <c r="R69" s="13">
        <v>0.0</v>
      </c>
      <c r="S69" s="13">
        <v>0.0</v>
      </c>
      <c r="T69" s="13">
        <v>0.0</v>
      </c>
      <c r="U69" s="12">
        <v>0.0</v>
      </c>
      <c r="V69" s="12">
        <v>95.0</v>
      </c>
      <c r="W69" s="14">
        <v>0.0</v>
      </c>
      <c r="X69" s="14">
        <v>97.0</v>
      </c>
      <c r="Y69" s="14">
        <v>0.0</v>
      </c>
      <c r="Z69" s="14">
        <v>0.0</v>
      </c>
      <c r="AA69" s="14">
        <v>0.0</v>
      </c>
      <c r="AB69" s="15">
        <v>0.0</v>
      </c>
      <c r="AC69" s="15">
        <v>0.0</v>
      </c>
      <c r="AD69" s="15">
        <v>100.0</v>
      </c>
      <c r="AE69" s="16">
        <v>97.0</v>
      </c>
      <c r="AF69" s="16">
        <v>0.0</v>
      </c>
      <c r="AG69" s="16">
        <v>0.0</v>
      </c>
      <c r="AH69" s="16">
        <v>0.0</v>
      </c>
      <c r="AI69" s="16">
        <v>0.0</v>
      </c>
      <c r="AJ69" s="77">
        <v>0.0</v>
      </c>
      <c r="AK69" s="17">
        <v>98.0</v>
      </c>
      <c r="AL69" s="17">
        <v>98.0</v>
      </c>
      <c r="AM69" s="17">
        <v>0.0</v>
      </c>
      <c r="AN69" s="17">
        <v>0.0</v>
      </c>
      <c r="AO69" s="18">
        <v>0.0</v>
      </c>
      <c r="AP69" s="18">
        <v>0.0</v>
      </c>
      <c r="AQ69" s="18">
        <v>0.0</v>
      </c>
      <c r="AR69" s="18">
        <v>99.0</v>
      </c>
      <c r="AS69" s="19">
        <v>96.0</v>
      </c>
      <c r="AT69" s="19">
        <v>97.0</v>
      </c>
      <c r="AU69" s="19">
        <v>95.0</v>
      </c>
      <c r="AV69" s="19">
        <v>97.0</v>
      </c>
      <c r="AW69" s="19">
        <v>0.0</v>
      </c>
      <c r="AX69" s="19">
        <v>0.0</v>
      </c>
      <c r="AY69" s="19">
        <v>95.0</v>
      </c>
      <c r="AZ69" s="19">
        <v>0.0</v>
      </c>
      <c r="BA69" s="20">
        <v>0.0</v>
      </c>
      <c r="BB69" s="20">
        <v>0.0</v>
      </c>
      <c r="BC69" s="20">
        <v>0.0</v>
      </c>
      <c r="BD69" s="20">
        <v>0.0</v>
      </c>
      <c r="BE69" s="20">
        <v>97.0</v>
      </c>
      <c r="BF69" s="20">
        <v>0.0</v>
      </c>
      <c r="BG69" s="20">
        <v>98.0</v>
      </c>
    </row>
    <row r="70" ht="15.75" customHeight="1">
      <c r="A70" s="72" t="str">
        <f t="shared" si="1"/>
        <v>M3</v>
      </c>
      <c r="B70" s="72" t="str">
        <f t="shared" si="2"/>
        <v>MV452</v>
      </c>
      <c r="C70" s="72" t="str">
        <f t="shared" si="3"/>
        <v>MB2</v>
      </c>
      <c r="D70" s="79" t="s">
        <v>214</v>
      </c>
      <c r="E70" s="11" t="s">
        <v>208</v>
      </c>
      <c r="F70" s="11" t="s">
        <v>212</v>
      </c>
      <c r="G70" s="11">
        <v>2.0</v>
      </c>
      <c r="H70" s="11" t="s">
        <v>213</v>
      </c>
      <c r="I70" s="11">
        <v>2.0</v>
      </c>
      <c r="J70" s="11">
        <v>18.0</v>
      </c>
      <c r="K70" s="23">
        <v>782.0</v>
      </c>
      <c r="L70" s="24">
        <v>7.0</v>
      </c>
      <c r="M70" s="24">
        <v>5.0</v>
      </c>
      <c r="N70" s="75">
        <v>0.0</v>
      </c>
      <c r="O70" s="76">
        <v>782.0</v>
      </c>
      <c r="P70" s="12">
        <v>0.0</v>
      </c>
      <c r="Q70" s="13">
        <v>0.0</v>
      </c>
      <c r="R70" s="13">
        <v>0.0</v>
      </c>
      <c r="S70" s="13">
        <v>98.0</v>
      </c>
      <c r="T70" s="13">
        <v>0.0</v>
      </c>
      <c r="U70" s="12">
        <v>91.0</v>
      </c>
      <c r="V70" s="12">
        <v>0.0</v>
      </c>
      <c r="W70" s="14">
        <v>0.0</v>
      </c>
      <c r="X70" s="14">
        <v>95.0</v>
      </c>
      <c r="Y70" s="14">
        <v>0.0</v>
      </c>
      <c r="Z70" s="14">
        <v>0.0</v>
      </c>
      <c r="AA70" s="14">
        <v>0.0</v>
      </c>
      <c r="AB70" s="15">
        <v>0.0</v>
      </c>
      <c r="AC70" s="15">
        <v>99.0</v>
      </c>
      <c r="AD70" s="15">
        <v>98.0</v>
      </c>
      <c r="AE70" s="16">
        <v>0.0</v>
      </c>
      <c r="AF70" s="16">
        <v>0.0</v>
      </c>
      <c r="AG70" s="16">
        <v>100.0</v>
      </c>
      <c r="AH70" s="16">
        <v>0.0</v>
      </c>
      <c r="AI70" s="16">
        <v>0.0</v>
      </c>
      <c r="AJ70" s="77">
        <v>0.0</v>
      </c>
      <c r="AK70" s="17">
        <v>0.0</v>
      </c>
      <c r="AL70" s="17">
        <v>95.0</v>
      </c>
      <c r="AM70" s="17">
        <v>0.0</v>
      </c>
      <c r="AN70" s="17">
        <v>0.0</v>
      </c>
      <c r="AO70" s="18">
        <v>99.0</v>
      </c>
      <c r="AP70" s="18">
        <v>95.0</v>
      </c>
      <c r="AQ70" s="18">
        <v>98.0</v>
      </c>
      <c r="AR70" s="18">
        <v>94.0</v>
      </c>
      <c r="AS70" s="19">
        <v>90.0</v>
      </c>
      <c r="AT70" s="19">
        <v>94.0</v>
      </c>
      <c r="AU70" s="19">
        <v>90.0</v>
      </c>
      <c r="AV70" s="19">
        <v>93.0</v>
      </c>
      <c r="AW70" s="19">
        <v>87.0</v>
      </c>
      <c r="AX70" s="19">
        <v>0.0</v>
      </c>
      <c r="AY70" s="19">
        <v>0.0</v>
      </c>
      <c r="AZ70" s="19">
        <v>83.0</v>
      </c>
      <c r="BA70" s="20">
        <v>93.0</v>
      </c>
      <c r="BB70" s="20">
        <v>0.0</v>
      </c>
      <c r="BC70" s="20">
        <v>0.0</v>
      </c>
      <c r="BD70" s="20">
        <v>0.0</v>
      </c>
      <c r="BE70" s="20">
        <v>0.0</v>
      </c>
      <c r="BF70" s="20">
        <v>0.0</v>
      </c>
      <c r="BG70" s="20">
        <v>0.0</v>
      </c>
    </row>
    <row r="71" ht="15.75" customHeight="1">
      <c r="A71" s="72" t="str">
        <f t="shared" si="1"/>
        <v>M4</v>
      </c>
      <c r="B71" s="72" t="str">
        <f t="shared" si="2"/>
        <v>MV453</v>
      </c>
      <c r="C71" s="72" t="str">
        <f t="shared" si="3"/>
        <v>MA2</v>
      </c>
      <c r="D71" s="73" t="s">
        <v>215</v>
      </c>
      <c r="E71" s="11" t="s">
        <v>208</v>
      </c>
      <c r="F71" s="11" t="s">
        <v>212</v>
      </c>
      <c r="G71" s="11">
        <v>3.0</v>
      </c>
      <c r="H71" s="11" t="s">
        <v>210</v>
      </c>
      <c r="I71" s="11">
        <v>2.0</v>
      </c>
      <c r="J71" s="11">
        <v>14.0</v>
      </c>
      <c r="K71" s="23">
        <v>776.0</v>
      </c>
      <c r="L71" s="24">
        <v>6.0</v>
      </c>
      <c r="M71" s="24">
        <v>6.0</v>
      </c>
      <c r="N71" s="75">
        <v>0.0</v>
      </c>
      <c r="O71" s="76">
        <v>776.0</v>
      </c>
      <c r="P71" s="12">
        <v>94.0</v>
      </c>
      <c r="Q71" s="13">
        <v>92.0</v>
      </c>
      <c r="R71" s="13">
        <v>0.0</v>
      </c>
      <c r="S71" s="13">
        <v>99.0</v>
      </c>
      <c r="T71" s="13">
        <v>0.0</v>
      </c>
      <c r="U71" s="12">
        <v>0.0</v>
      </c>
      <c r="V71" s="12">
        <v>94.0</v>
      </c>
      <c r="W71" s="14">
        <v>97.0</v>
      </c>
      <c r="X71" s="14">
        <v>0.0</v>
      </c>
      <c r="Y71" s="14">
        <v>0.0</v>
      </c>
      <c r="Z71" s="14">
        <v>0.0</v>
      </c>
      <c r="AA71" s="14">
        <v>0.0</v>
      </c>
      <c r="AB71" s="15">
        <v>0.0</v>
      </c>
      <c r="AC71" s="15">
        <v>0.0</v>
      </c>
      <c r="AD71" s="15">
        <v>0.0</v>
      </c>
      <c r="AE71" s="16">
        <v>0.0</v>
      </c>
      <c r="AF71" s="16">
        <v>0.0</v>
      </c>
      <c r="AG71" s="16">
        <v>0.0</v>
      </c>
      <c r="AH71" s="16">
        <v>0.0</v>
      </c>
      <c r="AI71" s="16">
        <v>0.0</v>
      </c>
      <c r="AJ71" s="77">
        <v>0.0</v>
      </c>
      <c r="AK71" s="17">
        <v>94.0</v>
      </c>
      <c r="AL71" s="17">
        <v>0.0</v>
      </c>
      <c r="AM71" s="17">
        <v>98.0</v>
      </c>
      <c r="AN71" s="17">
        <v>0.0</v>
      </c>
      <c r="AO71" s="18">
        <v>100.0</v>
      </c>
      <c r="AP71" s="18">
        <v>0.0</v>
      </c>
      <c r="AQ71" s="18">
        <v>0.0</v>
      </c>
      <c r="AR71" s="18">
        <v>0.0</v>
      </c>
      <c r="AS71" s="19">
        <v>95.0</v>
      </c>
      <c r="AT71" s="19">
        <v>96.0</v>
      </c>
      <c r="AU71" s="19">
        <v>92.0</v>
      </c>
      <c r="AV71" s="19">
        <v>95.0</v>
      </c>
      <c r="AW71" s="19">
        <v>86.0</v>
      </c>
      <c r="AX71" s="19">
        <v>0.0</v>
      </c>
      <c r="AY71" s="19">
        <v>0.0</v>
      </c>
      <c r="AZ71" s="19">
        <v>0.0</v>
      </c>
      <c r="BA71" s="20">
        <v>0.0</v>
      </c>
      <c r="BB71" s="20">
        <v>0.0</v>
      </c>
      <c r="BC71" s="20">
        <v>0.0</v>
      </c>
      <c r="BD71" s="20">
        <v>0.0</v>
      </c>
      <c r="BE71" s="20">
        <v>0.0</v>
      </c>
      <c r="BF71" s="20">
        <v>0.0</v>
      </c>
      <c r="BG71" s="20">
        <v>96.0</v>
      </c>
    </row>
    <row r="72" ht="15.75" customHeight="1">
      <c r="A72" s="72" t="str">
        <f t="shared" si="1"/>
        <v>M5</v>
      </c>
      <c r="B72" s="72" t="str">
        <f t="shared" si="2"/>
        <v>MV352</v>
      </c>
      <c r="C72" s="72" t="str">
        <f t="shared" si="3"/>
        <v>MA3</v>
      </c>
      <c r="D72" s="73" t="s">
        <v>216</v>
      </c>
      <c r="E72" s="11" t="s">
        <v>208</v>
      </c>
      <c r="F72" s="11" t="s">
        <v>209</v>
      </c>
      <c r="G72" s="11">
        <v>2.0</v>
      </c>
      <c r="H72" s="11" t="s">
        <v>210</v>
      </c>
      <c r="I72" s="11">
        <v>3.0</v>
      </c>
      <c r="J72" s="11">
        <v>12.0</v>
      </c>
      <c r="K72" s="23">
        <v>778.0</v>
      </c>
      <c r="L72" s="24">
        <v>3.0</v>
      </c>
      <c r="M72" s="24">
        <v>3.0</v>
      </c>
      <c r="N72" s="75">
        <v>10.0</v>
      </c>
      <c r="O72" s="76">
        <v>768.0</v>
      </c>
      <c r="P72" s="12">
        <v>95.0</v>
      </c>
      <c r="Q72" s="13">
        <v>94.0</v>
      </c>
      <c r="R72" s="13">
        <v>0.0</v>
      </c>
      <c r="S72" s="13">
        <v>0.0</v>
      </c>
      <c r="T72" s="13">
        <v>0.0</v>
      </c>
      <c r="U72" s="12">
        <v>95.0</v>
      </c>
      <c r="V72" s="12">
        <v>0.0</v>
      </c>
      <c r="W72" s="14">
        <v>0.0</v>
      </c>
      <c r="X72" s="14">
        <v>0.0</v>
      </c>
      <c r="Y72" s="14">
        <v>0.0</v>
      </c>
      <c r="Z72" s="14">
        <v>0.0</v>
      </c>
      <c r="AA72" s="14">
        <v>0.0</v>
      </c>
      <c r="AB72" s="15">
        <v>0.0</v>
      </c>
      <c r="AC72" s="15">
        <v>0.0</v>
      </c>
      <c r="AD72" s="15">
        <v>0.0</v>
      </c>
      <c r="AE72" s="16">
        <v>0.0</v>
      </c>
      <c r="AF72" s="16">
        <v>0.0</v>
      </c>
      <c r="AG72" s="16">
        <v>0.0</v>
      </c>
      <c r="AH72" s="16">
        <v>0.0</v>
      </c>
      <c r="AI72" s="16">
        <v>0.0</v>
      </c>
      <c r="AJ72" s="77">
        <v>0.0</v>
      </c>
      <c r="AK72" s="17">
        <v>0.0</v>
      </c>
      <c r="AL72" s="17">
        <v>99.0</v>
      </c>
      <c r="AM72" s="17">
        <v>0.0</v>
      </c>
      <c r="AN72" s="17">
        <v>0.0</v>
      </c>
      <c r="AO72" s="18">
        <v>0.0</v>
      </c>
      <c r="AP72" s="18">
        <v>0.0</v>
      </c>
      <c r="AQ72" s="18">
        <v>0.0</v>
      </c>
      <c r="AR72" s="18">
        <v>0.0</v>
      </c>
      <c r="AS72" s="19">
        <v>98.0</v>
      </c>
      <c r="AT72" s="19">
        <v>99.0</v>
      </c>
      <c r="AU72" s="19">
        <v>96.0</v>
      </c>
      <c r="AV72" s="19">
        <v>98.0</v>
      </c>
      <c r="AW72" s="19">
        <v>95.0</v>
      </c>
      <c r="AX72" s="19">
        <v>97.0</v>
      </c>
      <c r="AY72" s="19">
        <v>96.0</v>
      </c>
      <c r="AZ72" s="19">
        <v>91.0</v>
      </c>
      <c r="BA72" s="20">
        <v>0.0</v>
      </c>
      <c r="BB72" s="20">
        <v>0.0</v>
      </c>
      <c r="BC72" s="20">
        <v>0.0</v>
      </c>
      <c r="BD72" s="20">
        <v>0.0</v>
      </c>
      <c r="BE72" s="20">
        <v>0.0</v>
      </c>
      <c r="BF72" s="20">
        <v>0.0</v>
      </c>
      <c r="BG72" s="20">
        <v>0.0</v>
      </c>
    </row>
    <row r="73" ht="15.75" customHeight="1">
      <c r="A73" s="72" t="str">
        <f t="shared" si="1"/>
        <v>M6</v>
      </c>
      <c r="B73" s="72" t="str">
        <f t="shared" si="2"/>
        <v>MV454</v>
      </c>
      <c r="C73" s="72" t="str">
        <f t="shared" si="3"/>
        <v>MC1</v>
      </c>
      <c r="D73" s="73" t="s">
        <v>217</v>
      </c>
      <c r="E73" s="11" t="s">
        <v>208</v>
      </c>
      <c r="F73" s="11" t="s">
        <v>212</v>
      </c>
      <c r="G73" s="11">
        <v>4.0</v>
      </c>
      <c r="H73" s="11" t="s">
        <v>218</v>
      </c>
      <c r="I73" s="74">
        <v>1.0</v>
      </c>
      <c r="J73" s="11">
        <v>19.0</v>
      </c>
      <c r="K73" s="23">
        <v>766.0</v>
      </c>
      <c r="L73" s="24">
        <v>5.0</v>
      </c>
      <c r="M73" s="24">
        <v>5.0</v>
      </c>
      <c r="N73" s="75">
        <v>0.0</v>
      </c>
      <c r="O73" s="76">
        <v>766.0</v>
      </c>
      <c r="P73" s="12">
        <v>87.0</v>
      </c>
      <c r="Q73" s="13">
        <v>88.0</v>
      </c>
      <c r="R73" s="13">
        <v>0.0</v>
      </c>
      <c r="S73" s="13">
        <v>96.0</v>
      </c>
      <c r="T73" s="13">
        <v>0.0</v>
      </c>
      <c r="U73" s="12">
        <v>0.0</v>
      </c>
      <c r="V73" s="12">
        <v>89.0</v>
      </c>
      <c r="W73" s="14">
        <v>90.0</v>
      </c>
      <c r="X73" s="14">
        <v>0.0</v>
      </c>
      <c r="Y73" s="14">
        <v>94.0</v>
      </c>
      <c r="Z73" s="14">
        <v>92.0</v>
      </c>
      <c r="AA73" s="14">
        <v>0.0</v>
      </c>
      <c r="AB73" s="15">
        <v>0.0</v>
      </c>
      <c r="AC73" s="15">
        <v>0.0</v>
      </c>
      <c r="AD73" s="15">
        <v>95.0</v>
      </c>
      <c r="AE73" s="16">
        <v>0.0</v>
      </c>
      <c r="AF73" s="16">
        <v>0.0</v>
      </c>
      <c r="AG73" s="16">
        <v>0.0</v>
      </c>
      <c r="AH73" s="16">
        <v>0.0</v>
      </c>
      <c r="AI73" s="16">
        <v>0.0</v>
      </c>
      <c r="AJ73" s="77">
        <v>0.0</v>
      </c>
      <c r="AK73" s="17">
        <v>95.0</v>
      </c>
      <c r="AL73" s="17">
        <v>0.0</v>
      </c>
      <c r="AM73" s="17">
        <v>0.0</v>
      </c>
      <c r="AN73" s="17">
        <v>0.0</v>
      </c>
      <c r="AO73" s="18">
        <v>98.0</v>
      </c>
      <c r="AP73" s="18">
        <v>97.0</v>
      </c>
      <c r="AQ73" s="18">
        <v>97.0</v>
      </c>
      <c r="AR73" s="18">
        <v>0.0</v>
      </c>
      <c r="AS73" s="19">
        <v>94.0</v>
      </c>
      <c r="AT73" s="19">
        <v>92.0</v>
      </c>
      <c r="AU73" s="19">
        <v>89.0</v>
      </c>
      <c r="AV73" s="19">
        <v>92.0</v>
      </c>
      <c r="AW73" s="19">
        <v>84.0</v>
      </c>
      <c r="AX73" s="19">
        <v>91.0</v>
      </c>
      <c r="AY73" s="19">
        <v>91.0</v>
      </c>
      <c r="AZ73" s="19">
        <v>0.0</v>
      </c>
      <c r="BA73" s="20">
        <v>0.0</v>
      </c>
      <c r="BB73" s="20">
        <v>0.0</v>
      </c>
      <c r="BC73" s="20">
        <v>0.0</v>
      </c>
      <c r="BD73" s="20">
        <v>0.0</v>
      </c>
      <c r="BE73" s="20">
        <v>0.0</v>
      </c>
      <c r="BF73" s="20">
        <v>0.0</v>
      </c>
      <c r="BG73" s="20">
        <v>0.0</v>
      </c>
    </row>
    <row r="74" ht="15.75" customHeight="1">
      <c r="A74" s="72" t="str">
        <f t="shared" si="1"/>
        <v>M7</v>
      </c>
      <c r="B74" s="72" t="str">
        <f t="shared" si="2"/>
        <v>MU351</v>
      </c>
      <c r="C74" s="72" t="str">
        <f t="shared" si="3"/>
        <v>MB3</v>
      </c>
      <c r="D74" s="73" t="s">
        <v>219</v>
      </c>
      <c r="E74" s="11" t="s">
        <v>208</v>
      </c>
      <c r="F74" s="11" t="s">
        <v>220</v>
      </c>
      <c r="G74" s="38">
        <v>1.0</v>
      </c>
      <c r="H74" s="78" t="s">
        <v>213</v>
      </c>
      <c r="I74" s="11">
        <v>3.0</v>
      </c>
      <c r="J74" s="11">
        <v>12.0</v>
      </c>
      <c r="K74" s="23">
        <v>758.0</v>
      </c>
      <c r="L74" s="24">
        <v>5.0</v>
      </c>
      <c r="M74" s="24">
        <v>5.0</v>
      </c>
      <c r="N74" s="75">
        <v>0.0</v>
      </c>
      <c r="O74" s="76">
        <v>758.0</v>
      </c>
      <c r="P74" s="12">
        <v>91.0</v>
      </c>
      <c r="Q74" s="13">
        <v>0.0</v>
      </c>
      <c r="R74" s="13">
        <v>0.0</v>
      </c>
      <c r="S74" s="13">
        <v>0.0</v>
      </c>
      <c r="T74" s="13">
        <v>0.0</v>
      </c>
      <c r="U74" s="12">
        <v>0.0</v>
      </c>
      <c r="V74" s="12">
        <v>93.0</v>
      </c>
      <c r="W74" s="14">
        <v>95.0</v>
      </c>
      <c r="X74" s="14">
        <v>0.0</v>
      </c>
      <c r="Y74" s="14">
        <v>0.0</v>
      </c>
      <c r="Z74" s="14">
        <v>0.0</v>
      </c>
      <c r="AA74" s="14">
        <v>0.0</v>
      </c>
      <c r="AB74" s="15">
        <v>0.0</v>
      </c>
      <c r="AC74" s="15">
        <v>0.0</v>
      </c>
      <c r="AD74" s="15">
        <v>99.0</v>
      </c>
      <c r="AE74" s="16">
        <v>96.0</v>
      </c>
      <c r="AF74" s="16">
        <v>0.0</v>
      </c>
      <c r="AG74" s="16">
        <v>0.0</v>
      </c>
      <c r="AH74" s="16">
        <v>0.0</v>
      </c>
      <c r="AI74" s="16">
        <v>0.0</v>
      </c>
      <c r="AJ74" s="77">
        <v>0.0</v>
      </c>
      <c r="AK74" s="17">
        <v>0.0</v>
      </c>
      <c r="AL74" s="17">
        <v>96.0</v>
      </c>
      <c r="AM74" s="17">
        <v>96.0</v>
      </c>
      <c r="AN74" s="17">
        <v>0.0</v>
      </c>
      <c r="AO74" s="18">
        <v>0.0</v>
      </c>
      <c r="AP74" s="18">
        <v>0.0</v>
      </c>
      <c r="AQ74" s="18">
        <v>0.0</v>
      </c>
      <c r="AR74" s="18">
        <v>0.0</v>
      </c>
      <c r="AS74" s="19">
        <v>92.0</v>
      </c>
      <c r="AT74" s="19">
        <v>90.0</v>
      </c>
      <c r="AU74" s="19">
        <v>91.0</v>
      </c>
      <c r="AV74" s="19">
        <v>0.0</v>
      </c>
      <c r="AW74" s="19">
        <v>88.0</v>
      </c>
      <c r="AX74" s="19">
        <v>0.0</v>
      </c>
      <c r="AY74" s="19">
        <v>0.0</v>
      </c>
      <c r="AZ74" s="19">
        <v>85.0</v>
      </c>
      <c r="BA74" s="20">
        <v>0.0</v>
      </c>
      <c r="BB74" s="20">
        <v>0.0</v>
      </c>
      <c r="BC74" s="20">
        <v>0.0</v>
      </c>
      <c r="BD74" s="20">
        <v>0.0</v>
      </c>
      <c r="BE74" s="20">
        <v>0.0</v>
      </c>
      <c r="BF74" s="20">
        <v>0.0</v>
      </c>
      <c r="BG74" s="20">
        <v>0.0</v>
      </c>
    </row>
    <row r="75" ht="15.75" customHeight="1">
      <c r="A75" s="72" t="str">
        <f t="shared" si="1"/>
        <v>M8</v>
      </c>
      <c r="B75" s="72" t="str">
        <f t="shared" si="2"/>
        <v>MV551</v>
      </c>
      <c r="C75" s="72" t="str">
        <f t="shared" si="3"/>
        <v>MA4</v>
      </c>
      <c r="D75" s="73" t="s">
        <v>221</v>
      </c>
      <c r="E75" s="11" t="s">
        <v>208</v>
      </c>
      <c r="F75" s="11" t="s">
        <v>222</v>
      </c>
      <c r="G75" s="38">
        <v>1.0</v>
      </c>
      <c r="H75" s="12" t="s">
        <v>210</v>
      </c>
      <c r="I75" s="11">
        <v>4.0</v>
      </c>
      <c r="J75" s="11">
        <v>8.0</v>
      </c>
      <c r="K75" s="23">
        <v>758.0</v>
      </c>
      <c r="L75" s="24">
        <v>4.0</v>
      </c>
      <c r="M75" s="24">
        <v>4.0</v>
      </c>
      <c r="N75" s="75">
        <v>5.0</v>
      </c>
      <c r="O75" s="76">
        <v>753.0</v>
      </c>
      <c r="P75" s="12">
        <v>0.0</v>
      </c>
      <c r="Q75" s="13">
        <v>0.0</v>
      </c>
      <c r="R75" s="13">
        <v>0.0</v>
      </c>
      <c r="S75" s="13">
        <v>0.0</v>
      </c>
      <c r="T75" s="13">
        <v>0.0</v>
      </c>
      <c r="U75" s="12">
        <v>0.0</v>
      </c>
      <c r="V75" s="12">
        <v>0.0</v>
      </c>
      <c r="W75" s="14">
        <v>0.0</v>
      </c>
      <c r="X75" s="14">
        <v>0.0</v>
      </c>
      <c r="Y75" s="14">
        <v>0.0</v>
      </c>
      <c r="Z75" s="14">
        <v>0.0</v>
      </c>
      <c r="AA75" s="14">
        <v>0.0</v>
      </c>
      <c r="AB75" s="15">
        <v>0.0</v>
      </c>
      <c r="AC75" s="15">
        <v>90.0</v>
      </c>
      <c r="AD75" s="15">
        <v>0.0</v>
      </c>
      <c r="AE75" s="16">
        <v>0.0</v>
      </c>
      <c r="AF75" s="16">
        <v>0.0</v>
      </c>
      <c r="AG75" s="16">
        <v>0.0</v>
      </c>
      <c r="AH75" s="16">
        <v>0.0</v>
      </c>
      <c r="AI75" s="16">
        <v>0.0</v>
      </c>
      <c r="AJ75" s="77">
        <v>0.0</v>
      </c>
      <c r="AK75" s="17">
        <v>0.0</v>
      </c>
      <c r="AL75" s="17">
        <v>0.0</v>
      </c>
      <c r="AM75" s="17">
        <v>0.0</v>
      </c>
      <c r="AN75" s="17">
        <v>0.0</v>
      </c>
      <c r="AO75" s="18">
        <v>0.0</v>
      </c>
      <c r="AP75" s="18">
        <v>94.0</v>
      </c>
      <c r="AQ75" s="18">
        <v>99.0</v>
      </c>
      <c r="AR75" s="18">
        <v>0.0</v>
      </c>
      <c r="AS75" s="19">
        <v>97.0</v>
      </c>
      <c r="AT75" s="19">
        <v>98.0</v>
      </c>
      <c r="AU75" s="19">
        <v>0.0</v>
      </c>
      <c r="AV75" s="19">
        <v>0.0</v>
      </c>
      <c r="AW75" s="19">
        <v>91.0</v>
      </c>
      <c r="AX75" s="19">
        <v>0.0</v>
      </c>
      <c r="AY75" s="19">
        <v>0.0</v>
      </c>
      <c r="AZ75" s="19">
        <v>0.0</v>
      </c>
      <c r="BA75" s="20">
        <v>99.0</v>
      </c>
      <c r="BB75" s="20">
        <v>0.0</v>
      </c>
      <c r="BC75" s="20">
        <v>90.0</v>
      </c>
      <c r="BD75" s="20">
        <v>0.0</v>
      </c>
      <c r="BE75" s="20">
        <v>0.0</v>
      </c>
      <c r="BF75" s="20">
        <v>0.0</v>
      </c>
      <c r="BG75" s="20">
        <v>0.0</v>
      </c>
    </row>
    <row r="76" ht="15.75" customHeight="1">
      <c r="A76" s="72" t="str">
        <f t="shared" si="1"/>
        <v>M9</v>
      </c>
      <c r="B76" s="72" t="str">
        <f t="shared" si="2"/>
        <v>MV353</v>
      </c>
      <c r="C76" s="72" t="str">
        <f t="shared" si="3"/>
        <v>MC2</v>
      </c>
      <c r="D76" s="73" t="s">
        <v>223</v>
      </c>
      <c r="E76" s="11" t="s">
        <v>208</v>
      </c>
      <c r="F76" s="11" t="s">
        <v>209</v>
      </c>
      <c r="G76" s="11">
        <v>3.0</v>
      </c>
      <c r="H76" s="78" t="s">
        <v>218</v>
      </c>
      <c r="I76" s="11">
        <v>2.0</v>
      </c>
      <c r="J76" s="11">
        <v>11.0</v>
      </c>
      <c r="K76" s="23">
        <v>755.0</v>
      </c>
      <c r="L76" s="24">
        <v>4.0</v>
      </c>
      <c r="M76" s="24">
        <v>4.0</v>
      </c>
      <c r="N76" s="75">
        <v>7.0</v>
      </c>
      <c r="O76" s="76">
        <v>748.0</v>
      </c>
      <c r="P76" s="12">
        <v>86.0</v>
      </c>
      <c r="Q76" s="13">
        <v>87.0</v>
      </c>
      <c r="R76" s="13">
        <v>0.0</v>
      </c>
      <c r="S76" s="13">
        <v>0.0</v>
      </c>
      <c r="T76" s="13">
        <v>0.0</v>
      </c>
      <c r="U76" s="12">
        <v>0.0</v>
      </c>
      <c r="V76" s="12">
        <v>87.0</v>
      </c>
      <c r="W76" s="14">
        <v>89.0</v>
      </c>
      <c r="X76" s="14">
        <v>0.0</v>
      </c>
      <c r="Y76" s="14">
        <v>98.0</v>
      </c>
      <c r="Z76" s="14">
        <v>91.0</v>
      </c>
      <c r="AA76" s="14">
        <v>94.0</v>
      </c>
      <c r="AB76" s="15">
        <v>0.0</v>
      </c>
      <c r="AC76" s="15">
        <v>98.0</v>
      </c>
      <c r="AD76" s="15">
        <v>0.0</v>
      </c>
      <c r="AE76" s="16">
        <v>94.0</v>
      </c>
      <c r="AF76" s="16">
        <v>95.0</v>
      </c>
      <c r="AG76" s="16">
        <v>0.0</v>
      </c>
      <c r="AH76" s="16">
        <v>0.0</v>
      </c>
      <c r="AI76" s="16">
        <v>0.0</v>
      </c>
      <c r="AJ76" s="77">
        <v>0.0</v>
      </c>
      <c r="AK76" s="17">
        <v>0.0</v>
      </c>
      <c r="AL76" s="17">
        <v>0.0</v>
      </c>
      <c r="AM76" s="17">
        <v>0.0</v>
      </c>
      <c r="AN76" s="17">
        <v>0.0</v>
      </c>
      <c r="AO76" s="18">
        <v>0.0</v>
      </c>
      <c r="AP76" s="18">
        <v>96.0</v>
      </c>
      <c r="AQ76" s="18">
        <v>0.0</v>
      </c>
      <c r="AR76" s="18">
        <v>0.0</v>
      </c>
      <c r="AS76" s="19">
        <v>0.0</v>
      </c>
      <c r="AT76" s="19">
        <v>0.0</v>
      </c>
      <c r="AU76" s="19">
        <v>0.0</v>
      </c>
      <c r="AV76" s="19">
        <v>0.0</v>
      </c>
      <c r="AW76" s="19">
        <v>0.0</v>
      </c>
      <c r="AX76" s="19">
        <v>0.0</v>
      </c>
      <c r="AY76" s="19">
        <v>0.0</v>
      </c>
      <c r="AZ76" s="19">
        <v>0.0</v>
      </c>
      <c r="BA76" s="20">
        <v>0.0</v>
      </c>
      <c r="BB76" s="20">
        <v>0.0</v>
      </c>
      <c r="BC76" s="20">
        <v>0.0</v>
      </c>
      <c r="BD76" s="20">
        <v>0.0</v>
      </c>
      <c r="BE76" s="20">
        <v>0.0</v>
      </c>
      <c r="BF76" s="20">
        <v>0.0</v>
      </c>
      <c r="BG76" s="20">
        <v>0.0</v>
      </c>
    </row>
    <row r="77" ht="15.75" customHeight="1">
      <c r="A77" s="72" t="str">
        <f t="shared" si="1"/>
        <v>M10</v>
      </c>
      <c r="B77" s="72" t="str">
        <f t="shared" si="2"/>
        <v>MV455</v>
      </c>
      <c r="C77" s="72" t="str">
        <f t="shared" si="3"/>
        <v>MB4</v>
      </c>
      <c r="D77" s="73" t="s">
        <v>224</v>
      </c>
      <c r="E77" s="11" t="s">
        <v>208</v>
      </c>
      <c r="F77" s="11" t="s">
        <v>212</v>
      </c>
      <c r="G77" s="11">
        <v>5.0</v>
      </c>
      <c r="H77" s="11" t="s">
        <v>213</v>
      </c>
      <c r="I77" s="11">
        <v>4.0</v>
      </c>
      <c r="J77" s="11">
        <v>13.0</v>
      </c>
      <c r="K77" s="23">
        <v>753.0</v>
      </c>
      <c r="L77" s="24">
        <v>4.0</v>
      </c>
      <c r="M77" s="24">
        <v>4.0</v>
      </c>
      <c r="N77" s="75">
        <v>5.0</v>
      </c>
      <c r="O77" s="76">
        <v>748.0</v>
      </c>
      <c r="P77" s="12">
        <v>89.0</v>
      </c>
      <c r="Q77" s="13">
        <v>91.0</v>
      </c>
      <c r="R77" s="13">
        <v>98.0</v>
      </c>
      <c r="S77" s="13">
        <v>0.0</v>
      </c>
      <c r="T77" s="13">
        <v>0.0</v>
      </c>
      <c r="U77" s="12">
        <v>0.0</v>
      </c>
      <c r="V77" s="12">
        <v>91.0</v>
      </c>
      <c r="W77" s="14">
        <v>91.0</v>
      </c>
      <c r="X77" s="14">
        <v>0.0</v>
      </c>
      <c r="Y77" s="14">
        <v>0.0</v>
      </c>
      <c r="Z77" s="14">
        <v>0.0</v>
      </c>
      <c r="AA77" s="14">
        <v>96.0</v>
      </c>
      <c r="AB77" s="15">
        <v>0.0</v>
      </c>
      <c r="AC77" s="15">
        <v>0.0</v>
      </c>
      <c r="AD77" s="15">
        <v>97.0</v>
      </c>
      <c r="AE77" s="16">
        <v>0.0</v>
      </c>
      <c r="AF77" s="16">
        <v>0.0</v>
      </c>
      <c r="AG77" s="16">
        <v>0.0</v>
      </c>
      <c r="AH77" s="16">
        <v>0.0</v>
      </c>
      <c r="AI77" s="16">
        <v>0.0</v>
      </c>
      <c r="AJ77" s="77">
        <v>0.0</v>
      </c>
      <c r="AK77" s="17">
        <v>0.0</v>
      </c>
      <c r="AL77" s="17">
        <v>0.0</v>
      </c>
      <c r="AM77" s="17">
        <v>0.0</v>
      </c>
      <c r="AN77" s="17">
        <v>0.0</v>
      </c>
      <c r="AO77" s="18">
        <v>0.0</v>
      </c>
      <c r="AP77" s="18">
        <v>98.0</v>
      </c>
      <c r="AQ77" s="18">
        <v>0.0</v>
      </c>
      <c r="AR77" s="18">
        <v>0.0</v>
      </c>
      <c r="AS77" s="19">
        <v>89.0</v>
      </c>
      <c r="AT77" s="19">
        <v>91.0</v>
      </c>
      <c r="AU77" s="19">
        <v>85.0</v>
      </c>
      <c r="AV77" s="19">
        <v>0.0</v>
      </c>
      <c r="AW77" s="19">
        <v>82.0</v>
      </c>
      <c r="AX77" s="19">
        <v>0.0</v>
      </c>
      <c r="AY77" s="19">
        <v>0.0</v>
      </c>
      <c r="AZ77" s="19">
        <v>82.0</v>
      </c>
      <c r="BA77" s="20">
        <v>0.0</v>
      </c>
      <c r="BB77" s="20">
        <v>0.0</v>
      </c>
      <c r="BC77" s="20">
        <v>0.0</v>
      </c>
      <c r="BD77" s="20">
        <v>0.0</v>
      </c>
      <c r="BE77" s="20">
        <v>0.0</v>
      </c>
      <c r="BF77" s="20">
        <v>0.0</v>
      </c>
      <c r="BG77" s="20">
        <v>0.0</v>
      </c>
    </row>
    <row r="78" ht="15.75" customHeight="1">
      <c r="A78" s="72" t="str">
        <f t="shared" si="1"/>
        <v>M11</v>
      </c>
      <c r="B78" s="72" t="str">
        <f t="shared" si="2"/>
        <v>MV354</v>
      </c>
      <c r="C78" s="72" t="str">
        <f t="shared" si="3"/>
        <v>MC3</v>
      </c>
      <c r="D78" s="73" t="s">
        <v>225</v>
      </c>
      <c r="E78" s="11" t="s">
        <v>208</v>
      </c>
      <c r="F78" s="11" t="s">
        <v>209</v>
      </c>
      <c r="G78" s="11">
        <v>4.0</v>
      </c>
      <c r="H78" s="11" t="s">
        <v>218</v>
      </c>
      <c r="I78" s="11">
        <v>3.0</v>
      </c>
      <c r="J78" s="11">
        <v>14.0</v>
      </c>
      <c r="K78" s="23">
        <v>745.0</v>
      </c>
      <c r="L78" s="24">
        <v>6.0</v>
      </c>
      <c r="M78" s="24">
        <v>5.0</v>
      </c>
      <c r="N78" s="75">
        <v>0.0</v>
      </c>
      <c r="O78" s="76">
        <v>745.0</v>
      </c>
      <c r="P78" s="12">
        <v>90.0</v>
      </c>
      <c r="Q78" s="13">
        <v>89.0</v>
      </c>
      <c r="R78" s="13">
        <v>0.0</v>
      </c>
      <c r="S78" s="13">
        <v>0.0</v>
      </c>
      <c r="T78" s="13">
        <v>0.0</v>
      </c>
      <c r="U78" s="12">
        <v>0.0</v>
      </c>
      <c r="V78" s="12">
        <v>90.0</v>
      </c>
      <c r="W78" s="14">
        <v>93.0</v>
      </c>
      <c r="X78" s="14">
        <v>0.0</v>
      </c>
      <c r="Y78" s="14">
        <v>0.0</v>
      </c>
      <c r="Z78" s="14">
        <v>0.0</v>
      </c>
      <c r="AA78" s="14">
        <v>0.0</v>
      </c>
      <c r="AB78" s="15">
        <v>0.0</v>
      </c>
      <c r="AC78" s="15">
        <v>96.0</v>
      </c>
      <c r="AD78" s="15">
        <v>96.0</v>
      </c>
      <c r="AE78" s="16">
        <v>0.0</v>
      </c>
      <c r="AF78" s="16">
        <v>0.0</v>
      </c>
      <c r="AG78" s="16">
        <v>0.0</v>
      </c>
      <c r="AH78" s="16">
        <v>0.0</v>
      </c>
      <c r="AI78" s="16">
        <v>0.0</v>
      </c>
      <c r="AJ78" s="77">
        <v>0.0</v>
      </c>
      <c r="AK78" s="17">
        <v>91.0</v>
      </c>
      <c r="AL78" s="17">
        <v>90.0</v>
      </c>
      <c r="AM78" s="17">
        <v>91.0</v>
      </c>
      <c r="AN78" s="17">
        <v>0.0</v>
      </c>
      <c r="AO78" s="18">
        <v>96.0</v>
      </c>
      <c r="AP78" s="18">
        <v>88.0</v>
      </c>
      <c r="AQ78" s="18">
        <v>0.0</v>
      </c>
      <c r="AR78" s="18">
        <v>0.0</v>
      </c>
      <c r="AS78" s="19">
        <v>86.0</v>
      </c>
      <c r="AT78" s="19">
        <v>0.0</v>
      </c>
      <c r="AU78" s="19">
        <v>83.0</v>
      </c>
      <c r="AV78" s="19">
        <v>0.0</v>
      </c>
      <c r="AW78" s="19">
        <v>0.0</v>
      </c>
      <c r="AX78" s="19">
        <v>0.0</v>
      </c>
      <c r="AY78" s="19">
        <v>0.0</v>
      </c>
      <c r="AZ78" s="19">
        <v>0.0</v>
      </c>
      <c r="BA78" s="20">
        <v>0.0</v>
      </c>
      <c r="BB78" s="20">
        <v>0.0</v>
      </c>
      <c r="BC78" s="20">
        <v>0.0</v>
      </c>
      <c r="BD78" s="20">
        <v>0.0</v>
      </c>
      <c r="BE78" s="20">
        <v>0.0</v>
      </c>
      <c r="BF78" s="20">
        <v>0.0</v>
      </c>
      <c r="BG78" s="20">
        <v>92.0</v>
      </c>
    </row>
    <row r="79" ht="15.75" customHeight="1">
      <c r="A79" s="72" t="str">
        <f t="shared" si="1"/>
        <v>M12</v>
      </c>
      <c r="B79" s="72" t="str">
        <f t="shared" si="2"/>
        <v>MV456</v>
      </c>
      <c r="C79" s="72" t="str">
        <f t="shared" si="3"/>
        <v>MD1</v>
      </c>
      <c r="D79" s="73" t="s">
        <v>226</v>
      </c>
      <c r="E79" s="11" t="s">
        <v>208</v>
      </c>
      <c r="F79" s="11" t="s">
        <v>212</v>
      </c>
      <c r="G79" s="11">
        <v>6.0</v>
      </c>
      <c r="H79" s="11" t="s">
        <v>227</v>
      </c>
      <c r="I79" s="74">
        <v>1.0</v>
      </c>
      <c r="J79" s="11">
        <v>18.0</v>
      </c>
      <c r="K79" s="23">
        <v>741.0</v>
      </c>
      <c r="L79" s="24">
        <v>6.0</v>
      </c>
      <c r="M79" s="24">
        <v>6.0</v>
      </c>
      <c r="N79" s="75">
        <v>0.0</v>
      </c>
      <c r="O79" s="76">
        <v>741.0</v>
      </c>
      <c r="P79" s="12">
        <v>84.0</v>
      </c>
      <c r="Q79" s="13">
        <v>82.0</v>
      </c>
      <c r="R79" s="13">
        <v>0.0</v>
      </c>
      <c r="S79" s="13">
        <v>94.0</v>
      </c>
      <c r="T79" s="13">
        <v>0.0</v>
      </c>
      <c r="U79" s="12">
        <v>0.0</v>
      </c>
      <c r="V79" s="12">
        <v>0.0</v>
      </c>
      <c r="W79" s="14">
        <v>84.0</v>
      </c>
      <c r="X79" s="14">
        <v>0.0</v>
      </c>
      <c r="Y79" s="14">
        <v>90.0</v>
      </c>
      <c r="Z79" s="14">
        <v>90.0</v>
      </c>
      <c r="AA79" s="14">
        <v>0.0</v>
      </c>
      <c r="AB79" s="15">
        <v>0.0</v>
      </c>
      <c r="AC79" s="15">
        <v>94.0</v>
      </c>
      <c r="AD79" s="15">
        <v>0.0</v>
      </c>
      <c r="AE79" s="16">
        <v>0.0</v>
      </c>
      <c r="AF79" s="16">
        <v>0.0</v>
      </c>
      <c r="AG79" s="16">
        <v>90.0</v>
      </c>
      <c r="AH79" s="16">
        <v>90.0</v>
      </c>
      <c r="AI79" s="16">
        <v>0.0</v>
      </c>
      <c r="AJ79" s="77">
        <v>0.0</v>
      </c>
      <c r="AK79" s="17">
        <v>93.0</v>
      </c>
      <c r="AL79" s="17">
        <v>0.0</v>
      </c>
      <c r="AM79" s="17">
        <v>89.0</v>
      </c>
      <c r="AN79" s="17">
        <v>0.0</v>
      </c>
      <c r="AO79" s="18">
        <v>0.0</v>
      </c>
      <c r="AP79" s="18">
        <v>0.0</v>
      </c>
      <c r="AQ79" s="18">
        <v>0.0</v>
      </c>
      <c r="AR79" s="18">
        <v>0.0</v>
      </c>
      <c r="AS79" s="19">
        <v>87.0</v>
      </c>
      <c r="AT79" s="19">
        <v>89.0</v>
      </c>
      <c r="AU79" s="19">
        <v>84.0</v>
      </c>
      <c r="AV79" s="19">
        <v>90.0</v>
      </c>
      <c r="AW79" s="19">
        <v>0.0</v>
      </c>
      <c r="AX79" s="19">
        <v>90.0</v>
      </c>
      <c r="AY79" s="19">
        <v>90.0</v>
      </c>
      <c r="AZ79" s="19">
        <v>0.0</v>
      </c>
      <c r="BA79" s="20">
        <v>0.0</v>
      </c>
      <c r="BB79" s="20">
        <v>100.0</v>
      </c>
      <c r="BC79" s="20">
        <v>0.0</v>
      </c>
      <c r="BD79" s="20">
        <v>0.0</v>
      </c>
      <c r="BE79" s="20">
        <v>0.0</v>
      </c>
      <c r="BF79" s="20">
        <v>0.0</v>
      </c>
      <c r="BG79" s="20">
        <v>0.0</v>
      </c>
    </row>
    <row r="80" ht="15.75" customHeight="1">
      <c r="A80" s="72" t="str">
        <f t="shared" si="1"/>
        <v>M13</v>
      </c>
      <c r="B80" s="72" t="str">
        <f t="shared" si="2"/>
        <v>MV457</v>
      </c>
      <c r="C80" s="72" t="str">
        <f t="shared" si="3"/>
        <v>MD2</v>
      </c>
      <c r="D80" s="73" t="s">
        <v>228</v>
      </c>
      <c r="E80" s="11" t="s">
        <v>208</v>
      </c>
      <c r="F80" s="11" t="s">
        <v>212</v>
      </c>
      <c r="G80" s="11">
        <v>7.0</v>
      </c>
      <c r="H80" s="78" t="s">
        <v>227</v>
      </c>
      <c r="I80" s="11">
        <v>2.0</v>
      </c>
      <c r="J80" s="11">
        <v>15.0</v>
      </c>
      <c r="K80" s="23">
        <v>745.0</v>
      </c>
      <c r="L80" s="24">
        <v>6.0</v>
      </c>
      <c r="M80" s="24">
        <v>4.0</v>
      </c>
      <c r="N80" s="75">
        <v>7.0</v>
      </c>
      <c r="O80" s="76">
        <v>738.0</v>
      </c>
      <c r="P80" s="12">
        <v>0.0</v>
      </c>
      <c r="Q80" s="13">
        <v>0.0</v>
      </c>
      <c r="R80" s="13">
        <v>0.0</v>
      </c>
      <c r="S80" s="13">
        <v>93.0</v>
      </c>
      <c r="T80" s="13">
        <v>96.0</v>
      </c>
      <c r="U80" s="12">
        <v>0.0</v>
      </c>
      <c r="V80" s="12">
        <v>85.0</v>
      </c>
      <c r="W80" s="14">
        <v>0.0</v>
      </c>
      <c r="X80" s="14">
        <v>88.0</v>
      </c>
      <c r="Y80" s="14">
        <v>0.0</v>
      </c>
      <c r="Z80" s="14">
        <v>83.0</v>
      </c>
      <c r="AA80" s="14">
        <v>92.0</v>
      </c>
      <c r="AB80" s="15">
        <v>0.0</v>
      </c>
      <c r="AC80" s="15">
        <v>93.0</v>
      </c>
      <c r="AD80" s="15">
        <v>93.0</v>
      </c>
      <c r="AE80" s="16">
        <v>0.0</v>
      </c>
      <c r="AF80" s="16">
        <v>0.0</v>
      </c>
      <c r="AG80" s="16">
        <v>0.0</v>
      </c>
      <c r="AH80" s="16">
        <v>0.0</v>
      </c>
      <c r="AI80" s="16">
        <v>0.0</v>
      </c>
      <c r="AJ80" s="77">
        <v>0.0</v>
      </c>
      <c r="AK80" s="17">
        <v>0.0</v>
      </c>
      <c r="AL80" s="17">
        <v>81.0</v>
      </c>
      <c r="AM80" s="17">
        <v>83.0</v>
      </c>
      <c r="AN80" s="17">
        <v>0.0</v>
      </c>
      <c r="AO80" s="18">
        <v>0.0</v>
      </c>
      <c r="AP80" s="18">
        <v>92.0</v>
      </c>
      <c r="AQ80" s="18">
        <v>93.0</v>
      </c>
      <c r="AR80" s="18">
        <v>93.0</v>
      </c>
      <c r="AS80" s="19">
        <v>0.0</v>
      </c>
      <c r="AT80" s="19">
        <v>0.0</v>
      </c>
      <c r="AU80" s="19">
        <v>0.0</v>
      </c>
      <c r="AV80" s="19">
        <v>0.0</v>
      </c>
      <c r="AW80" s="19">
        <v>0.0</v>
      </c>
      <c r="AX80" s="19">
        <v>0.0</v>
      </c>
      <c r="AY80" s="19">
        <v>0.0</v>
      </c>
      <c r="AZ80" s="19">
        <v>77.0</v>
      </c>
      <c r="BA80" s="20">
        <v>0.0</v>
      </c>
      <c r="BB80" s="20">
        <v>0.0</v>
      </c>
      <c r="BC80" s="20">
        <v>0.0</v>
      </c>
      <c r="BD80" s="20">
        <v>0.0</v>
      </c>
      <c r="BE80" s="20">
        <v>0.0</v>
      </c>
      <c r="BF80" s="20">
        <v>0.0</v>
      </c>
      <c r="BG80" s="20">
        <v>90.0</v>
      </c>
    </row>
    <row r="81" ht="15.75" customHeight="1">
      <c r="A81" s="72" t="str">
        <f t="shared" si="1"/>
        <v>M14</v>
      </c>
      <c r="B81" s="72" t="str">
        <f t="shared" si="2"/>
        <v>MV552</v>
      </c>
      <c r="C81" s="72" t="str">
        <f t="shared" si="3"/>
        <v>MD3</v>
      </c>
      <c r="D81" s="73" t="s">
        <v>229</v>
      </c>
      <c r="E81" s="11" t="s">
        <v>208</v>
      </c>
      <c r="F81" s="11" t="s">
        <v>222</v>
      </c>
      <c r="G81" s="11">
        <v>2.0</v>
      </c>
      <c r="H81" s="11" t="s">
        <v>227</v>
      </c>
      <c r="I81" s="11">
        <v>3.0</v>
      </c>
      <c r="J81" s="11">
        <v>14.0</v>
      </c>
      <c r="K81" s="23">
        <v>738.0</v>
      </c>
      <c r="L81" s="24">
        <v>5.0</v>
      </c>
      <c r="M81" s="24">
        <v>5.0</v>
      </c>
      <c r="N81" s="75">
        <v>5.0</v>
      </c>
      <c r="O81" s="76">
        <v>733.0</v>
      </c>
      <c r="P81" s="12">
        <v>81.0</v>
      </c>
      <c r="Q81" s="13">
        <v>0.0</v>
      </c>
      <c r="R81" s="13">
        <v>93.0</v>
      </c>
      <c r="S81" s="13">
        <v>0.0</v>
      </c>
      <c r="T81" s="13">
        <v>0.0</v>
      </c>
      <c r="U81" s="12">
        <v>0.0</v>
      </c>
      <c r="V81" s="12">
        <v>0.0</v>
      </c>
      <c r="W81" s="14">
        <v>85.0</v>
      </c>
      <c r="X81" s="14">
        <v>0.0</v>
      </c>
      <c r="Y81" s="14">
        <v>0.0</v>
      </c>
      <c r="Z81" s="14">
        <v>0.0</v>
      </c>
      <c r="AA81" s="14">
        <v>0.0</v>
      </c>
      <c r="AB81" s="15">
        <v>0.0</v>
      </c>
      <c r="AC81" s="15">
        <v>91.0</v>
      </c>
      <c r="AD81" s="15">
        <v>90.0</v>
      </c>
      <c r="AE81" s="16">
        <v>0.0</v>
      </c>
      <c r="AF81" s="16">
        <v>0.0</v>
      </c>
      <c r="AG81" s="16">
        <v>0.0</v>
      </c>
      <c r="AH81" s="16">
        <v>0.0</v>
      </c>
      <c r="AI81" s="16">
        <v>0.0</v>
      </c>
      <c r="AJ81" s="77">
        <v>0.0</v>
      </c>
      <c r="AK81" s="17">
        <v>0.0</v>
      </c>
      <c r="AL81" s="17">
        <v>0.0</v>
      </c>
      <c r="AM81" s="17">
        <v>0.0</v>
      </c>
      <c r="AN81" s="17">
        <v>0.0</v>
      </c>
      <c r="AO81" s="18">
        <v>95.0</v>
      </c>
      <c r="AP81" s="18">
        <v>93.0</v>
      </c>
      <c r="AQ81" s="18">
        <v>92.0</v>
      </c>
      <c r="AR81" s="18">
        <v>0.0</v>
      </c>
      <c r="AS81" s="19">
        <v>79.0</v>
      </c>
      <c r="AT81" s="19">
        <v>85.0</v>
      </c>
      <c r="AU81" s="19">
        <v>78.0</v>
      </c>
      <c r="AV81" s="19">
        <v>0.0</v>
      </c>
      <c r="AW81" s="19">
        <v>75.0</v>
      </c>
      <c r="AX81" s="19">
        <v>0.0</v>
      </c>
      <c r="AY81" s="19">
        <v>0.0</v>
      </c>
      <c r="AZ81" s="19">
        <v>0.0</v>
      </c>
      <c r="BA81" s="20">
        <v>91.0</v>
      </c>
      <c r="BB81" s="20">
        <v>0.0</v>
      </c>
      <c r="BC81" s="20">
        <v>0.0</v>
      </c>
      <c r="BD81" s="20">
        <v>0.0</v>
      </c>
      <c r="BE81" s="20">
        <v>93.0</v>
      </c>
      <c r="BF81" s="20">
        <v>0.0</v>
      </c>
      <c r="BG81" s="20">
        <v>0.0</v>
      </c>
    </row>
    <row r="82" ht="15.75" customHeight="1">
      <c r="A82" s="72" t="str">
        <f t="shared" si="1"/>
        <v>M15</v>
      </c>
      <c r="B82" s="72" t="str">
        <f t="shared" si="2"/>
        <v>MV458</v>
      </c>
      <c r="C82" s="72" t="str">
        <f t="shared" si="3"/>
        <v>MD4</v>
      </c>
      <c r="D82" s="73" t="s">
        <v>230</v>
      </c>
      <c r="E82" s="11" t="s">
        <v>208</v>
      </c>
      <c r="F82" s="11" t="s">
        <v>212</v>
      </c>
      <c r="G82" s="11">
        <v>8.0</v>
      </c>
      <c r="H82" s="78" t="s">
        <v>227</v>
      </c>
      <c r="I82" s="11">
        <v>4.0</v>
      </c>
      <c r="J82" s="11">
        <v>8.0</v>
      </c>
      <c r="K82" s="23">
        <v>721.0</v>
      </c>
      <c r="L82" s="24">
        <v>6.0</v>
      </c>
      <c r="M82" s="24">
        <v>6.0</v>
      </c>
      <c r="N82" s="75">
        <v>0.0</v>
      </c>
      <c r="O82" s="76">
        <v>721.0</v>
      </c>
      <c r="P82" s="12">
        <v>0.0</v>
      </c>
      <c r="Q82" s="13">
        <v>0.0</v>
      </c>
      <c r="R82" s="13">
        <v>0.0</v>
      </c>
      <c r="S82" s="13">
        <v>0.0</v>
      </c>
      <c r="T82" s="13">
        <v>0.0</v>
      </c>
      <c r="U82" s="12">
        <v>0.0</v>
      </c>
      <c r="V82" s="12">
        <v>84.0</v>
      </c>
      <c r="W82" s="14">
        <v>81.0</v>
      </c>
      <c r="X82" s="14">
        <v>0.0</v>
      </c>
      <c r="Y82" s="14">
        <v>0.0</v>
      </c>
      <c r="Z82" s="14">
        <v>0.0</v>
      </c>
      <c r="AA82" s="14">
        <v>0.0</v>
      </c>
      <c r="AB82" s="15">
        <v>0.0</v>
      </c>
      <c r="AC82" s="15">
        <v>95.0</v>
      </c>
      <c r="AD82" s="15">
        <v>0.0</v>
      </c>
      <c r="AE82" s="16">
        <v>0.0</v>
      </c>
      <c r="AF82" s="16">
        <v>0.0</v>
      </c>
      <c r="AG82" s="16">
        <v>0.0</v>
      </c>
      <c r="AH82" s="16">
        <v>0.0</v>
      </c>
      <c r="AI82" s="16">
        <v>100.0</v>
      </c>
      <c r="AJ82" s="77">
        <v>0.0</v>
      </c>
      <c r="AK82" s="17">
        <v>0.0</v>
      </c>
      <c r="AL82" s="17">
        <v>0.0</v>
      </c>
      <c r="AM82" s="17">
        <v>90.0</v>
      </c>
      <c r="AN82" s="17">
        <v>0.0</v>
      </c>
      <c r="AO82" s="18">
        <v>0.0</v>
      </c>
      <c r="AP82" s="18">
        <v>0.0</v>
      </c>
      <c r="AQ82" s="18">
        <v>95.0</v>
      </c>
      <c r="AR82" s="18">
        <v>96.0</v>
      </c>
      <c r="AS82" s="19">
        <v>0.0</v>
      </c>
      <c r="AT82" s="19">
        <v>0.0</v>
      </c>
      <c r="AU82" s="19">
        <v>0.0</v>
      </c>
      <c r="AV82" s="19">
        <v>0.0</v>
      </c>
      <c r="AW82" s="19">
        <v>0.0</v>
      </c>
      <c r="AX82" s="19">
        <v>0.0</v>
      </c>
      <c r="AY82" s="19">
        <v>0.0</v>
      </c>
      <c r="AZ82" s="19">
        <v>80.0</v>
      </c>
      <c r="BA82" s="20">
        <v>0.0</v>
      </c>
      <c r="BB82" s="20">
        <v>0.0</v>
      </c>
      <c r="BC82" s="20">
        <v>0.0</v>
      </c>
      <c r="BD82" s="20">
        <v>0.0</v>
      </c>
      <c r="BE82" s="20">
        <v>0.0</v>
      </c>
      <c r="BF82" s="20">
        <v>0.0</v>
      </c>
      <c r="BG82" s="20">
        <v>0.0</v>
      </c>
    </row>
    <row r="83" ht="15.75" customHeight="1">
      <c r="A83" s="72" t="str">
        <f t="shared" si="1"/>
        <v>M16</v>
      </c>
      <c r="B83" s="72" t="str">
        <f t="shared" si="2"/>
        <v>MV459</v>
      </c>
      <c r="C83" s="72" t="str">
        <f t="shared" si="3"/>
        <v>MC4</v>
      </c>
      <c r="D83" s="73" t="s">
        <v>231</v>
      </c>
      <c r="E83" s="11" t="s">
        <v>208</v>
      </c>
      <c r="F83" s="11" t="s">
        <v>212</v>
      </c>
      <c r="G83" s="11">
        <v>9.0</v>
      </c>
      <c r="H83" s="11" t="s">
        <v>218</v>
      </c>
      <c r="I83" s="11">
        <v>4.0</v>
      </c>
      <c r="J83" s="11">
        <v>12.0</v>
      </c>
      <c r="K83" s="23">
        <v>706.0</v>
      </c>
      <c r="L83" s="24">
        <v>5.0</v>
      </c>
      <c r="M83" s="24">
        <v>5.0</v>
      </c>
      <c r="N83" s="75">
        <v>0.0</v>
      </c>
      <c r="O83" s="76">
        <v>706.0</v>
      </c>
      <c r="P83" s="12">
        <v>0.0</v>
      </c>
      <c r="Q83" s="13">
        <v>0.0</v>
      </c>
      <c r="R83" s="13">
        <v>0.0</v>
      </c>
      <c r="S83" s="13">
        <v>0.0</v>
      </c>
      <c r="T83" s="13">
        <v>0.0</v>
      </c>
      <c r="U83" s="12">
        <v>86.0</v>
      </c>
      <c r="V83" s="12">
        <v>0.0</v>
      </c>
      <c r="W83" s="14">
        <v>87.0</v>
      </c>
      <c r="X83" s="14">
        <v>0.0</v>
      </c>
      <c r="Y83" s="14">
        <v>0.0</v>
      </c>
      <c r="Z83" s="14">
        <v>88.0</v>
      </c>
      <c r="AA83" s="14">
        <v>0.0</v>
      </c>
      <c r="AB83" s="15">
        <v>0.0</v>
      </c>
      <c r="AC83" s="15">
        <v>0.0</v>
      </c>
      <c r="AD83" s="15">
        <v>0.0</v>
      </c>
      <c r="AE83" s="16">
        <v>0.0</v>
      </c>
      <c r="AF83" s="16">
        <v>0.0</v>
      </c>
      <c r="AG83" s="16">
        <v>0.0</v>
      </c>
      <c r="AH83" s="16">
        <v>0.0</v>
      </c>
      <c r="AI83" s="16">
        <v>0.0</v>
      </c>
      <c r="AJ83" s="77">
        <v>0.0</v>
      </c>
      <c r="AK83" s="17">
        <v>90.0</v>
      </c>
      <c r="AL83" s="17">
        <v>85.0</v>
      </c>
      <c r="AM83" s="17">
        <v>92.0</v>
      </c>
      <c r="AN83" s="17">
        <v>0.0</v>
      </c>
      <c r="AO83" s="18">
        <v>0.0</v>
      </c>
      <c r="AP83" s="18">
        <v>0.0</v>
      </c>
      <c r="AQ83" s="18">
        <v>0.0</v>
      </c>
      <c r="AR83" s="18">
        <v>0.0</v>
      </c>
      <c r="AS83" s="19">
        <v>84.0</v>
      </c>
      <c r="AT83" s="19">
        <v>84.0</v>
      </c>
      <c r="AU83" s="19">
        <v>81.0</v>
      </c>
      <c r="AV83" s="19">
        <v>0.0</v>
      </c>
      <c r="AW83" s="19">
        <v>80.0</v>
      </c>
      <c r="AX83" s="19">
        <v>0.0</v>
      </c>
      <c r="AY83" s="19">
        <v>0.0</v>
      </c>
      <c r="AZ83" s="19">
        <v>81.0</v>
      </c>
      <c r="BA83" s="20">
        <v>0.0</v>
      </c>
      <c r="BB83" s="20">
        <v>0.0</v>
      </c>
      <c r="BC83" s="20">
        <v>0.0</v>
      </c>
      <c r="BD83" s="20">
        <v>0.0</v>
      </c>
      <c r="BE83" s="20">
        <v>0.0</v>
      </c>
      <c r="BF83" s="20">
        <v>0.0</v>
      </c>
      <c r="BG83" s="20">
        <v>94.0</v>
      </c>
    </row>
    <row r="84" ht="15.75" customHeight="1">
      <c r="A84" s="72" t="str">
        <f t="shared" si="1"/>
        <v>M17</v>
      </c>
      <c r="B84" s="72" t="str">
        <f t="shared" si="2"/>
        <v>MV553</v>
      </c>
      <c r="C84" s="72" t="str">
        <f t="shared" si="3"/>
        <v>ME1</v>
      </c>
      <c r="D84" s="73" t="s">
        <v>232</v>
      </c>
      <c r="E84" s="11" t="s">
        <v>208</v>
      </c>
      <c r="F84" s="11" t="s">
        <v>222</v>
      </c>
      <c r="G84" s="11">
        <v>3.0</v>
      </c>
      <c r="H84" s="11" t="s">
        <v>233</v>
      </c>
      <c r="I84" s="74">
        <v>1.0</v>
      </c>
      <c r="J84" s="11">
        <v>14.0</v>
      </c>
      <c r="K84" s="23">
        <v>704.0</v>
      </c>
      <c r="L84" s="24">
        <v>5.0</v>
      </c>
      <c r="M84" s="24">
        <v>5.0</v>
      </c>
      <c r="N84" s="75">
        <v>0.0</v>
      </c>
      <c r="O84" s="76">
        <v>704.0</v>
      </c>
      <c r="P84" s="12">
        <v>82.0</v>
      </c>
      <c r="Q84" s="13">
        <v>81.0</v>
      </c>
      <c r="R84" s="13">
        <v>0.0</v>
      </c>
      <c r="S84" s="13">
        <v>92.0</v>
      </c>
      <c r="T84" s="13">
        <v>0.0</v>
      </c>
      <c r="U84" s="12">
        <v>0.0</v>
      </c>
      <c r="V84" s="12">
        <v>81.0</v>
      </c>
      <c r="W84" s="14">
        <v>82.0</v>
      </c>
      <c r="X84" s="14">
        <v>0.0</v>
      </c>
      <c r="Y84" s="14">
        <v>0.0</v>
      </c>
      <c r="Z84" s="14">
        <v>0.0</v>
      </c>
      <c r="AA84" s="14">
        <v>0.0</v>
      </c>
      <c r="AB84" s="15">
        <v>0.0</v>
      </c>
      <c r="AC84" s="15">
        <v>0.0</v>
      </c>
      <c r="AD84" s="15">
        <v>88.0</v>
      </c>
      <c r="AE84" s="16">
        <v>0.0</v>
      </c>
      <c r="AF84" s="16">
        <v>0.0</v>
      </c>
      <c r="AG84" s="16">
        <v>0.0</v>
      </c>
      <c r="AH84" s="16">
        <v>0.0</v>
      </c>
      <c r="AI84" s="16">
        <v>0.0</v>
      </c>
      <c r="AJ84" s="77">
        <v>0.0</v>
      </c>
      <c r="AK84" s="17">
        <v>89.0</v>
      </c>
      <c r="AL84" s="17">
        <v>0.0</v>
      </c>
      <c r="AM84" s="17">
        <v>82.0</v>
      </c>
      <c r="AN84" s="17">
        <v>0.0</v>
      </c>
      <c r="AO84" s="18">
        <v>94.0</v>
      </c>
      <c r="AP84" s="18">
        <v>0.0</v>
      </c>
      <c r="AQ84" s="18">
        <v>91.0</v>
      </c>
      <c r="AR84" s="18">
        <v>0.0</v>
      </c>
      <c r="AS84" s="19">
        <v>81.0</v>
      </c>
      <c r="AT84" s="19">
        <v>86.0</v>
      </c>
      <c r="AU84" s="19">
        <v>80.0</v>
      </c>
      <c r="AV84" s="19">
        <v>0.0</v>
      </c>
      <c r="AW84" s="19">
        <v>76.0</v>
      </c>
      <c r="AX84" s="19">
        <v>0.0</v>
      </c>
      <c r="AY84" s="19">
        <v>0.0</v>
      </c>
      <c r="AZ84" s="19">
        <v>0.0</v>
      </c>
      <c r="BA84" s="20">
        <v>0.0</v>
      </c>
      <c r="BB84" s="20">
        <v>0.0</v>
      </c>
      <c r="BC84" s="20">
        <v>0.0</v>
      </c>
      <c r="BD84" s="20">
        <v>0.0</v>
      </c>
      <c r="BE84" s="20">
        <v>0.0</v>
      </c>
      <c r="BF84" s="20">
        <v>0.0</v>
      </c>
      <c r="BG84" s="20">
        <v>0.0</v>
      </c>
    </row>
    <row r="85" ht="15.75" customHeight="1">
      <c r="A85" s="72" t="str">
        <f t="shared" si="1"/>
        <v>M18</v>
      </c>
      <c r="B85" s="72" t="str">
        <f t="shared" si="2"/>
        <v>MV554</v>
      </c>
      <c r="C85" s="72" t="str">
        <f t="shared" si="3"/>
        <v>MF1</v>
      </c>
      <c r="D85" s="73" t="s">
        <v>234</v>
      </c>
      <c r="E85" s="11" t="s">
        <v>208</v>
      </c>
      <c r="F85" s="11" t="s">
        <v>222</v>
      </c>
      <c r="G85" s="11">
        <v>4.0</v>
      </c>
      <c r="H85" s="11" t="s">
        <v>235</v>
      </c>
      <c r="I85" s="74">
        <v>1.0</v>
      </c>
      <c r="J85" s="11">
        <v>11.0</v>
      </c>
      <c r="K85" s="23">
        <v>690.0</v>
      </c>
      <c r="L85" s="24">
        <v>5.0</v>
      </c>
      <c r="M85" s="24">
        <v>5.0</v>
      </c>
      <c r="N85" s="75">
        <v>4.0</v>
      </c>
      <c r="O85" s="76">
        <v>686.0</v>
      </c>
      <c r="P85" s="12">
        <v>0.0</v>
      </c>
      <c r="Q85" s="13">
        <v>0.0</v>
      </c>
      <c r="R85" s="13">
        <v>0.0</v>
      </c>
      <c r="S85" s="13">
        <v>91.0</v>
      </c>
      <c r="T85" s="13">
        <v>0.0</v>
      </c>
      <c r="U85" s="12">
        <v>84.0</v>
      </c>
      <c r="V85" s="12">
        <v>80.0</v>
      </c>
      <c r="W85" s="14">
        <v>0.0</v>
      </c>
      <c r="X85" s="14">
        <v>87.0</v>
      </c>
      <c r="Y85" s="14">
        <v>0.0</v>
      </c>
      <c r="Z85" s="14">
        <v>81.0</v>
      </c>
      <c r="AA85" s="14">
        <v>0.0</v>
      </c>
      <c r="AB85" s="15">
        <v>0.0</v>
      </c>
      <c r="AC85" s="15">
        <v>0.0</v>
      </c>
      <c r="AD85" s="15">
        <v>86.0</v>
      </c>
      <c r="AE85" s="16">
        <v>0.0</v>
      </c>
      <c r="AF85" s="16">
        <v>0.0</v>
      </c>
      <c r="AG85" s="16">
        <v>0.0</v>
      </c>
      <c r="AH85" s="16">
        <v>0.0</v>
      </c>
      <c r="AI85" s="16">
        <v>0.0</v>
      </c>
      <c r="AJ85" s="77">
        <v>0.0</v>
      </c>
      <c r="AK85" s="17">
        <v>0.0</v>
      </c>
      <c r="AL85" s="17">
        <v>0.0</v>
      </c>
      <c r="AM85" s="17">
        <v>81.0</v>
      </c>
      <c r="AN85" s="17">
        <v>0.0</v>
      </c>
      <c r="AO85" s="18">
        <v>91.0</v>
      </c>
      <c r="AP85" s="18">
        <v>0.0</v>
      </c>
      <c r="AQ85" s="18">
        <v>89.0</v>
      </c>
      <c r="AR85" s="18">
        <v>0.0</v>
      </c>
      <c r="AS85" s="19">
        <v>77.0</v>
      </c>
      <c r="AT85" s="19">
        <v>0.0</v>
      </c>
      <c r="AU85" s="19">
        <v>0.0</v>
      </c>
      <c r="AV85" s="19">
        <v>0.0</v>
      </c>
      <c r="AW85" s="19">
        <v>72.0</v>
      </c>
      <c r="AX85" s="19">
        <v>0.0</v>
      </c>
      <c r="AY85" s="19">
        <v>0.0</v>
      </c>
      <c r="AZ85" s="19">
        <v>0.0</v>
      </c>
      <c r="BA85" s="20">
        <v>0.0</v>
      </c>
      <c r="BB85" s="20">
        <v>0.0</v>
      </c>
      <c r="BC85" s="20">
        <v>0.0</v>
      </c>
      <c r="BD85" s="20">
        <v>0.0</v>
      </c>
      <c r="BE85" s="20">
        <v>0.0</v>
      </c>
      <c r="BF85" s="20">
        <v>0.0</v>
      </c>
      <c r="BG85" s="20">
        <v>0.0</v>
      </c>
    </row>
    <row r="86" ht="15.75" customHeight="1">
      <c r="A86" s="72" t="str">
        <f t="shared" si="1"/>
        <v>M19</v>
      </c>
      <c r="B86" s="72" t="str">
        <f t="shared" si="2"/>
        <v>MV4510</v>
      </c>
      <c r="C86" s="72" t="str">
        <f t="shared" si="3"/>
        <v>MC5</v>
      </c>
      <c r="D86" s="73" t="s">
        <v>236</v>
      </c>
      <c r="E86" s="11" t="s">
        <v>208</v>
      </c>
      <c r="F86" s="11" t="s">
        <v>212</v>
      </c>
      <c r="G86" s="11">
        <v>10.0</v>
      </c>
      <c r="H86" s="11" t="s">
        <v>218</v>
      </c>
      <c r="I86" s="11">
        <v>5.0</v>
      </c>
      <c r="J86" s="11">
        <v>8.0</v>
      </c>
      <c r="K86" s="23">
        <v>672.0</v>
      </c>
      <c r="L86" s="24">
        <v>4.0</v>
      </c>
      <c r="M86" s="24">
        <v>4.0</v>
      </c>
      <c r="N86" s="75">
        <v>5.0</v>
      </c>
      <c r="O86" s="76">
        <v>667.0</v>
      </c>
      <c r="P86" s="12">
        <v>85.0</v>
      </c>
      <c r="Q86" s="13">
        <v>84.0</v>
      </c>
      <c r="R86" s="13">
        <v>0.0</v>
      </c>
      <c r="S86" s="13">
        <v>0.0</v>
      </c>
      <c r="T86" s="13">
        <v>0.0</v>
      </c>
      <c r="U86" s="12">
        <v>88.0</v>
      </c>
      <c r="V86" s="12">
        <v>0.0</v>
      </c>
      <c r="W86" s="14">
        <v>78.0</v>
      </c>
      <c r="X86" s="14">
        <v>0.0</v>
      </c>
      <c r="Y86" s="14">
        <v>0.0</v>
      </c>
      <c r="Z86" s="14">
        <v>0.0</v>
      </c>
      <c r="AA86" s="14">
        <v>0.0</v>
      </c>
      <c r="AB86" s="15">
        <v>0.0</v>
      </c>
      <c r="AC86" s="15">
        <v>0.0</v>
      </c>
      <c r="AD86" s="15">
        <v>0.0</v>
      </c>
      <c r="AE86" s="16">
        <v>0.0</v>
      </c>
      <c r="AF86" s="16">
        <v>0.0</v>
      </c>
      <c r="AG86" s="16">
        <v>0.0</v>
      </c>
      <c r="AH86" s="16">
        <v>0.0</v>
      </c>
      <c r="AI86" s="16">
        <v>0.0</v>
      </c>
      <c r="AJ86" s="77">
        <v>0.0</v>
      </c>
      <c r="AK86" s="17">
        <v>0.0</v>
      </c>
      <c r="AL86" s="17">
        <v>0.0</v>
      </c>
      <c r="AM86" s="17">
        <v>0.0</v>
      </c>
      <c r="AN86" s="17">
        <v>0.0</v>
      </c>
      <c r="AO86" s="18">
        <v>97.0</v>
      </c>
      <c r="AP86" s="18">
        <v>0.0</v>
      </c>
      <c r="AQ86" s="18">
        <v>0.0</v>
      </c>
      <c r="AR86" s="18">
        <v>0.0</v>
      </c>
      <c r="AS86" s="19">
        <v>85.0</v>
      </c>
      <c r="AT86" s="19">
        <v>0.0</v>
      </c>
      <c r="AU86" s="19">
        <v>0.0</v>
      </c>
      <c r="AV86" s="19">
        <v>0.0</v>
      </c>
      <c r="AW86" s="19">
        <v>83.0</v>
      </c>
      <c r="AX86" s="19">
        <v>0.0</v>
      </c>
      <c r="AY86" s="19">
        <v>0.0</v>
      </c>
      <c r="AZ86" s="19">
        <v>72.0</v>
      </c>
      <c r="BA86" s="20">
        <v>0.0</v>
      </c>
      <c r="BB86" s="20">
        <v>0.0</v>
      </c>
      <c r="BC86" s="20">
        <v>0.0</v>
      </c>
      <c r="BD86" s="20">
        <v>0.0</v>
      </c>
      <c r="BE86" s="20">
        <v>0.0</v>
      </c>
      <c r="BF86" s="20">
        <v>0.0</v>
      </c>
      <c r="BG86" s="20">
        <v>0.0</v>
      </c>
    </row>
    <row r="87" ht="15.75" customHeight="1">
      <c r="A87" s="72" t="str">
        <f t="shared" si="1"/>
        <v>M20</v>
      </c>
      <c r="B87" s="72" t="str">
        <f t="shared" si="2"/>
        <v>MV355</v>
      </c>
      <c r="C87" s="72" t="str">
        <f t="shared" si="3"/>
        <v>MC6</v>
      </c>
      <c r="D87" s="73" t="s">
        <v>237</v>
      </c>
      <c r="E87" s="11" t="s">
        <v>208</v>
      </c>
      <c r="F87" s="11" t="s">
        <v>209</v>
      </c>
      <c r="G87" s="11">
        <v>5.0</v>
      </c>
      <c r="H87" s="11" t="s">
        <v>218</v>
      </c>
      <c r="I87" s="11">
        <v>6.0</v>
      </c>
      <c r="J87" s="11">
        <v>7.0</v>
      </c>
      <c r="K87" s="23">
        <v>616.0</v>
      </c>
      <c r="L87" s="24">
        <v>3.0</v>
      </c>
      <c r="M87" s="24">
        <v>3.0</v>
      </c>
      <c r="N87" s="75">
        <v>5.0</v>
      </c>
      <c r="O87" s="76">
        <v>611.0</v>
      </c>
      <c r="P87" s="12">
        <v>0.0</v>
      </c>
      <c r="Q87" s="13">
        <v>87.0</v>
      </c>
      <c r="R87" s="13">
        <v>0.0</v>
      </c>
      <c r="S87" s="13">
        <v>97.0</v>
      </c>
      <c r="T87" s="13">
        <v>0.0</v>
      </c>
      <c r="U87" s="12">
        <v>0.0</v>
      </c>
      <c r="V87" s="12">
        <v>0.0</v>
      </c>
      <c r="W87" s="14">
        <v>0.0</v>
      </c>
      <c r="X87" s="14">
        <v>0.0</v>
      </c>
      <c r="Y87" s="14">
        <v>0.0</v>
      </c>
      <c r="Z87" s="14">
        <v>0.0</v>
      </c>
      <c r="AA87" s="14">
        <v>0.0</v>
      </c>
      <c r="AB87" s="15">
        <v>0.0</v>
      </c>
      <c r="AC87" s="15">
        <v>0.0</v>
      </c>
      <c r="AD87" s="15">
        <v>0.0</v>
      </c>
      <c r="AE87" s="16">
        <v>0.0</v>
      </c>
      <c r="AF87" s="16">
        <v>0.0</v>
      </c>
      <c r="AG87" s="16">
        <v>0.0</v>
      </c>
      <c r="AH87" s="16">
        <v>0.0</v>
      </c>
      <c r="AI87" s="16">
        <v>0.0</v>
      </c>
      <c r="AJ87" s="77">
        <v>0.0</v>
      </c>
      <c r="AK87" s="17">
        <v>0.0</v>
      </c>
      <c r="AL87" s="17">
        <v>93.0</v>
      </c>
      <c r="AM87" s="17">
        <v>0.0</v>
      </c>
      <c r="AN87" s="17">
        <v>0.0</v>
      </c>
      <c r="AO87" s="18">
        <v>0.0</v>
      </c>
      <c r="AP87" s="18">
        <v>0.0</v>
      </c>
      <c r="AQ87" s="18">
        <v>0.0</v>
      </c>
      <c r="AR87" s="18">
        <v>0.0</v>
      </c>
      <c r="AS87" s="19">
        <v>88.0</v>
      </c>
      <c r="AT87" s="19">
        <v>88.0</v>
      </c>
      <c r="AU87" s="19">
        <v>82.0</v>
      </c>
      <c r="AV87" s="19">
        <v>0.0</v>
      </c>
      <c r="AW87" s="19">
        <v>81.0</v>
      </c>
      <c r="AX87" s="19">
        <v>0.0</v>
      </c>
      <c r="AY87" s="19">
        <v>0.0</v>
      </c>
      <c r="AZ87" s="19">
        <v>0.0</v>
      </c>
      <c r="BA87" s="20">
        <v>0.0</v>
      </c>
      <c r="BB87" s="20">
        <v>0.0</v>
      </c>
      <c r="BC87" s="20">
        <v>0.0</v>
      </c>
      <c r="BD87" s="20">
        <v>0.0</v>
      </c>
      <c r="BE87" s="20">
        <v>0.0</v>
      </c>
      <c r="BF87" s="20">
        <v>0.0</v>
      </c>
      <c r="BG87" s="20">
        <v>0.0</v>
      </c>
    </row>
    <row r="88" ht="15.75" customHeight="1">
      <c r="A88" s="72" t="str">
        <f t="shared" si="1"/>
        <v>M21</v>
      </c>
      <c r="B88" s="72" t="str">
        <f t="shared" si="2"/>
        <v>MU352</v>
      </c>
      <c r="C88" s="72" t="str">
        <f t="shared" si="3"/>
        <v>MA5</v>
      </c>
      <c r="D88" s="73" t="s">
        <v>238</v>
      </c>
      <c r="E88" s="11" t="s">
        <v>208</v>
      </c>
      <c r="F88" s="11" t="s">
        <v>220</v>
      </c>
      <c r="G88" s="11">
        <v>2.0</v>
      </c>
      <c r="H88" s="78" t="s">
        <v>210</v>
      </c>
      <c r="I88" s="11">
        <v>5.0</v>
      </c>
      <c r="J88" s="11">
        <v>6.0</v>
      </c>
      <c r="K88" s="23">
        <v>597.0</v>
      </c>
      <c r="L88" s="24">
        <v>2.0</v>
      </c>
      <c r="M88" s="24">
        <v>2.0</v>
      </c>
      <c r="N88" s="75">
        <v>5.0</v>
      </c>
      <c r="O88" s="76">
        <v>592.0</v>
      </c>
      <c r="P88" s="12">
        <v>0.0</v>
      </c>
      <c r="Q88" s="13">
        <v>0.0</v>
      </c>
      <c r="R88" s="13">
        <v>0.0</v>
      </c>
      <c r="S88" s="13">
        <v>0.0</v>
      </c>
      <c r="T88" s="13">
        <v>0.0</v>
      </c>
      <c r="U88" s="12">
        <v>0.0</v>
      </c>
      <c r="V88" s="12">
        <v>0.0</v>
      </c>
      <c r="W88" s="14">
        <v>0.0</v>
      </c>
      <c r="X88" s="14">
        <v>0.0</v>
      </c>
      <c r="Y88" s="14">
        <v>0.0</v>
      </c>
      <c r="Z88" s="14">
        <v>99.0</v>
      </c>
      <c r="AA88" s="14">
        <v>0.0</v>
      </c>
      <c r="AB88" s="15">
        <v>0.0</v>
      </c>
      <c r="AC88" s="15">
        <v>0.0</v>
      </c>
      <c r="AD88" s="15">
        <v>0.0</v>
      </c>
      <c r="AE88" s="16">
        <v>0.0</v>
      </c>
      <c r="AF88" s="16">
        <v>0.0</v>
      </c>
      <c r="AG88" s="16">
        <v>0.0</v>
      </c>
      <c r="AH88" s="16">
        <v>0.0</v>
      </c>
      <c r="AI88" s="16">
        <v>0.0</v>
      </c>
      <c r="AJ88" s="77">
        <v>0.0</v>
      </c>
      <c r="AK88" s="17">
        <v>0.0</v>
      </c>
      <c r="AL88" s="17">
        <v>0.0</v>
      </c>
      <c r="AM88" s="17">
        <v>0.0</v>
      </c>
      <c r="AN88" s="17">
        <v>0.0</v>
      </c>
      <c r="AO88" s="18">
        <v>0.0</v>
      </c>
      <c r="AP88" s="18">
        <v>0.0</v>
      </c>
      <c r="AQ88" s="18">
        <v>0.0</v>
      </c>
      <c r="AR88" s="18">
        <v>0.0</v>
      </c>
      <c r="AS88" s="19">
        <v>100.0</v>
      </c>
      <c r="AT88" s="19">
        <v>100.0</v>
      </c>
      <c r="AU88" s="19">
        <v>100.0</v>
      </c>
      <c r="AV88" s="19">
        <v>0.0</v>
      </c>
      <c r="AW88" s="19">
        <v>100.0</v>
      </c>
      <c r="AX88" s="19">
        <v>0.0</v>
      </c>
      <c r="AY88" s="19">
        <v>0.0</v>
      </c>
      <c r="AZ88" s="19">
        <v>98.0</v>
      </c>
      <c r="BA88" s="20">
        <v>0.0</v>
      </c>
      <c r="BB88" s="20">
        <v>0.0</v>
      </c>
      <c r="BC88" s="20">
        <v>0.0</v>
      </c>
      <c r="BD88" s="20">
        <v>0.0</v>
      </c>
      <c r="BE88" s="20">
        <v>0.0</v>
      </c>
      <c r="BF88" s="20">
        <v>0.0</v>
      </c>
      <c r="BG88" s="20">
        <v>0.0</v>
      </c>
    </row>
    <row r="89" ht="15.75" customHeight="1">
      <c r="A89" s="72" t="str">
        <f t="shared" si="1"/>
        <v>M22</v>
      </c>
      <c r="B89" s="72" t="str">
        <f t="shared" si="2"/>
        <v>MV555</v>
      </c>
      <c r="C89" s="72" t="str">
        <f t="shared" si="3"/>
        <v>ME2</v>
      </c>
      <c r="D89" s="73" t="s">
        <v>239</v>
      </c>
      <c r="E89" s="11" t="s">
        <v>208</v>
      </c>
      <c r="F89" s="11" t="s">
        <v>222</v>
      </c>
      <c r="G89" s="11">
        <v>5.0</v>
      </c>
      <c r="H89" s="78" t="s">
        <v>233</v>
      </c>
      <c r="I89" s="11">
        <v>2.0</v>
      </c>
      <c r="J89" s="11">
        <v>7.0</v>
      </c>
      <c r="K89" s="23">
        <v>579.0</v>
      </c>
      <c r="L89" s="24">
        <v>3.0</v>
      </c>
      <c r="M89" s="24">
        <v>3.0</v>
      </c>
      <c r="N89" s="75">
        <v>5.0</v>
      </c>
      <c r="O89" s="76">
        <v>574.0</v>
      </c>
      <c r="P89" s="12">
        <v>0.0</v>
      </c>
      <c r="Q89" s="13">
        <v>0.0</v>
      </c>
      <c r="R89" s="13">
        <v>0.0</v>
      </c>
      <c r="S89" s="13">
        <v>0.0</v>
      </c>
      <c r="T89" s="13">
        <v>0.0</v>
      </c>
      <c r="U89" s="12">
        <v>0.0</v>
      </c>
      <c r="V89" s="12">
        <v>0.0</v>
      </c>
      <c r="W89" s="14">
        <v>0.0</v>
      </c>
      <c r="X89" s="14">
        <v>0.0</v>
      </c>
      <c r="Y89" s="14">
        <v>0.0</v>
      </c>
      <c r="Z89" s="14">
        <v>0.0</v>
      </c>
      <c r="AA89" s="14">
        <v>0.0</v>
      </c>
      <c r="AB89" s="15">
        <v>0.0</v>
      </c>
      <c r="AC89" s="15">
        <v>0.0</v>
      </c>
      <c r="AD89" s="15">
        <v>0.0</v>
      </c>
      <c r="AE89" s="16">
        <v>0.0</v>
      </c>
      <c r="AF89" s="16">
        <v>0.0</v>
      </c>
      <c r="AG89" s="16">
        <v>0.0</v>
      </c>
      <c r="AH89" s="16">
        <v>0.0</v>
      </c>
      <c r="AI89" s="16">
        <v>0.0</v>
      </c>
      <c r="AJ89" s="77">
        <v>0.0</v>
      </c>
      <c r="AK89" s="17">
        <v>0.0</v>
      </c>
      <c r="AL89" s="17">
        <v>0.0</v>
      </c>
      <c r="AM89" s="17">
        <v>87.0</v>
      </c>
      <c r="AN89" s="17">
        <v>0.0</v>
      </c>
      <c r="AO89" s="18">
        <v>0.0</v>
      </c>
      <c r="AP89" s="18">
        <v>0.0</v>
      </c>
      <c r="AQ89" s="18">
        <v>0.0</v>
      </c>
      <c r="AR89" s="18">
        <v>0.0</v>
      </c>
      <c r="AS89" s="19">
        <v>80.0</v>
      </c>
      <c r="AT89" s="19">
        <v>87.0</v>
      </c>
      <c r="AU89" s="19">
        <v>79.0</v>
      </c>
      <c r="AV89" s="19">
        <v>0.0</v>
      </c>
      <c r="AW89" s="19">
        <v>77.0</v>
      </c>
      <c r="AX89" s="19">
        <v>0.0</v>
      </c>
      <c r="AY89" s="19">
        <v>0.0</v>
      </c>
      <c r="AZ89" s="19">
        <v>79.0</v>
      </c>
      <c r="BA89" s="20">
        <v>0.0</v>
      </c>
      <c r="BB89" s="20">
        <v>0.0</v>
      </c>
      <c r="BC89" s="20">
        <v>0.0</v>
      </c>
      <c r="BD89" s="20">
        <v>0.0</v>
      </c>
      <c r="BE89" s="20">
        <v>90.0</v>
      </c>
      <c r="BF89" s="20">
        <v>0.0</v>
      </c>
      <c r="BG89" s="20">
        <v>0.0</v>
      </c>
    </row>
    <row r="90" ht="15.75" customHeight="1">
      <c r="A90" s="72" t="str">
        <f t="shared" si="1"/>
        <v>M23</v>
      </c>
      <c r="B90" s="72" t="str">
        <f t="shared" si="2"/>
        <v>MV556</v>
      </c>
      <c r="C90" s="72" t="str">
        <f t="shared" si="3"/>
        <v>MD5</v>
      </c>
      <c r="D90" s="73" t="s">
        <v>240</v>
      </c>
      <c r="E90" s="11" t="s">
        <v>208</v>
      </c>
      <c r="F90" s="11" t="s">
        <v>222</v>
      </c>
      <c r="G90" s="11">
        <v>6.0</v>
      </c>
      <c r="H90" s="11" t="s">
        <v>227</v>
      </c>
      <c r="I90" s="11">
        <v>5.0</v>
      </c>
      <c r="J90" s="11">
        <v>7.0</v>
      </c>
      <c r="K90" s="23">
        <v>576.0</v>
      </c>
      <c r="L90" s="24">
        <v>3.0</v>
      </c>
      <c r="M90" s="24">
        <v>3.0</v>
      </c>
      <c r="N90" s="75">
        <v>5.0</v>
      </c>
      <c r="O90" s="76">
        <v>571.0</v>
      </c>
      <c r="P90" s="12">
        <v>0.0</v>
      </c>
      <c r="Q90" s="13">
        <v>0.0</v>
      </c>
      <c r="R90" s="13">
        <v>90.0</v>
      </c>
      <c r="S90" s="13">
        <v>0.0</v>
      </c>
      <c r="T90" s="13">
        <v>0.0</v>
      </c>
      <c r="U90" s="12">
        <v>85.0</v>
      </c>
      <c r="V90" s="12">
        <v>0.0</v>
      </c>
      <c r="W90" s="14">
        <v>0.0</v>
      </c>
      <c r="X90" s="14">
        <v>89.0</v>
      </c>
      <c r="Y90" s="14">
        <v>0.0</v>
      </c>
      <c r="Z90" s="14">
        <v>0.0</v>
      </c>
      <c r="AA90" s="14">
        <v>0.0</v>
      </c>
      <c r="AB90" s="15">
        <v>0.0</v>
      </c>
      <c r="AC90" s="15">
        <v>0.0</v>
      </c>
      <c r="AD90" s="15">
        <v>0.0</v>
      </c>
      <c r="AE90" s="16">
        <v>0.0</v>
      </c>
      <c r="AF90" s="16">
        <v>0.0</v>
      </c>
      <c r="AG90" s="16">
        <v>0.0</v>
      </c>
      <c r="AH90" s="16">
        <v>0.0</v>
      </c>
      <c r="AI90" s="16">
        <v>0.0</v>
      </c>
      <c r="AJ90" s="77">
        <v>0.0</v>
      </c>
      <c r="AK90" s="17">
        <v>0.0</v>
      </c>
      <c r="AL90" s="17">
        <v>0.0</v>
      </c>
      <c r="AM90" s="17">
        <v>0.0</v>
      </c>
      <c r="AN90" s="17">
        <v>0.0</v>
      </c>
      <c r="AO90" s="18">
        <v>0.0</v>
      </c>
      <c r="AP90" s="18">
        <v>0.0</v>
      </c>
      <c r="AQ90" s="18">
        <v>0.0</v>
      </c>
      <c r="AR90" s="18">
        <v>0.0</v>
      </c>
      <c r="AS90" s="19">
        <v>78.0</v>
      </c>
      <c r="AT90" s="19">
        <v>82.0</v>
      </c>
      <c r="AU90" s="19">
        <v>77.0</v>
      </c>
      <c r="AV90" s="19">
        <v>0.0</v>
      </c>
      <c r="AW90" s="19">
        <v>0.0</v>
      </c>
      <c r="AX90" s="19">
        <v>0.0</v>
      </c>
      <c r="AY90" s="19">
        <v>0.0</v>
      </c>
      <c r="AZ90" s="19">
        <v>75.0</v>
      </c>
      <c r="BA90" s="20">
        <v>0.0</v>
      </c>
      <c r="BB90" s="20">
        <v>0.0</v>
      </c>
      <c r="BC90" s="20">
        <v>0.0</v>
      </c>
      <c r="BD90" s="20">
        <v>0.0</v>
      </c>
      <c r="BE90" s="20">
        <v>0.0</v>
      </c>
      <c r="BF90" s="20">
        <v>0.0</v>
      </c>
      <c r="BG90" s="20">
        <v>0.0</v>
      </c>
    </row>
    <row r="91" ht="15.75" customHeight="1">
      <c r="A91" s="72" t="str">
        <f t="shared" si="1"/>
        <v>M24</v>
      </c>
      <c r="B91" s="72" t="str">
        <f t="shared" si="2"/>
        <v>MV356</v>
      </c>
      <c r="C91" s="72" t="str">
        <f t="shared" si="3"/>
        <v>MA6</v>
      </c>
      <c r="D91" s="79" t="s">
        <v>241</v>
      </c>
      <c r="E91" s="11" t="s">
        <v>208</v>
      </c>
      <c r="F91" s="11" t="s">
        <v>209</v>
      </c>
      <c r="G91" s="11">
        <v>6.0</v>
      </c>
      <c r="H91" s="11" t="s">
        <v>210</v>
      </c>
      <c r="I91" s="11">
        <v>6.0</v>
      </c>
      <c r="J91" s="11">
        <v>6.0</v>
      </c>
      <c r="K91" s="23">
        <v>579.0</v>
      </c>
      <c r="L91" s="24">
        <v>1.0</v>
      </c>
      <c r="M91" s="24">
        <v>1.0</v>
      </c>
      <c r="N91" s="75">
        <v>10.0</v>
      </c>
      <c r="O91" s="76">
        <v>569.0</v>
      </c>
      <c r="P91" s="12">
        <v>0.0</v>
      </c>
      <c r="Q91" s="13">
        <v>0.0</v>
      </c>
      <c r="R91" s="13">
        <v>0.0</v>
      </c>
      <c r="S91" s="13">
        <v>0.0</v>
      </c>
      <c r="T91" s="13">
        <v>0.0</v>
      </c>
      <c r="U91" s="12">
        <v>0.0</v>
      </c>
      <c r="V91" s="12">
        <v>0.0</v>
      </c>
      <c r="W91" s="14">
        <v>0.0</v>
      </c>
      <c r="X91" s="14">
        <v>0.0</v>
      </c>
      <c r="Y91" s="14">
        <v>0.0</v>
      </c>
      <c r="Z91" s="14">
        <v>0.0</v>
      </c>
      <c r="AA91" s="14">
        <v>0.0</v>
      </c>
      <c r="AB91" s="15">
        <v>0.0</v>
      </c>
      <c r="AC91" s="15">
        <v>0.0</v>
      </c>
      <c r="AD91" s="15">
        <v>0.0</v>
      </c>
      <c r="AE91" s="16">
        <v>0.0</v>
      </c>
      <c r="AF91" s="16">
        <v>0.0</v>
      </c>
      <c r="AG91" s="16">
        <v>0.0</v>
      </c>
      <c r="AH91" s="16">
        <v>0.0</v>
      </c>
      <c r="AI91" s="16">
        <v>0.0</v>
      </c>
      <c r="AJ91" s="77">
        <v>0.0</v>
      </c>
      <c r="AK91" s="17">
        <v>0.0</v>
      </c>
      <c r="AL91" s="17">
        <v>0.0</v>
      </c>
      <c r="AM91" s="17">
        <v>0.0</v>
      </c>
      <c r="AN91" s="17">
        <v>0.0</v>
      </c>
      <c r="AO91" s="18">
        <v>0.0</v>
      </c>
      <c r="AP91" s="18">
        <v>0.0</v>
      </c>
      <c r="AQ91" s="18">
        <v>0.0</v>
      </c>
      <c r="AR91" s="18">
        <v>0.0</v>
      </c>
      <c r="AS91" s="19">
        <v>99.0</v>
      </c>
      <c r="AT91" s="19">
        <v>0.0</v>
      </c>
      <c r="AU91" s="19">
        <v>98.0</v>
      </c>
      <c r="AV91" s="19">
        <v>100.0</v>
      </c>
      <c r="AW91" s="19">
        <v>96.0</v>
      </c>
      <c r="AX91" s="19">
        <v>96.0</v>
      </c>
      <c r="AY91" s="19">
        <v>0.0</v>
      </c>
      <c r="AZ91" s="19">
        <v>90.0</v>
      </c>
      <c r="BA91" s="20">
        <v>0.0</v>
      </c>
      <c r="BB91" s="20">
        <v>0.0</v>
      </c>
      <c r="BC91" s="20">
        <v>0.0</v>
      </c>
      <c r="BD91" s="20">
        <v>0.0</v>
      </c>
      <c r="BE91" s="20">
        <v>0.0</v>
      </c>
      <c r="BF91" s="20">
        <v>0.0</v>
      </c>
      <c r="BG91" s="20">
        <v>0.0</v>
      </c>
    </row>
    <row r="92" ht="15.75" customHeight="1">
      <c r="A92" s="72" t="str">
        <f t="shared" si="1"/>
        <v>M25</v>
      </c>
      <c r="B92" s="72" t="str">
        <f t="shared" si="2"/>
        <v>MU353</v>
      </c>
      <c r="C92" s="72" t="str">
        <f t="shared" si="3"/>
        <v>MA7</v>
      </c>
      <c r="D92" s="73" t="s">
        <v>242</v>
      </c>
      <c r="E92" s="11" t="s">
        <v>208</v>
      </c>
      <c r="F92" s="11" t="s">
        <v>220</v>
      </c>
      <c r="G92" s="11">
        <v>3.0</v>
      </c>
      <c r="H92" s="78" t="s">
        <v>210</v>
      </c>
      <c r="I92" s="11">
        <v>7.0</v>
      </c>
      <c r="J92" s="11">
        <v>6.0</v>
      </c>
      <c r="K92" s="23">
        <v>557.0</v>
      </c>
      <c r="L92" s="24">
        <v>3.0</v>
      </c>
      <c r="M92" s="24">
        <v>3.0</v>
      </c>
      <c r="N92" s="75">
        <v>0.0</v>
      </c>
      <c r="O92" s="76">
        <v>557.0</v>
      </c>
      <c r="P92" s="12">
        <v>92.0</v>
      </c>
      <c r="Q92" s="13">
        <v>93.0</v>
      </c>
      <c r="R92" s="13">
        <v>0.0</v>
      </c>
      <c r="S92" s="13">
        <v>0.0</v>
      </c>
      <c r="T92" s="13">
        <v>99.0</v>
      </c>
      <c r="U92" s="12">
        <v>93.0</v>
      </c>
      <c r="V92" s="12">
        <v>0.0</v>
      </c>
      <c r="W92" s="14">
        <v>96.0</v>
      </c>
      <c r="X92" s="14">
        <v>0.0</v>
      </c>
      <c r="Y92" s="14">
        <v>0.0</v>
      </c>
      <c r="Z92" s="14">
        <v>0.0</v>
      </c>
      <c r="AA92" s="14">
        <v>0.0</v>
      </c>
      <c r="AB92" s="15">
        <v>0.0</v>
      </c>
      <c r="AC92" s="15">
        <v>0.0</v>
      </c>
      <c r="AD92" s="15">
        <v>0.0</v>
      </c>
      <c r="AE92" s="16">
        <v>0.0</v>
      </c>
      <c r="AF92" s="16">
        <v>0.0</v>
      </c>
      <c r="AG92" s="16">
        <v>0.0</v>
      </c>
      <c r="AH92" s="16">
        <v>0.0</v>
      </c>
      <c r="AI92" s="16">
        <v>0.0</v>
      </c>
      <c r="AJ92" s="77">
        <v>0.0</v>
      </c>
      <c r="AK92" s="17">
        <v>0.0</v>
      </c>
      <c r="AL92" s="17">
        <v>0.0</v>
      </c>
      <c r="AM92" s="17">
        <v>0.0</v>
      </c>
      <c r="AN92" s="17">
        <v>0.0</v>
      </c>
      <c r="AO92" s="18">
        <v>0.0</v>
      </c>
      <c r="AP92" s="18">
        <v>0.0</v>
      </c>
      <c r="AQ92" s="18">
        <v>0.0</v>
      </c>
      <c r="AR92" s="18">
        <v>0.0</v>
      </c>
      <c r="AS92" s="19">
        <v>0.0</v>
      </c>
      <c r="AT92" s="19">
        <v>0.0</v>
      </c>
      <c r="AU92" s="19">
        <v>0.0</v>
      </c>
      <c r="AV92" s="19">
        <v>0.0</v>
      </c>
      <c r="AW92" s="19">
        <v>0.0</v>
      </c>
      <c r="AX92" s="19">
        <v>0.0</v>
      </c>
      <c r="AY92" s="19">
        <v>0.0</v>
      </c>
      <c r="AZ92" s="19">
        <v>84.0</v>
      </c>
      <c r="BA92" s="20">
        <v>0.0</v>
      </c>
      <c r="BB92" s="20">
        <v>0.0</v>
      </c>
      <c r="BC92" s="20">
        <v>0.0</v>
      </c>
      <c r="BD92" s="20">
        <v>0.0</v>
      </c>
      <c r="BE92" s="20">
        <v>0.0</v>
      </c>
      <c r="BF92" s="20">
        <v>0.0</v>
      </c>
      <c r="BG92" s="20">
        <v>0.0</v>
      </c>
    </row>
    <row r="93" ht="15.75" customHeight="1">
      <c r="A93" s="72" t="str">
        <f t="shared" si="1"/>
        <v>M26</v>
      </c>
      <c r="B93" s="72" t="str">
        <f t="shared" si="2"/>
        <v>MV4511</v>
      </c>
      <c r="C93" s="72" t="str">
        <f t="shared" si="3"/>
        <v>MF2</v>
      </c>
      <c r="D93" s="73" t="s">
        <v>243</v>
      </c>
      <c r="E93" s="11" t="s">
        <v>208</v>
      </c>
      <c r="F93" s="11" t="s">
        <v>212</v>
      </c>
      <c r="G93" s="11">
        <v>11.0</v>
      </c>
      <c r="H93" s="11" t="s">
        <v>235</v>
      </c>
      <c r="I93" s="11">
        <v>2.0</v>
      </c>
      <c r="J93" s="11">
        <v>7.0</v>
      </c>
      <c r="K93" s="23">
        <v>547.0</v>
      </c>
      <c r="L93" s="24">
        <v>3.0</v>
      </c>
      <c r="M93" s="24">
        <v>3.0</v>
      </c>
      <c r="N93" s="75">
        <v>5.0</v>
      </c>
      <c r="O93" s="76">
        <v>542.0</v>
      </c>
      <c r="P93" s="12">
        <v>0.0</v>
      </c>
      <c r="Q93" s="13">
        <v>0.0</v>
      </c>
      <c r="R93" s="13">
        <v>0.0</v>
      </c>
      <c r="S93" s="13">
        <v>90.0</v>
      </c>
      <c r="T93" s="13">
        <v>0.0</v>
      </c>
      <c r="U93" s="12">
        <v>0.0</v>
      </c>
      <c r="V93" s="12">
        <v>0.0</v>
      </c>
      <c r="W93" s="14">
        <v>0.0</v>
      </c>
      <c r="X93" s="14">
        <v>0.0</v>
      </c>
      <c r="Y93" s="14">
        <v>0.0</v>
      </c>
      <c r="Z93" s="14">
        <v>80.0</v>
      </c>
      <c r="AA93" s="14">
        <v>0.0</v>
      </c>
      <c r="AB93" s="15">
        <v>0.0</v>
      </c>
      <c r="AC93" s="15">
        <v>0.0</v>
      </c>
      <c r="AD93" s="15">
        <v>0.0</v>
      </c>
      <c r="AE93" s="16">
        <v>0.0</v>
      </c>
      <c r="AF93" s="16">
        <v>0.0</v>
      </c>
      <c r="AG93" s="16">
        <v>0.0</v>
      </c>
      <c r="AH93" s="16">
        <v>0.0</v>
      </c>
      <c r="AI93" s="16">
        <v>0.0</v>
      </c>
      <c r="AJ93" s="77">
        <v>0.0</v>
      </c>
      <c r="AK93" s="17">
        <v>0.0</v>
      </c>
      <c r="AL93" s="17">
        <v>0.0</v>
      </c>
      <c r="AM93" s="17">
        <v>0.0</v>
      </c>
      <c r="AN93" s="17">
        <v>0.0</v>
      </c>
      <c r="AO93" s="18">
        <v>0.0</v>
      </c>
      <c r="AP93" s="18">
        <v>0.0</v>
      </c>
      <c r="AQ93" s="18">
        <v>0.0</v>
      </c>
      <c r="AR93" s="18">
        <v>0.0</v>
      </c>
      <c r="AS93" s="19">
        <v>76.0</v>
      </c>
      <c r="AT93" s="19">
        <v>81.0</v>
      </c>
      <c r="AU93" s="19">
        <v>76.0</v>
      </c>
      <c r="AV93" s="19">
        <v>0.0</v>
      </c>
      <c r="AW93" s="19">
        <v>73.0</v>
      </c>
      <c r="AX93" s="19">
        <v>0.0</v>
      </c>
      <c r="AY93" s="19">
        <v>0.0</v>
      </c>
      <c r="AZ93" s="19">
        <v>71.0</v>
      </c>
      <c r="BA93" s="20">
        <v>0.0</v>
      </c>
      <c r="BB93" s="20">
        <v>0.0</v>
      </c>
      <c r="BC93" s="20">
        <v>0.0</v>
      </c>
      <c r="BD93" s="20">
        <v>0.0</v>
      </c>
      <c r="BE93" s="20">
        <v>0.0</v>
      </c>
      <c r="BF93" s="20">
        <v>0.0</v>
      </c>
      <c r="BG93" s="20">
        <v>0.0</v>
      </c>
    </row>
    <row r="94" ht="15.75" customHeight="1">
      <c r="A94" s="72" t="str">
        <f t="shared" si="1"/>
        <v>M27</v>
      </c>
      <c r="B94" s="72" t="str">
        <f t="shared" si="2"/>
        <v>MV4512</v>
      </c>
      <c r="C94" s="72" t="str">
        <f t="shared" si="3"/>
        <v>MD6</v>
      </c>
      <c r="D94" s="73" t="s">
        <v>244</v>
      </c>
      <c r="E94" s="11" t="s">
        <v>208</v>
      </c>
      <c r="F94" s="11" t="s">
        <v>212</v>
      </c>
      <c r="G94" s="11">
        <v>12.0</v>
      </c>
      <c r="H94" s="11" t="s">
        <v>227</v>
      </c>
      <c r="I94" s="11">
        <v>6.0</v>
      </c>
      <c r="J94" s="11">
        <v>6.0</v>
      </c>
      <c r="K94" s="23">
        <v>509.0</v>
      </c>
      <c r="L94" s="24">
        <v>4.0</v>
      </c>
      <c r="M94" s="24">
        <v>4.0</v>
      </c>
      <c r="N94" s="75">
        <v>0.0</v>
      </c>
      <c r="O94" s="76">
        <v>509.0</v>
      </c>
      <c r="P94" s="12">
        <v>0.0</v>
      </c>
      <c r="Q94" s="13">
        <v>0.0</v>
      </c>
      <c r="R94" s="13">
        <v>0.0</v>
      </c>
      <c r="S94" s="13">
        <v>0.0</v>
      </c>
      <c r="T94" s="13">
        <v>0.0</v>
      </c>
      <c r="U94" s="12">
        <v>0.0</v>
      </c>
      <c r="V94" s="12">
        <v>0.0</v>
      </c>
      <c r="W94" s="14">
        <v>0.0</v>
      </c>
      <c r="X94" s="14">
        <v>0.0</v>
      </c>
      <c r="Y94" s="14">
        <v>0.0</v>
      </c>
      <c r="Z94" s="14">
        <v>85.0</v>
      </c>
      <c r="AA94" s="14">
        <v>0.0</v>
      </c>
      <c r="AB94" s="15">
        <v>0.0</v>
      </c>
      <c r="AC94" s="15">
        <v>0.0</v>
      </c>
      <c r="AD94" s="15">
        <v>0.0</v>
      </c>
      <c r="AE94" s="16">
        <v>0.0</v>
      </c>
      <c r="AF94" s="16">
        <v>0.0</v>
      </c>
      <c r="AG94" s="16">
        <v>0.0</v>
      </c>
      <c r="AH94" s="16">
        <v>0.0</v>
      </c>
      <c r="AI94" s="16">
        <v>0.0</v>
      </c>
      <c r="AJ94" s="77">
        <v>0.0</v>
      </c>
      <c r="AK94" s="17">
        <v>0.0</v>
      </c>
      <c r="AL94" s="17">
        <v>83.0</v>
      </c>
      <c r="AM94" s="17">
        <v>85.0</v>
      </c>
      <c r="AN94" s="17">
        <v>0.0</v>
      </c>
      <c r="AO94" s="18">
        <v>0.0</v>
      </c>
      <c r="AP94" s="18">
        <v>0.0</v>
      </c>
      <c r="AQ94" s="18">
        <v>0.0</v>
      </c>
      <c r="AR94" s="18">
        <v>0.0</v>
      </c>
      <c r="AS94" s="19">
        <v>83.0</v>
      </c>
      <c r="AT94" s="19">
        <v>0.0</v>
      </c>
      <c r="AU94" s="19">
        <v>0.0</v>
      </c>
      <c r="AV94" s="19">
        <v>0.0</v>
      </c>
      <c r="AW94" s="19">
        <v>79.0</v>
      </c>
      <c r="AX94" s="19">
        <v>0.0</v>
      </c>
      <c r="AY94" s="19">
        <v>0.0</v>
      </c>
      <c r="AZ94" s="19">
        <v>0.0</v>
      </c>
      <c r="BA94" s="20">
        <v>94.0</v>
      </c>
      <c r="BB94" s="20">
        <v>0.0</v>
      </c>
      <c r="BC94" s="20">
        <v>0.0</v>
      </c>
      <c r="BD94" s="20">
        <v>0.0</v>
      </c>
      <c r="BE94" s="20">
        <v>0.0</v>
      </c>
      <c r="BF94" s="20">
        <v>0.0</v>
      </c>
      <c r="BG94" s="20">
        <v>0.0</v>
      </c>
    </row>
    <row r="95" ht="15.75" customHeight="1">
      <c r="A95" s="72" t="str">
        <f t="shared" si="1"/>
        <v>M28</v>
      </c>
      <c r="B95" s="72" t="str">
        <f t="shared" si="2"/>
        <v>MU354</v>
      </c>
      <c r="C95" s="72" t="str">
        <f t="shared" si="3"/>
        <v>MB5</v>
      </c>
      <c r="D95" s="73" t="s">
        <v>245</v>
      </c>
      <c r="E95" s="11" t="s">
        <v>208</v>
      </c>
      <c r="F95" s="11" t="s">
        <v>220</v>
      </c>
      <c r="G95" s="11">
        <v>4.0</v>
      </c>
      <c r="H95" s="11" t="s">
        <v>213</v>
      </c>
      <c r="I95" s="11">
        <v>5.0</v>
      </c>
      <c r="J95" s="11">
        <v>5.0</v>
      </c>
      <c r="K95" s="23">
        <v>491.0</v>
      </c>
      <c r="L95" s="24">
        <v>3.0</v>
      </c>
      <c r="M95" s="24">
        <v>3.0</v>
      </c>
      <c r="N95" s="75">
        <v>0.0</v>
      </c>
      <c r="O95" s="76">
        <v>491.0</v>
      </c>
      <c r="P95" s="12">
        <v>0.0</v>
      </c>
      <c r="Q95" s="13">
        <v>0.0</v>
      </c>
      <c r="R95" s="13">
        <v>0.0</v>
      </c>
      <c r="S95" s="13">
        <v>0.0</v>
      </c>
      <c r="T95" s="13">
        <v>0.0</v>
      </c>
      <c r="U95" s="12">
        <v>0.0</v>
      </c>
      <c r="V95" s="12">
        <v>0.0</v>
      </c>
      <c r="W95" s="14">
        <v>0.0</v>
      </c>
      <c r="X95" s="14">
        <v>0.0</v>
      </c>
      <c r="Y95" s="14">
        <v>0.0</v>
      </c>
      <c r="Z95" s="14">
        <v>94.0</v>
      </c>
      <c r="AA95" s="14">
        <v>100.0</v>
      </c>
      <c r="AB95" s="15">
        <v>0.0</v>
      </c>
      <c r="AC95" s="15">
        <v>0.0</v>
      </c>
      <c r="AD95" s="15">
        <v>0.0</v>
      </c>
      <c r="AE95" s="16">
        <v>99.0</v>
      </c>
      <c r="AF95" s="16">
        <v>98.0</v>
      </c>
      <c r="AG95" s="16">
        <v>0.0</v>
      </c>
      <c r="AH95" s="16">
        <v>0.0</v>
      </c>
      <c r="AI95" s="16">
        <v>0.0</v>
      </c>
      <c r="AJ95" s="77">
        <v>0.0</v>
      </c>
      <c r="AK95" s="17">
        <v>0.0</v>
      </c>
      <c r="AL95" s="17">
        <v>0.0</v>
      </c>
      <c r="AM95" s="17">
        <v>0.0</v>
      </c>
      <c r="AN95" s="17">
        <v>0.0</v>
      </c>
      <c r="AO95" s="18">
        <v>0.0</v>
      </c>
      <c r="AP95" s="18">
        <v>0.0</v>
      </c>
      <c r="AQ95" s="18">
        <v>0.0</v>
      </c>
      <c r="AR95" s="18">
        <v>0.0</v>
      </c>
      <c r="AS95" s="19">
        <v>0.0</v>
      </c>
      <c r="AT95" s="19">
        <v>0.0</v>
      </c>
      <c r="AU95" s="19">
        <v>0.0</v>
      </c>
      <c r="AV95" s="19">
        <v>0.0</v>
      </c>
      <c r="AW95" s="19">
        <v>0.0</v>
      </c>
      <c r="AX95" s="19">
        <v>0.0</v>
      </c>
      <c r="AY95" s="19">
        <v>0.0</v>
      </c>
      <c r="AZ95" s="19">
        <v>0.0</v>
      </c>
      <c r="BA95" s="20">
        <v>0.0</v>
      </c>
      <c r="BB95" s="20">
        <v>0.0</v>
      </c>
      <c r="BC95" s="20">
        <v>0.0</v>
      </c>
      <c r="BD95" s="20">
        <v>0.0</v>
      </c>
      <c r="BE95" s="20">
        <v>0.0</v>
      </c>
      <c r="BF95" s="20">
        <v>0.0</v>
      </c>
      <c r="BG95" s="20">
        <v>100.0</v>
      </c>
    </row>
    <row r="96" ht="15.75" customHeight="1">
      <c r="A96" s="72" t="str">
        <f t="shared" si="1"/>
        <v>M29</v>
      </c>
      <c r="B96" s="72" t="str">
        <f t="shared" si="2"/>
        <v>MU355</v>
      </c>
      <c r="C96" s="72" t="str">
        <f t="shared" si="3"/>
        <v>MA8</v>
      </c>
      <c r="D96" s="73" t="s">
        <v>246</v>
      </c>
      <c r="E96" s="11" t="s">
        <v>208</v>
      </c>
      <c r="F96" s="11" t="s">
        <v>220</v>
      </c>
      <c r="G96" s="11">
        <v>5.0</v>
      </c>
      <c r="H96" s="11" t="s">
        <v>210</v>
      </c>
      <c r="I96" s="11">
        <v>8.0</v>
      </c>
      <c r="J96" s="11">
        <v>5.0</v>
      </c>
      <c r="K96" s="23">
        <v>490.0</v>
      </c>
      <c r="L96" s="24">
        <v>2.0</v>
      </c>
      <c r="M96" s="24">
        <v>2.0</v>
      </c>
      <c r="N96" s="75">
        <v>0.0</v>
      </c>
      <c r="O96" s="76">
        <v>490.0</v>
      </c>
      <c r="P96" s="12">
        <v>97.0</v>
      </c>
      <c r="Q96" s="13">
        <v>0.0</v>
      </c>
      <c r="R96" s="13">
        <v>0.0</v>
      </c>
      <c r="S96" s="13">
        <v>0.0</v>
      </c>
      <c r="T96" s="13">
        <v>100.0</v>
      </c>
      <c r="U96" s="12">
        <v>0.0</v>
      </c>
      <c r="V96" s="12">
        <v>97.0</v>
      </c>
      <c r="W96" s="14">
        <v>0.0</v>
      </c>
      <c r="X96" s="14">
        <v>0.0</v>
      </c>
      <c r="Y96" s="14">
        <v>0.0</v>
      </c>
      <c r="Z96" s="14">
        <v>0.0</v>
      </c>
      <c r="AA96" s="14">
        <v>0.0</v>
      </c>
      <c r="AB96" s="15">
        <v>0.0</v>
      </c>
      <c r="AC96" s="15">
        <v>0.0</v>
      </c>
      <c r="AD96" s="15">
        <v>0.0</v>
      </c>
      <c r="AE96" s="16">
        <v>0.0</v>
      </c>
      <c r="AF96" s="16">
        <v>0.0</v>
      </c>
      <c r="AG96" s="16">
        <v>0.0</v>
      </c>
      <c r="AH96" s="16">
        <v>0.0</v>
      </c>
      <c r="AI96" s="16">
        <v>0.0</v>
      </c>
      <c r="AJ96" s="77">
        <v>0.0</v>
      </c>
      <c r="AK96" s="17">
        <v>0.0</v>
      </c>
      <c r="AL96" s="17">
        <v>97.0</v>
      </c>
      <c r="AM96" s="17">
        <v>99.0</v>
      </c>
      <c r="AN96" s="17">
        <v>0.0</v>
      </c>
      <c r="AO96" s="18">
        <v>0.0</v>
      </c>
      <c r="AP96" s="18">
        <v>0.0</v>
      </c>
      <c r="AQ96" s="18">
        <v>0.0</v>
      </c>
      <c r="AR96" s="18">
        <v>0.0</v>
      </c>
      <c r="AS96" s="19">
        <v>0.0</v>
      </c>
      <c r="AT96" s="19">
        <v>0.0</v>
      </c>
      <c r="AU96" s="19">
        <v>0.0</v>
      </c>
      <c r="AV96" s="19">
        <v>0.0</v>
      </c>
      <c r="AW96" s="19">
        <v>0.0</v>
      </c>
      <c r="AX96" s="19">
        <v>0.0</v>
      </c>
      <c r="AY96" s="19">
        <v>0.0</v>
      </c>
      <c r="AZ96" s="19">
        <v>0.0</v>
      </c>
      <c r="BA96" s="20">
        <v>0.0</v>
      </c>
      <c r="BB96" s="20">
        <v>0.0</v>
      </c>
      <c r="BC96" s="20">
        <v>0.0</v>
      </c>
      <c r="BD96" s="20">
        <v>0.0</v>
      </c>
      <c r="BE96" s="20">
        <v>0.0</v>
      </c>
      <c r="BF96" s="20">
        <v>0.0</v>
      </c>
      <c r="BG96" s="20">
        <v>0.0</v>
      </c>
    </row>
    <row r="97" ht="15.75" customHeight="1">
      <c r="A97" s="72" t="str">
        <f t="shared" si="1"/>
        <v>M30</v>
      </c>
      <c r="B97" s="72" t="str">
        <f t="shared" si="2"/>
        <v>MV4513</v>
      </c>
      <c r="C97" s="72" t="str">
        <f t="shared" si="3"/>
        <v>MC7</v>
      </c>
      <c r="D97" s="73" t="s">
        <v>247</v>
      </c>
      <c r="E97" s="11" t="s">
        <v>208</v>
      </c>
      <c r="F97" s="11" t="s">
        <v>212</v>
      </c>
      <c r="G97" s="11">
        <v>13.0</v>
      </c>
      <c r="H97" s="11" t="s">
        <v>218</v>
      </c>
      <c r="I97" s="11">
        <v>7.0</v>
      </c>
      <c r="J97" s="11">
        <v>5.0</v>
      </c>
      <c r="K97" s="23">
        <v>472.0</v>
      </c>
      <c r="L97" s="24">
        <v>3.0</v>
      </c>
      <c r="M97" s="24">
        <v>3.0</v>
      </c>
      <c r="N97" s="75">
        <v>0.0</v>
      </c>
      <c r="O97" s="76">
        <v>472.0</v>
      </c>
      <c r="P97" s="12">
        <v>0.0</v>
      </c>
      <c r="Q97" s="13">
        <v>0.0</v>
      </c>
      <c r="R97" s="13">
        <v>0.0</v>
      </c>
      <c r="S97" s="13">
        <v>0.0</v>
      </c>
      <c r="T97" s="13">
        <v>0.0</v>
      </c>
      <c r="U97" s="12">
        <v>0.0</v>
      </c>
      <c r="V97" s="12">
        <v>0.0</v>
      </c>
      <c r="W97" s="14">
        <v>0.0</v>
      </c>
      <c r="X97" s="14">
        <v>0.0</v>
      </c>
      <c r="Y97" s="14">
        <v>0.0</v>
      </c>
      <c r="Z97" s="14">
        <v>0.0</v>
      </c>
      <c r="AA97" s="14">
        <v>0.0</v>
      </c>
      <c r="AB97" s="15">
        <v>0.0</v>
      </c>
      <c r="AC97" s="15">
        <v>0.0</v>
      </c>
      <c r="AD97" s="15">
        <v>0.0</v>
      </c>
      <c r="AE97" s="16">
        <v>0.0</v>
      </c>
      <c r="AF97" s="16">
        <v>0.0</v>
      </c>
      <c r="AG97" s="16">
        <v>0.0</v>
      </c>
      <c r="AH97" s="16">
        <v>0.0</v>
      </c>
      <c r="AI97" s="16">
        <v>0.0</v>
      </c>
      <c r="AJ97" s="77">
        <v>0.0</v>
      </c>
      <c r="AK97" s="17">
        <v>93.0</v>
      </c>
      <c r="AL97" s="17">
        <v>0.0</v>
      </c>
      <c r="AM97" s="17">
        <v>95.0</v>
      </c>
      <c r="AN97" s="17">
        <v>0.0</v>
      </c>
      <c r="AO97" s="18">
        <v>0.0</v>
      </c>
      <c r="AP97" s="18">
        <v>0.0</v>
      </c>
      <c r="AQ97" s="18">
        <v>0.0</v>
      </c>
      <c r="AR97" s="18">
        <v>98.0</v>
      </c>
      <c r="AS97" s="19">
        <v>0.0</v>
      </c>
      <c r="AT97" s="19">
        <v>0.0</v>
      </c>
      <c r="AU97" s="19">
        <v>0.0</v>
      </c>
      <c r="AV97" s="19">
        <v>0.0</v>
      </c>
      <c r="AW97" s="19">
        <v>0.0</v>
      </c>
      <c r="AX97" s="19">
        <v>93.0</v>
      </c>
      <c r="AY97" s="19">
        <v>93.0</v>
      </c>
      <c r="AZ97" s="19">
        <v>0.0</v>
      </c>
      <c r="BA97" s="20">
        <v>0.0</v>
      </c>
      <c r="BB97" s="20">
        <v>0.0</v>
      </c>
      <c r="BC97" s="20">
        <v>0.0</v>
      </c>
      <c r="BD97" s="20">
        <v>0.0</v>
      </c>
      <c r="BE97" s="20">
        <v>0.0</v>
      </c>
      <c r="BF97" s="20">
        <v>0.0</v>
      </c>
      <c r="BG97" s="20">
        <v>0.0</v>
      </c>
    </row>
    <row r="98" ht="15.75" customHeight="1">
      <c r="A98" s="72" t="str">
        <f t="shared" si="1"/>
        <v>M31</v>
      </c>
      <c r="B98" s="72" t="str">
        <f t="shared" si="2"/>
        <v>MU356</v>
      </c>
      <c r="C98" s="72" t="str">
        <f t="shared" si="3"/>
        <v>MA9</v>
      </c>
      <c r="D98" s="73" t="s">
        <v>248</v>
      </c>
      <c r="E98" s="11" t="s">
        <v>208</v>
      </c>
      <c r="F98" s="11" t="s">
        <v>220</v>
      </c>
      <c r="G98" s="11">
        <v>6.0</v>
      </c>
      <c r="H98" s="11" t="s">
        <v>210</v>
      </c>
      <c r="I98" s="11">
        <v>9.0</v>
      </c>
      <c r="J98" s="11">
        <v>5.0</v>
      </c>
      <c r="K98" s="23">
        <v>466.0</v>
      </c>
      <c r="L98" s="24">
        <v>2.0</v>
      </c>
      <c r="M98" s="24">
        <v>2.0</v>
      </c>
      <c r="N98" s="75">
        <v>0.0</v>
      </c>
      <c r="O98" s="76">
        <v>466.0</v>
      </c>
      <c r="P98" s="12">
        <v>0.0</v>
      </c>
      <c r="Q98" s="13">
        <v>0.0</v>
      </c>
      <c r="R98" s="13">
        <v>0.0</v>
      </c>
      <c r="S98" s="13">
        <v>0.0</v>
      </c>
      <c r="T98" s="13">
        <v>0.0</v>
      </c>
      <c r="U98" s="12">
        <v>0.0</v>
      </c>
      <c r="V98" s="12">
        <v>0.0</v>
      </c>
      <c r="W98" s="14">
        <v>98.0</v>
      </c>
      <c r="X98" s="14">
        <v>0.0</v>
      </c>
      <c r="Y98" s="14">
        <v>0.0</v>
      </c>
      <c r="Z98" s="14">
        <v>0.0</v>
      </c>
      <c r="AA98" s="14">
        <v>0.0</v>
      </c>
      <c r="AB98" s="15">
        <v>0.0</v>
      </c>
      <c r="AC98" s="15">
        <v>0.0</v>
      </c>
      <c r="AD98" s="15">
        <v>0.0</v>
      </c>
      <c r="AE98" s="16">
        <v>0.0</v>
      </c>
      <c r="AF98" s="16">
        <v>0.0</v>
      </c>
      <c r="AG98" s="16">
        <v>0.0</v>
      </c>
      <c r="AH98" s="16">
        <v>0.0</v>
      </c>
      <c r="AI98" s="16">
        <v>0.0</v>
      </c>
      <c r="AJ98" s="77">
        <v>0.0</v>
      </c>
      <c r="AK98" s="17">
        <v>0.0</v>
      </c>
      <c r="AL98" s="17">
        <v>0.0</v>
      </c>
      <c r="AM98" s="17">
        <v>0.0</v>
      </c>
      <c r="AN98" s="17">
        <v>0.0</v>
      </c>
      <c r="AO98" s="18">
        <v>0.0</v>
      </c>
      <c r="AP98" s="18">
        <v>0.0</v>
      </c>
      <c r="AQ98" s="18">
        <v>0.0</v>
      </c>
      <c r="AR98" s="18">
        <v>0.0</v>
      </c>
      <c r="AS98" s="19">
        <v>0.0</v>
      </c>
      <c r="AT98" s="19">
        <v>95.0</v>
      </c>
      <c r="AU98" s="19">
        <v>94.0</v>
      </c>
      <c r="AV98" s="19">
        <v>0.0</v>
      </c>
      <c r="AW98" s="19">
        <v>92.0</v>
      </c>
      <c r="AX98" s="19">
        <v>0.0</v>
      </c>
      <c r="AY98" s="19">
        <v>0.0</v>
      </c>
      <c r="AZ98" s="19">
        <v>87.0</v>
      </c>
      <c r="BA98" s="20">
        <v>0.0</v>
      </c>
      <c r="BB98" s="20">
        <v>0.0</v>
      </c>
      <c r="BC98" s="20">
        <v>0.0</v>
      </c>
      <c r="BD98" s="20">
        <v>0.0</v>
      </c>
      <c r="BE98" s="20">
        <v>0.0</v>
      </c>
      <c r="BF98" s="20">
        <v>0.0</v>
      </c>
      <c r="BG98" s="20">
        <v>0.0</v>
      </c>
    </row>
    <row r="99" ht="15.75" customHeight="1">
      <c r="A99" s="72" t="str">
        <f t="shared" si="1"/>
        <v>M32</v>
      </c>
      <c r="B99" s="72" t="str">
        <f t="shared" si="2"/>
        <v>MV557</v>
      </c>
      <c r="C99" s="72" t="str">
        <f t="shared" si="3"/>
        <v>MB6</v>
      </c>
      <c r="D99" s="73" t="s">
        <v>249</v>
      </c>
      <c r="E99" s="11" t="s">
        <v>208</v>
      </c>
      <c r="F99" s="11" t="s">
        <v>222</v>
      </c>
      <c r="G99" s="11">
        <v>7.0</v>
      </c>
      <c r="H99" s="11" t="s">
        <v>213</v>
      </c>
      <c r="I99" s="11">
        <v>6.0</v>
      </c>
      <c r="J99" s="11">
        <v>5.0</v>
      </c>
      <c r="K99" s="23">
        <v>459.0</v>
      </c>
      <c r="L99" s="24">
        <v>3.0</v>
      </c>
      <c r="M99" s="24">
        <v>3.0</v>
      </c>
      <c r="N99" s="75">
        <v>0.0</v>
      </c>
      <c r="O99" s="76">
        <v>459.0</v>
      </c>
      <c r="P99" s="12">
        <v>0.0</v>
      </c>
      <c r="Q99" s="13">
        <v>0.0</v>
      </c>
      <c r="R99" s="13">
        <v>0.0</v>
      </c>
      <c r="S99" s="13">
        <v>0.0</v>
      </c>
      <c r="T99" s="13">
        <v>0.0</v>
      </c>
      <c r="U99" s="12">
        <v>0.0</v>
      </c>
      <c r="V99" s="12">
        <v>0.0</v>
      </c>
      <c r="W99" s="14">
        <v>0.0</v>
      </c>
      <c r="X99" s="14">
        <v>0.0</v>
      </c>
      <c r="Y99" s="14">
        <v>0.0</v>
      </c>
      <c r="Z99" s="14">
        <v>0.0</v>
      </c>
      <c r="AA99" s="14">
        <v>0.0</v>
      </c>
      <c r="AB99" s="15">
        <v>0.0</v>
      </c>
      <c r="AC99" s="15">
        <v>0.0</v>
      </c>
      <c r="AD99" s="15">
        <v>0.0</v>
      </c>
      <c r="AE99" s="16">
        <v>0.0</v>
      </c>
      <c r="AF99" s="16">
        <v>0.0</v>
      </c>
      <c r="AG99" s="16">
        <v>0.0</v>
      </c>
      <c r="AH99" s="16">
        <v>97.0</v>
      </c>
      <c r="AI99" s="16">
        <v>0.0</v>
      </c>
      <c r="AJ99" s="77">
        <v>0.0</v>
      </c>
      <c r="AK99" s="17">
        <v>0.0</v>
      </c>
      <c r="AL99" s="17">
        <v>0.0</v>
      </c>
      <c r="AM99" s="17">
        <v>97.0</v>
      </c>
      <c r="AN99" s="17">
        <v>0.0</v>
      </c>
      <c r="AO99" s="18">
        <v>0.0</v>
      </c>
      <c r="AP99" s="18">
        <v>0.0</v>
      </c>
      <c r="AQ99" s="18">
        <v>0.0</v>
      </c>
      <c r="AR99" s="18">
        <v>0.0</v>
      </c>
      <c r="AS99" s="19">
        <v>0.0</v>
      </c>
      <c r="AT99" s="19">
        <v>93.0</v>
      </c>
      <c r="AU99" s="19">
        <v>87.0</v>
      </c>
      <c r="AV99" s="19">
        <v>0.0</v>
      </c>
      <c r="AW99" s="19">
        <v>85.0</v>
      </c>
      <c r="AX99" s="19">
        <v>0.0</v>
      </c>
      <c r="AY99" s="19">
        <v>0.0</v>
      </c>
      <c r="AZ99" s="19">
        <v>0.0</v>
      </c>
      <c r="BA99" s="20">
        <v>0.0</v>
      </c>
      <c r="BB99" s="20">
        <v>0.0</v>
      </c>
      <c r="BC99" s="20">
        <v>0.0</v>
      </c>
      <c r="BD99" s="20">
        <v>0.0</v>
      </c>
      <c r="BE99" s="20">
        <v>0.0</v>
      </c>
      <c r="BF99" s="20">
        <v>0.0</v>
      </c>
      <c r="BG99" s="20">
        <v>0.0</v>
      </c>
    </row>
    <row r="100" ht="15.75" customHeight="1">
      <c r="A100" s="72" t="str">
        <f t="shared" si="1"/>
        <v>M33</v>
      </c>
      <c r="B100" s="72" t="str">
        <f t="shared" si="2"/>
        <v>MV4514</v>
      </c>
      <c r="C100" s="72" t="str">
        <f t="shared" si="3"/>
        <v>MC8</v>
      </c>
      <c r="D100" s="79" t="s">
        <v>250</v>
      </c>
      <c r="E100" s="11" t="s">
        <v>208</v>
      </c>
      <c r="F100" s="11" t="s">
        <v>212</v>
      </c>
      <c r="G100" s="11">
        <v>14.0</v>
      </c>
      <c r="H100" s="11" t="s">
        <v>218</v>
      </c>
      <c r="I100" s="11">
        <v>8.0</v>
      </c>
      <c r="J100" s="11">
        <v>5.0</v>
      </c>
      <c r="K100" s="23">
        <v>462.0</v>
      </c>
      <c r="L100" s="24">
        <v>2.0</v>
      </c>
      <c r="M100" s="24">
        <v>2.0</v>
      </c>
      <c r="N100" s="75">
        <v>0.0</v>
      </c>
      <c r="O100" s="76">
        <v>462.0</v>
      </c>
      <c r="P100" s="12">
        <v>0.0</v>
      </c>
      <c r="Q100" s="13">
        <v>0.0</v>
      </c>
      <c r="R100" s="13">
        <v>0.0</v>
      </c>
      <c r="S100" s="13">
        <v>0.0</v>
      </c>
      <c r="T100" s="13">
        <v>0.0</v>
      </c>
      <c r="U100" s="12">
        <v>0.0</v>
      </c>
      <c r="V100" s="12">
        <v>92.0</v>
      </c>
      <c r="W100" s="14">
        <v>0.0</v>
      </c>
      <c r="X100" s="14">
        <v>0.0</v>
      </c>
      <c r="Y100" s="14">
        <v>0.0</v>
      </c>
      <c r="Z100" s="14">
        <v>0.0</v>
      </c>
      <c r="AA100" s="14">
        <v>0.0</v>
      </c>
      <c r="AB100" s="15">
        <v>0.0</v>
      </c>
      <c r="AC100" s="15">
        <v>0.0</v>
      </c>
      <c r="AD100" s="15">
        <v>0.0</v>
      </c>
      <c r="AE100" s="16">
        <v>0.0</v>
      </c>
      <c r="AF100" s="16">
        <v>0.0</v>
      </c>
      <c r="AG100" s="16">
        <v>0.0</v>
      </c>
      <c r="AH100" s="16">
        <v>0.0</v>
      </c>
      <c r="AI100" s="16">
        <v>0.0</v>
      </c>
      <c r="AJ100" s="77">
        <v>0.0</v>
      </c>
      <c r="AK100" s="17">
        <v>0.0</v>
      </c>
      <c r="AL100" s="17">
        <v>0.0</v>
      </c>
      <c r="AM100" s="17">
        <v>0.0</v>
      </c>
      <c r="AN100" s="17">
        <v>0.0</v>
      </c>
      <c r="AO100" s="18">
        <v>90.0</v>
      </c>
      <c r="AP100" s="18">
        <v>87.0</v>
      </c>
      <c r="AQ100" s="18">
        <v>96.0</v>
      </c>
      <c r="AR100" s="18">
        <v>97.0</v>
      </c>
      <c r="AS100" s="19">
        <v>0.0</v>
      </c>
      <c r="AT100" s="19">
        <v>0.0</v>
      </c>
      <c r="AU100" s="19">
        <v>0.0</v>
      </c>
      <c r="AV100" s="19">
        <v>0.0</v>
      </c>
      <c r="AW100" s="19">
        <v>0.0</v>
      </c>
      <c r="AX100" s="19">
        <v>0.0</v>
      </c>
      <c r="AY100" s="19">
        <v>0.0</v>
      </c>
      <c r="AZ100" s="19">
        <v>0.0</v>
      </c>
      <c r="BA100" s="20">
        <v>0.0</v>
      </c>
      <c r="BB100" s="20">
        <v>0.0</v>
      </c>
      <c r="BC100" s="20">
        <v>0.0</v>
      </c>
      <c r="BD100" s="20">
        <v>0.0</v>
      </c>
      <c r="BE100" s="20">
        <v>0.0</v>
      </c>
      <c r="BF100" s="20">
        <v>0.0</v>
      </c>
      <c r="BG100" s="20">
        <v>0.0</v>
      </c>
    </row>
    <row r="101" ht="15.75" customHeight="1">
      <c r="A101" s="72" t="str">
        <f t="shared" si="1"/>
        <v>M34</v>
      </c>
      <c r="B101" s="72" t="str">
        <f t="shared" si="2"/>
        <v>MU357</v>
      </c>
      <c r="C101" s="72" t="str">
        <f t="shared" si="3"/>
        <v>MU1</v>
      </c>
      <c r="D101" s="73" t="s">
        <v>251</v>
      </c>
      <c r="E101" s="11" t="s">
        <v>208</v>
      </c>
      <c r="F101" s="11" t="s">
        <v>220</v>
      </c>
      <c r="G101" s="11">
        <v>7.0</v>
      </c>
      <c r="H101" s="11" t="s">
        <v>252</v>
      </c>
      <c r="I101" s="74">
        <v>1.0</v>
      </c>
      <c r="J101" s="11">
        <v>5.0</v>
      </c>
      <c r="K101" s="23">
        <v>449.0</v>
      </c>
      <c r="L101" s="24">
        <v>3.0</v>
      </c>
      <c r="M101" s="24">
        <v>3.0</v>
      </c>
      <c r="N101" s="75">
        <v>0.0</v>
      </c>
      <c r="O101" s="76">
        <v>449.0</v>
      </c>
      <c r="P101" s="12">
        <v>0.0</v>
      </c>
      <c r="Q101" s="13">
        <v>0.0</v>
      </c>
      <c r="R101" s="13">
        <v>0.0</v>
      </c>
      <c r="S101" s="13">
        <v>0.0</v>
      </c>
      <c r="T101" s="13">
        <v>0.0</v>
      </c>
      <c r="U101" s="12">
        <v>90.0</v>
      </c>
      <c r="V101" s="12">
        <v>86.0</v>
      </c>
      <c r="W101" s="14">
        <v>0.0</v>
      </c>
      <c r="X101" s="14">
        <v>0.0</v>
      </c>
      <c r="Y101" s="14">
        <v>0.0</v>
      </c>
      <c r="Z101" s="14">
        <v>0.0</v>
      </c>
      <c r="AA101" s="14">
        <v>0.0</v>
      </c>
      <c r="AB101" s="15">
        <v>0.0</v>
      </c>
      <c r="AC101" s="15">
        <v>0.0</v>
      </c>
      <c r="AD101" s="15">
        <v>94.0</v>
      </c>
      <c r="AE101" s="16">
        <v>0.0</v>
      </c>
      <c r="AF101" s="16">
        <v>0.0</v>
      </c>
      <c r="AG101" s="16">
        <v>0.0</v>
      </c>
      <c r="AH101" s="16">
        <v>0.0</v>
      </c>
      <c r="AI101" s="16">
        <v>0.0</v>
      </c>
      <c r="AJ101" s="77">
        <v>0.0</v>
      </c>
      <c r="AK101" s="17">
        <v>0.0</v>
      </c>
      <c r="AL101" s="17">
        <v>86.0</v>
      </c>
      <c r="AM101" s="17">
        <v>93.0</v>
      </c>
      <c r="AN101" s="17">
        <v>0.0</v>
      </c>
      <c r="AO101" s="18">
        <v>0.0</v>
      </c>
      <c r="AP101" s="18">
        <v>0.0</v>
      </c>
      <c r="AQ101" s="18">
        <v>0.0</v>
      </c>
      <c r="AR101" s="18">
        <v>0.0</v>
      </c>
      <c r="AS101" s="19">
        <v>0.0</v>
      </c>
      <c r="AT101" s="19">
        <v>0.0</v>
      </c>
      <c r="AU101" s="19">
        <v>0.0</v>
      </c>
      <c r="AV101" s="19">
        <v>0.0</v>
      </c>
      <c r="AW101" s="19">
        <v>0.0</v>
      </c>
      <c r="AX101" s="19">
        <v>0.0</v>
      </c>
      <c r="AY101" s="19">
        <v>0.0</v>
      </c>
      <c r="AZ101" s="19">
        <v>0.0</v>
      </c>
      <c r="BA101" s="20">
        <v>0.0</v>
      </c>
      <c r="BB101" s="20">
        <v>0.0</v>
      </c>
      <c r="BC101" s="20">
        <v>0.0</v>
      </c>
      <c r="BD101" s="20">
        <v>0.0</v>
      </c>
      <c r="BE101" s="20">
        <v>0.0</v>
      </c>
      <c r="BF101" s="20">
        <v>0.0</v>
      </c>
      <c r="BG101" s="20">
        <v>0.0</v>
      </c>
    </row>
    <row r="102" ht="15.75" customHeight="1">
      <c r="A102" s="72" t="str">
        <f t="shared" si="1"/>
        <v>M35</v>
      </c>
      <c r="B102" s="72" t="str">
        <f t="shared" si="2"/>
        <v>MV558</v>
      </c>
      <c r="C102" s="72" t="str">
        <f t="shared" si="3"/>
        <v>MF3</v>
      </c>
      <c r="D102" s="73" t="s">
        <v>253</v>
      </c>
      <c r="E102" s="11" t="s">
        <v>208</v>
      </c>
      <c r="F102" s="11" t="s">
        <v>222</v>
      </c>
      <c r="G102" s="11">
        <v>8.0</v>
      </c>
      <c r="H102" s="11" t="s">
        <v>235</v>
      </c>
      <c r="I102" s="11">
        <v>3.0</v>
      </c>
      <c r="J102" s="11">
        <v>5.0</v>
      </c>
      <c r="K102" s="23">
        <v>441.0</v>
      </c>
      <c r="L102" s="24">
        <v>3.0</v>
      </c>
      <c r="M102" s="24">
        <v>3.0</v>
      </c>
      <c r="N102" s="75">
        <v>0.0</v>
      </c>
      <c r="O102" s="76">
        <v>441.0</v>
      </c>
      <c r="P102" s="12">
        <v>0.0</v>
      </c>
      <c r="Q102" s="13">
        <v>0.0</v>
      </c>
      <c r="R102" s="13">
        <v>0.0</v>
      </c>
      <c r="S102" s="13">
        <v>0.0</v>
      </c>
      <c r="T102" s="13">
        <v>0.0</v>
      </c>
      <c r="U102" s="12">
        <v>0.0</v>
      </c>
      <c r="V102" s="12">
        <v>0.0</v>
      </c>
      <c r="W102" s="14">
        <v>79.0</v>
      </c>
      <c r="X102" s="14">
        <v>0.0</v>
      </c>
      <c r="Y102" s="14">
        <v>0.0</v>
      </c>
      <c r="Z102" s="14">
        <v>0.0</v>
      </c>
      <c r="AA102" s="14">
        <v>0.0</v>
      </c>
      <c r="AB102" s="15">
        <v>0.0</v>
      </c>
      <c r="AC102" s="15">
        <v>0.0</v>
      </c>
      <c r="AD102" s="15">
        <v>87.0</v>
      </c>
      <c r="AE102" s="16">
        <v>90.0</v>
      </c>
      <c r="AF102" s="16">
        <v>93.0</v>
      </c>
      <c r="AG102" s="16">
        <v>0.0</v>
      </c>
      <c r="AH102" s="16">
        <v>0.0</v>
      </c>
      <c r="AI102" s="16">
        <v>0.0</v>
      </c>
      <c r="AJ102" s="77">
        <v>0.0</v>
      </c>
      <c r="AK102" s="17">
        <v>0.0</v>
      </c>
      <c r="AL102" s="17">
        <v>0.0</v>
      </c>
      <c r="AM102" s="17">
        <v>0.0</v>
      </c>
      <c r="AN102" s="17">
        <v>0.0</v>
      </c>
      <c r="AO102" s="18">
        <v>92.0</v>
      </c>
      <c r="AP102" s="18">
        <v>0.0</v>
      </c>
      <c r="AQ102" s="18">
        <v>0.0</v>
      </c>
      <c r="AR102" s="18">
        <v>0.0</v>
      </c>
      <c r="AS102" s="19">
        <v>0.0</v>
      </c>
      <c r="AT102" s="19">
        <v>0.0</v>
      </c>
      <c r="AU102" s="19">
        <v>0.0</v>
      </c>
      <c r="AV102" s="19">
        <v>0.0</v>
      </c>
      <c r="AW102" s="19">
        <v>0.0</v>
      </c>
      <c r="AX102" s="19">
        <v>0.0</v>
      </c>
      <c r="AY102" s="19">
        <v>0.0</v>
      </c>
      <c r="AZ102" s="19">
        <v>0.0</v>
      </c>
      <c r="BA102" s="20">
        <v>0.0</v>
      </c>
      <c r="BB102" s="20">
        <v>0.0</v>
      </c>
      <c r="BC102" s="20">
        <v>0.0</v>
      </c>
      <c r="BD102" s="20">
        <v>0.0</v>
      </c>
      <c r="BE102" s="20">
        <v>0.0</v>
      </c>
      <c r="BF102" s="20">
        <v>0.0</v>
      </c>
      <c r="BG102" s="20">
        <v>0.0</v>
      </c>
    </row>
    <row r="103" ht="15.75" customHeight="1">
      <c r="A103" s="72" t="str">
        <f t="shared" si="1"/>
        <v>M36</v>
      </c>
      <c r="B103" s="72" t="str">
        <f t="shared" si="2"/>
        <v>MV559</v>
      </c>
      <c r="C103" s="72" t="str">
        <f t="shared" si="3"/>
        <v>ME3</v>
      </c>
      <c r="D103" s="73" t="s">
        <v>254</v>
      </c>
      <c r="E103" s="11" t="s">
        <v>208</v>
      </c>
      <c r="F103" s="11" t="s">
        <v>222</v>
      </c>
      <c r="G103" s="11">
        <v>9.0</v>
      </c>
      <c r="H103" s="11" t="s">
        <v>233</v>
      </c>
      <c r="I103" s="11">
        <v>3.0</v>
      </c>
      <c r="J103" s="11">
        <v>5.0</v>
      </c>
      <c r="K103" s="23">
        <v>441.0</v>
      </c>
      <c r="L103" s="24">
        <v>3.0</v>
      </c>
      <c r="M103" s="24">
        <v>3.0</v>
      </c>
      <c r="N103" s="75">
        <v>0.0</v>
      </c>
      <c r="O103" s="76">
        <v>441.0</v>
      </c>
      <c r="P103" s="12">
        <v>0.0</v>
      </c>
      <c r="Q103" s="13">
        <v>0.0</v>
      </c>
      <c r="R103" s="13">
        <v>95.0</v>
      </c>
      <c r="S103" s="13">
        <v>0.0</v>
      </c>
      <c r="T103" s="13">
        <v>0.0</v>
      </c>
      <c r="U103" s="12">
        <v>0.0</v>
      </c>
      <c r="V103" s="12">
        <v>0.0</v>
      </c>
      <c r="W103" s="14">
        <v>0.0</v>
      </c>
      <c r="X103" s="14">
        <v>0.0</v>
      </c>
      <c r="Y103" s="14">
        <v>0.0</v>
      </c>
      <c r="Z103" s="14">
        <v>84.0</v>
      </c>
      <c r="AA103" s="14">
        <v>90.0</v>
      </c>
      <c r="AB103" s="15">
        <v>0.0</v>
      </c>
      <c r="AC103" s="15">
        <v>0.0</v>
      </c>
      <c r="AD103" s="15">
        <v>89.0</v>
      </c>
      <c r="AE103" s="16">
        <v>0.0</v>
      </c>
      <c r="AF103" s="16">
        <v>0.0</v>
      </c>
      <c r="AG103" s="16">
        <v>0.0</v>
      </c>
      <c r="AH103" s="16">
        <v>0.0</v>
      </c>
      <c r="AI103" s="16">
        <v>0.0</v>
      </c>
      <c r="AJ103" s="77">
        <v>0.0</v>
      </c>
      <c r="AK103" s="17">
        <v>0.0</v>
      </c>
      <c r="AL103" s="17">
        <v>0.0</v>
      </c>
      <c r="AM103" s="17">
        <v>0.0</v>
      </c>
      <c r="AN103" s="17">
        <v>0.0</v>
      </c>
      <c r="AO103" s="18">
        <v>0.0</v>
      </c>
      <c r="AP103" s="18">
        <v>0.0</v>
      </c>
      <c r="AQ103" s="18">
        <v>0.0</v>
      </c>
      <c r="AR103" s="18">
        <v>0.0</v>
      </c>
      <c r="AS103" s="19">
        <v>0.0</v>
      </c>
      <c r="AT103" s="19">
        <v>83.0</v>
      </c>
      <c r="AU103" s="19">
        <v>0.0</v>
      </c>
      <c r="AV103" s="19">
        <v>0.0</v>
      </c>
      <c r="AW103" s="19">
        <v>0.0</v>
      </c>
      <c r="AX103" s="19">
        <v>0.0</v>
      </c>
      <c r="AY103" s="19">
        <v>0.0</v>
      </c>
      <c r="AZ103" s="19">
        <v>0.0</v>
      </c>
      <c r="BA103" s="20">
        <v>0.0</v>
      </c>
      <c r="BB103" s="20">
        <v>0.0</v>
      </c>
      <c r="BC103" s="20">
        <v>0.0</v>
      </c>
      <c r="BD103" s="20">
        <v>0.0</v>
      </c>
      <c r="BE103" s="20">
        <v>0.0</v>
      </c>
      <c r="BF103" s="20">
        <v>0.0</v>
      </c>
      <c r="BG103" s="20">
        <v>0.0</v>
      </c>
    </row>
    <row r="104" ht="15.75" customHeight="1">
      <c r="A104" s="72" t="str">
        <f t="shared" si="1"/>
        <v>M37</v>
      </c>
      <c r="B104" s="72" t="str">
        <f t="shared" si="2"/>
        <v>MV4515</v>
      </c>
      <c r="C104" s="72" t="str">
        <f t="shared" si="3"/>
        <v>ME4</v>
      </c>
      <c r="D104" s="73" t="s">
        <v>255</v>
      </c>
      <c r="E104" s="11" t="s">
        <v>208</v>
      </c>
      <c r="F104" s="11" t="s">
        <v>212</v>
      </c>
      <c r="G104" s="11">
        <v>15.0</v>
      </c>
      <c r="H104" s="11" t="s">
        <v>233</v>
      </c>
      <c r="I104" s="11">
        <v>4.0</v>
      </c>
      <c r="J104" s="11">
        <v>5.0</v>
      </c>
      <c r="K104" s="23">
        <v>440.0</v>
      </c>
      <c r="L104" s="24">
        <v>2.0</v>
      </c>
      <c r="M104" s="24">
        <v>2.0</v>
      </c>
      <c r="N104" s="75">
        <v>0.0</v>
      </c>
      <c r="O104" s="76">
        <v>440.0</v>
      </c>
      <c r="P104" s="12">
        <v>0.0</v>
      </c>
      <c r="Q104" s="13">
        <v>80.0</v>
      </c>
      <c r="R104" s="13">
        <v>0.0</v>
      </c>
      <c r="S104" s="13">
        <v>0.0</v>
      </c>
      <c r="T104" s="13">
        <v>0.0</v>
      </c>
      <c r="U104" s="12">
        <v>0.0</v>
      </c>
      <c r="V104" s="12">
        <v>0.0</v>
      </c>
      <c r="W104" s="14">
        <v>0.0</v>
      </c>
      <c r="X104" s="14">
        <v>0.0</v>
      </c>
      <c r="Y104" s="14">
        <v>0.0</v>
      </c>
      <c r="Z104" s="14">
        <v>0.0</v>
      </c>
      <c r="AA104" s="14">
        <v>0.0</v>
      </c>
      <c r="AB104" s="15">
        <v>0.0</v>
      </c>
      <c r="AC104" s="15">
        <v>0.0</v>
      </c>
      <c r="AD104" s="15">
        <v>0.0</v>
      </c>
      <c r="AE104" s="16">
        <v>0.0</v>
      </c>
      <c r="AF104" s="16">
        <v>0.0</v>
      </c>
      <c r="AG104" s="16">
        <v>0.0</v>
      </c>
      <c r="AH104" s="16">
        <v>0.0</v>
      </c>
      <c r="AI104" s="16">
        <v>0.0</v>
      </c>
      <c r="AJ104" s="77">
        <v>0.0</v>
      </c>
      <c r="AK104" s="17">
        <v>0.0</v>
      </c>
      <c r="AL104" s="17">
        <v>0.0</v>
      </c>
      <c r="AM104" s="17">
        <v>0.0</v>
      </c>
      <c r="AN104" s="17">
        <v>0.0</v>
      </c>
      <c r="AO104" s="18">
        <v>93.0</v>
      </c>
      <c r="AP104" s="18">
        <v>89.0</v>
      </c>
      <c r="AQ104" s="18">
        <v>88.0</v>
      </c>
      <c r="AR104" s="18">
        <v>90.0</v>
      </c>
      <c r="AS104" s="19">
        <v>0.0</v>
      </c>
      <c r="AT104" s="19">
        <v>0.0</v>
      </c>
      <c r="AU104" s="19">
        <v>0.0</v>
      </c>
      <c r="AV104" s="19">
        <v>0.0</v>
      </c>
      <c r="AW104" s="19">
        <v>0.0</v>
      </c>
      <c r="AX104" s="19">
        <v>0.0</v>
      </c>
      <c r="AY104" s="19">
        <v>0.0</v>
      </c>
      <c r="AZ104" s="19">
        <v>0.0</v>
      </c>
      <c r="BA104" s="20">
        <v>0.0</v>
      </c>
      <c r="BB104" s="20">
        <v>0.0</v>
      </c>
      <c r="BC104" s="20">
        <v>0.0</v>
      </c>
      <c r="BD104" s="20">
        <v>0.0</v>
      </c>
      <c r="BE104" s="20">
        <v>0.0</v>
      </c>
      <c r="BF104" s="20">
        <v>0.0</v>
      </c>
      <c r="BG104" s="20">
        <v>0.0</v>
      </c>
    </row>
    <row r="105" ht="15.75" customHeight="1">
      <c r="A105" s="72" t="str">
        <f t="shared" si="1"/>
        <v>M38</v>
      </c>
      <c r="B105" s="72" t="str">
        <f t="shared" si="2"/>
        <v>MU358</v>
      </c>
      <c r="C105" s="72" t="str">
        <f t="shared" si="3"/>
        <v>MA10</v>
      </c>
      <c r="D105" s="73" t="s">
        <v>256</v>
      </c>
      <c r="E105" s="11" t="s">
        <v>208</v>
      </c>
      <c r="F105" s="11" t="s">
        <v>220</v>
      </c>
      <c r="G105" s="11">
        <v>8.0</v>
      </c>
      <c r="H105" s="11" t="s">
        <v>210</v>
      </c>
      <c r="I105" s="11">
        <v>10.0</v>
      </c>
      <c r="J105" s="11">
        <v>4.0</v>
      </c>
      <c r="K105" s="23">
        <v>394.0</v>
      </c>
      <c r="L105" s="24">
        <v>3.0</v>
      </c>
      <c r="M105" s="24">
        <v>3.0</v>
      </c>
      <c r="N105" s="75">
        <v>0.0</v>
      </c>
      <c r="O105" s="76">
        <v>394.0</v>
      </c>
      <c r="P105" s="12">
        <v>99.0</v>
      </c>
      <c r="Q105" s="13">
        <v>0.0</v>
      </c>
      <c r="R105" s="13">
        <v>0.0</v>
      </c>
      <c r="S105" s="13">
        <v>0.0</v>
      </c>
      <c r="T105" s="13">
        <v>0.0</v>
      </c>
      <c r="U105" s="12">
        <v>0.0</v>
      </c>
      <c r="V105" s="12">
        <v>98.0</v>
      </c>
      <c r="W105" s="14">
        <v>0.0</v>
      </c>
      <c r="X105" s="14">
        <v>0.0</v>
      </c>
      <c r="Y105" s="14">
        <v>0.0</v>
      </c>
      <c r="Z105" s="14">
        <v>0.0</v>
      </c>
      <c r="AA105" s="14">
        <v>0.0</v>
      </c>
      <c r="AB105" s="15">
        <v>0.0</v>
      </c>
      <c r="AC105" s="15">
        <v>0.0</v>
      </c>
      <c r="AD105" s="15">
        <v>0.0</v>
      </c>
      <c r="AE105" s="16">
        <v>0.0</v>
      </c>
      <c r="AF105" s="16">
        <v>0.0</v>
      </c>
      <c r="AG105" s="16">
        <v>0.0</v>
      </c>
      <c r="AH105" s="16">
        <v>0.0</v>
      </c>
      <c r="AI105" s="16">
        <v>0.0</v>
      </c>
      <c r="AJ105" s="77">
        <v>0.0</v>
      </c>
      <c r="AK105" s="17">
        <v>100.0</v>
      </c>
      <c r="AL105" s="17">
        <v>0.0</v>
      </c>
      <c r="AM105" s="17">
        <v>0.0</v>
      </c>
      <c r="AN105" s="17">
        <v>0.0</v>
      </c>
      <c r="AO105" s="18">
        <v>0.0</v>
      </c>
      <c r="AP105" s="18">
        <v>0.0</v>
      </c>
      <c r="AQ105" s="18">
        <v>0.0</v>
      </c>
      <c r="AR105" s="18">
        <v>0.0</v>
      </c>
      <c r="AS105" s="19">
        <v>0.0</v>
      </c>
      <c r="AT105" s="19">
        <v>0.0</v>
      </c>
      <c r="AU105" s="19">
        <v>0.0</v>
      </c>
      <c r="AV105" s="19">
        <v>0.0</v>
      </c>
      <c r="AW105" s="19">
        <v>0.0</v>
      </c>
      <c r="AX105" s="19">
        <v>0.0</v>
      </c>
      <c r="AY105" s="19">
        <v>0.0</v>
      </c>
      <c r="AZ105" s="19">
        <v>97.0</v>
      </c>
      <c r="BA105" s="20">
        <v>0.0</v>
      </c>
      <c r="BB105" s="20">
        <v>0.0</v>
      </c>
      <c r="BC105" s="20">
        <v>0.0</v>
      </c>
      <c r="BD105" s="20">
        <v>0.0</v>
      </c>
      <c r="BE105" s="20">
        <v>0.0</v>
      </c>
      <c r="BF105" s="20">
        <v>0.0</v>
      </c>
      <c r="BG105" s="20">
        <v>0.0</v>
      </c>
    </row>
    <row r="106" ht="15.75" customHeight="1">
      <c r="A106" s="72" t="str">
        <f t="shared" si="1"/>
        <v>M39</v>
      </c>
      <c r="B106" s="72" t="str">
        <f t="shared" si="2"/>
        <v>MU359</v>
      </c>
      <c r="C106" s="72" t="str">
        <f t="shared" si="3"/>
        <v>MU2</v>
      </c>
      <c r="D106" s="73" t="s">
        <v>257</v>
      </c>
      <c r="E106" s="11" t="s">
        <v>208</v>
      </c>
      <c r="F106" s="11" t="s">
        <v>220</v>
      </c>
      <c r="G106" s="11">
        <v>9.0</v>
      </c>
      <c r="H106" s="11" t="s">
        <v>252</v>
      </c>
      <c r="I106" s="11">
        <v>2.0</v>
      </c>
      <c r="J106" s="11">
        <v>4.0</v>
      </c>
      <c r="K106" s="23">
        <v>394.0</v>
      </c>
      <c r="L106" s="24">
        <v>3.0</v>
      </c>
      <c r="M106" s="24">
        <v>3.0</v>
      </c>
      <c r="N106" s="75">
        <v>0.0</v>
      </c>
      <c r="O106" s="76">
        <v>394.0</v>
      </c>
      <c r="P106" s="12">
        <v>0.0</v>
      </c>
      <c r="Q106" s="13">
        <v>0.0</v>
      </c>
      <c r="R106" s="13">
        <v>0.0</v>
      </c>
      <c r="S106" s="13">
        <v>0.0</v>
      </c>
      <c r="T106" s="13">
        <v>0.0</v>
      </c>
      <c r="U106" s="12">
        <v>100.0</v>
      </c>
      <c r="V106" s="12">
        <v>99.0</v>
      </c>
      <c r="W106" s="14">
        <v>0.0</v>
      </c>
      <c r="X106" s="14">
        <v>0.0</v>
      </c>
      <c r="Y106" s="14">
        <v>0.0</v>
      </c>
      <c r="Z106" s="14">
        <v>100.0</v>
      </c>
      <c r="AA106" s="14">
        <v>0.0</v>
      </c>
      <c r="AB106" s="15">
        <v>0.0</v>
      </c>
      <c r="AC106" s="15">
        <v>0.0</v>
      </c>
      <c r="AD106" s="15">
        <v>0.0</v>
      </c>
      <c r="AE106" s="16">
        <v>0.0</v>
      </c>
      <c r="AF106" s="16">
        <v>0.0</v>
      </c>
      <c r="AG106" s="16">
        <v>0.0</v>
      </c>
      <c r="AH106" s="16">
        <v>0.0</v>
      </c>
      <c r="AI106" s="16">
        <v>0.0</v>
      </c>
      <c r="AJ106" s="77">
        <v>0.0</v>
      </c>
      <c r="AK106" s="17">
        <v>0.0</v>
      </c>
      <c r="AL106" s="17">
        <v>0.0</v>
      </c>
      <c r="AM106" s="17">
        <v>0.0</v>
      </c>
      <c r="AN106" s="17">
        <v>0.0</v>
      </c>
      <c r="AO106" s="18">
        <v>0.0</v>
      </c>
      <c r="AP106" s="18">
        <v>0.0</v>
      </c>
      <c r="AQ106" s="18">
        <v>0.0</v>
      </c>
      <c r="AR106" s="18">
        <v>0.0</v>
      </c>
      <c r="AS106" s="19">
        <v>0.0</v>
      </c>
      <c r="AT106" s="19">
        <v>0.0</v>
      </c>
      <c r="AU106" s="19">
        <v>0.0</v>
      </c>
      <c r="AV106" s="19">
        <v>0.0</v>
      </c>
      <c r="AW106" s="19">
        <v>0.0</v>
      </c>
      <c r="AX106" s="19">
        <v>0.0</v>
      </c>
      <c r="AY106" s="19">
        <v>0.0</v>
      </c>
      <c r="AZ106" s="19">
        <v>95.0</v>
      </c>
      <c r="BA106" s="20">
        <v>0.0</v>
      </c>
      <c r="BB106" s="20">
        <v>0.0</v>
      </c>
      <c r="BC106" s="20">
        <v>0.0</v>
      </c>
      <c r="BD106" s="20">
        <v>0.0</v>
      </c>
      <c r="BE106" s="20">
        <v>0.0</v>
      </c>
      <c r="BF106" s="20">
        <v>0.0</v>
      </c>
      <c r="BG106" s="20">
        <v>0.0</v>
      </c>
    </row>
    <row r="107" ht="15.75" customHeight="1">
      <c r="A107" s="72" t="str">
        <f t="shared" si="1"/>
        <v>M40</v>
      </c>
      <c r="B107" s="72" t="str">
        <f t="shared" si="2"/>
        <v>MV4516</v>
      </c>
      <c r="C107" s="72" t="str">
        <f t="shared" si="3"/>
        <v>MA11</v>
      </c>
      <c r="D107" s="73" t="s">
        <v>258</v>
      </c>
      <c r="E107" s="11" t="s">
        <v>208</v>
      </c>
      <c r="F107" s="11" t="s">
        <v>212</v>
      </c>
      <c r="G107" s="11">
        <v>16.0</v>
      </c>
      <c r="H107" s="11" t="s">
        <v>210</v>
      </c>
      <c r="I107" s="11">
        <v>11.0</v>
      </c>
      <c r="J107" s="11">
        <v>4.0</v>
      </c>
      <c r="K107" s="23">
        <v>393.0</v>
      </c>
      <c r="L107" s="24">
        <v>3.0</v>
      </c>
      <c r="M107" s="24">
        <v>3.0</v>
      </c>
      <c r="N107" s="75">
        <v>0.0</v>
      </c>
      <c r="O107" s="76">
        <v>393.0</v>
      </c>
      <c r="P107" s="12">
        <v>0.0</v>
      </c>
      <c r="Q107" s="13">
        <v>97.0</v>
      </c>
      <c r="R107" s="13">
        <v>0.0</v>
      </c>
      <c r="S107" s="13">
        <v>0.0</v>
      </c>
      <c r="T107" s="13">
        <v>0.0</v>
      </c>
      <c r="U107" s="12">
        <v>0.0</v>
      </c>
      <c r="V107" s="12">
        <v>0.0</v>
      </c>
      <c r="W107" s="14">
        <v>100.0</v>
      </c>
      <c r="X107" s="14">
        <v>0.0</v>
      </c>
      <c r="Y107" s="14">
        <v>0.0</v>
      </c>
      <c r="Z107" s="14">
        <v>96.0</v>
      </c>
      <c r="AA107" s="14">
        <v>0.0</v>
      </c>
      <c r="AB107" s="15">
        <v>0.0</v>
      </c>
      <c r="AC107" s="15">
        <v>0.0</v>
      </c>
      <c r="AD107" s="15">
        <v>0.0</v>
      </c>
      <c r="AE107" s="16">
        <v>100.0</v>
      </c>
      <c r="AF107" s="16">
        <v>0.0</v>
      </c>
      <c r="AG107" s="16">
        <v>0.0</v>
      </c>
      <c r="AH107" s="16">
        <v>0.0</v>
      </c>
      <c r="AI107" s="16">
        <v>0.0</v>
      </c>
      <c r="AJ107" s="77">
        <v>0.0</v>
      </c>
      <c r="AK107" s="17">
        <v>0.0</v>
      </c>
      <c r="AL107" s="17">
        <v>0.0</v>
      </c>
      <c r="AM107" s="17">
        <v>0.0</v>
      </c>
      <c r="AN107" s="17">
        <v>0.0</v>
      </c>
      <c r="AO107" s="18">
        <v>0.0</v>
      </c>
      <c r="AP107" s="18">
        <v>0.0</v>
      </c>
      <c r="AQ107" s="18">
        <v>0.0</v>
      </c>
      <c r="AR107" s="18">
        <v>0.0</v>
      </c>
      <c r="AS107" s="19">
        <v>0.0</v>
      </c>
      <c r="AT107" s="19">
        <v>0.0</v>
      </c>
      <c r="AU107" s="19">
        <v>0.0</v>
      </c>
      <c r="AV107" s="19">
        <v>0.0</v>
      </c>
      <c r="AW107" s="19">
        <v>0.0</v>
      </c>
      <c r="AX107" s="19">
        <v>0.0</v>
      </c>
      <c r="AY107" s="19">
        <v>0.0</v>
      </c>
      <c r="AZ107" s="19">
        <v>0.0</v>
      </c>
      <c r="BA107" s="20">
        <v>0.0</v>
      </c>
      <c r="BB107" s="20">
        <v>0.0</v>
      </c>
      <c r="BC107" s="20">
        <v>0.0</v>
      </c>
      <c r="BD107" s="20">
        <v>0.0</v>
      </c>
      <c r="BE107" s="20">
        <v>0.0</v>
      </c>
      <c r="BF107" s="20">
        <v>0.0</v>
      </c>
      <c r="BG107" s="20">
        <v>0.0</v>
      </c>
    </row>
    <row r="108" ht="15.75" customHeight="1">
      <c r="A108" s="72" t="str">
        <f t="shared" si="1"/>
        <v>M41</v>
      </c>
      <c r="B108" s="72" t="str">
        <f t="shared" si="2"/>
        <v>MU3510</v>
      </c>
      <c r="C108" s="72" t="str">
        <f t="shared" si="3"/>
        <v>MU3</v>
      </c>
      <c r="D108" s="73" t="s">
        <v>259</v>
      </c>
      <c r="E108" s="11" t="s">
        <v>208</v>
      </c>
      <c r="F108" s="11" t="s">
        <v>220</v>
      </c>
      <c r="G108" s="11">
        <v>10.0</v>
      </c>
      <c r="H108" s="11" t="s">
        <v>252</v>
      </c>
      <c r="I108" s="11">
        <v>3.0</v>
      </c>
      <c r="J108" s="11">
        <v>4.0</v>
      </c>
      <c r="K108" s="23">
        <v>387.0</v>
      </c>
      <c r="L108" s="24">
        <v>4.0</v>
      </c>
      <c r="M108" s="24">
        <v>4.0</v>
      </c>
      <c r="N108" s="75">
        <v>0.0</v>
      </c>
      <c r="O108" s="76">
        <v>387.0</v>
      </c>
      <c r="P108" s="12">
        <v>0.0</v>
      </c>
      <c r="Q108" s="13">
        <v>95.0</v>
      </c>
      <c r="R108" s="13">
        <v>0.0</v>
      </c>
      <c r="S108" s="13">
        <v>0.0</v>
      </c>
      <c r="T108" s="13">
        <v>0.0</v>
      </c>
      <c r="U108" s="12">
        <v>0.0</v>
      </c>
      <c r="V108" s="12">
        <v>0.0</v>
      </c>
      <c r="W108" s="14">
        <v>0.0</v>
      </c>
      <c r="X108" s="14">
        <v>0.0</v>
      </c>
      <c r="Y108" s="14">
        <v>100.0</v>
      </c>
      <c r="Z108" s="14">
        <v>0.0</v>
      </c>
      <c r="AA108" s="14">
        <v>0.0</v>
      </c>
      <c r="AB108" s="15">
        <v>0.0</v>
      </c>
      <c r="AC108" s="15">
        <v>0.0</v>
      </c>
      <c r="AD108" s="15">
        <v>0.0</v>
      </c>
      <c r="AE108" s="16">
        <v>0.0</v>
      </c>
      <c r="AF108" s="16">
        <v>0.0</v>
      </c>
      <c r="AG108" s="16">
        <v>0.0</v>
      </c>
      <c r="AH108" s="16">
        <v>0.0</v>
      </c>
      <c r="AI108" s="16">
        <v>0.0</v>
      </c>
      <c r="AJ108" s="77">
        <v>0.0</v>
      </c>
      <c r="AK108" s="17">
        <v>0.0</v>
      </c>
      <c r="AL108" s="17">
        <v>0.0</v>
      </c>
      <c r="AM108" s="17">
        <v>0.0</v>
      </c>
      <c r="AN108" s="17">
        <v>0.0</v>
      </c>
      <c r="AO108" s="18">
        <v>0.0</v>
      </c>
      <c r="AP108" s="18">
        <v>0.0</v>
      </c>
      <c r="AQ108" s="18">
        <v>100.0</v>
      </c>
      <c r="AR108" s="18">
        <v>0.0</v>
      </c>
      <c r="AS108" s="19">
        <v>0.0</v>
      </c>
      <c r="AT108" s="19">
        <v>0.0</v>
      </c>
      <c r="AU108" s="19">
        <v>0.0</v>
      </c>
      <c r="AV108" s="19">
        <v>0.0</v>
      </c>
      <c r="AW108" s="19">
        <v>0.0</v>
      </c>
      <c r="AX108" s="19">
        <v>0.0</v>
      </c>
      <c r="AY108" s="19">
        <v>0.0</v>
      </c>
      <c r="AZ108" s="19">
        <v>92.0</v>
      </c>
      <c r="BA108" s="20">
        <v>0.0</v>
      </c>
      <c r="BB108" s="20">
        <v>0.0</v>
      </c>
      <c r="BC108" s="20">
        <v>0.0</v>
      </c>
      <c r="BD108" s="20">
        <v>0.0</v>
      </c>
      <c r="BE108" s="20">
        <v>0.0</v>
      </c>
      <c r="BF108" s="20">
        <v>0.0</v>
      </c>
      <c r="BG108" s="20">
        <v>0.0</v>
      </c>
    </row>
    <row r="109" ht="15.75" customHeight="1">
      <c r="A109" s="72" t="str">
        <f t="shared" si="1"/>
        <v>M42</v>
      </c>
      <c r="B109" s="72" t="str">
        <f t="shared" si="2"/>
        <v>MV357</v>
      </c>
      <c r="C109" s="72" t="str">
        <f t="shared" si="3"/>
        <v>MA12</v>
      </c>
      <c r="D109" s="73" t="s">
        <v>260</v>
      </c>
      <c r="E109" s="11" t="s">
        <v>208</v>
      </c>
      <c r="F109" s="11" t="s">
        <v>209</v>
      </c>
      <c r="G109" s="11">
        <v>7.0</v>
      </c>
      <c r="H109" s="11" t="s">
        <v>210</v>
      </c>
      <c r="I109" s="11">
        <v>12.0</v>
      </c>
      <c r="J109" s="11">
        <v>4.0</v>
      </c>
      <c r="K109" s="23">
        <v>387.0</v>
      </c>
      <c r="L109" s="24">
        <v>3.0</v>
      </c>
      <c r="M109" s="24">
        <v>3.0</v>
      </c>
      <c r="N109" s="75">
        <v>0.0</v>
      </c>
      <c r="O109" s="76">
        <v>387.0</v>
      </c>
      <c r="P109" s="12">
        <v>0.0</v>
      </c>
      <c r="Q109" s="13">
        <v>98.0</v>
      </c>
      <c r="R109" s="13">
        <v>0.0</v>
      </c>
      <c r="S109" s="13">
        <v>0.0</v>
      </c>
      <c r="T109" s="13">
        <v>0.0</v>
      </c>
      <c r="U109" s="12">
        <v>97.0</v>
      </c>
      <c r="V109" s="12">
        <v>0.0</v>
      </c>
      <c r="W109" s="14">
        <v>0.0</v>
      </c>
      <c r="X109" s="14">
        <v>0.0</v>
      </c>
      <c r="Y109" s="14">
        <v>0.0</v>
      </c>
      <c r="Z109" s="14">
        <v>98.0</v>
      </c>
      <c r="AA109" s="14">
        <v>0.0</v>
      </c>
      <c r="AB109" s="15">
        <v>0.0</v>
      </c>
      <c r="AC109" s="15">
        <v>0.0</v>
      </c>
      <c r="AD109" s="15">
        <v>0.0</v>
      </c>
      <c r="AE109" s="16">
        <v>0.0</v>
      </c>
      <c r="AF109" s="16">
        <v>0.0</v>
      </c>
      <c r="AG109" s="16">
        <v>0.0</v>
      </c>
      <c r="AH109" s="16">
        <v>0.0</v>
      </c>
      <c r="AI109" s="16">
        <v>0.0</v>
      </c>
      <c r="AJ109" s="77">
        <v>0.0</v>
      </c>
      <c r="AK109" s="17">
        <v>0.0</v>
      </c>
      <c r="AL109" s="17">
        <v>0.0</v>
      </c>
      <c r="AM109" s="17">
        <v>0.0</v>
      </c>
      <c r="AN109" s="17">
        <v>0.0</v>
      </c>
      <c r="AO109" s="18">
        <v>0.0</v>
      </c>
      <c r="AP109" s="18">
        <v>0.0</v>
      </c>
      <c r="AQ109" s="18">
        <v>0.0</v>
      </c>
      <c r="AR109" s="18">
        <v>0.0</v>
      </c>
      <c r="AS109" s="19">
        <v>0.0</v>
      </c>
      <c r="AT109" s="19">
        <v>0.0</v>
      </c>
      <c r="AU109" s="19">
        <v>0.0</v>
      </c>
      <c r="AV109" s="19">
        <v>0.0</v>
      </c>
      <c r="AW109" s="19">
        <v>0.0</v>
      </c>
      <c r="AX109" s="19">
        <v>0.0</v>
      </c>
      <c r="AY109" s="19">
        <v>0.0</v>
      </c>
      <c r="AZ109" s="19">
        <v>94.0</v>
      </c>
      <c r="BA109" s="20">
        <v>0.0</v>
      </c>
      <c r="BB109" s="20">
        <v>0.0</v>
      </c>
      <c r="BC109" s="20">
        <v>0.0</v>
      </c>
      <c r="BD109" s="20">
        <v>0.0</v>
      </c>
      <c r="BE109" s="20">
        <v>0.0</v>
      </c>
      <c r="BF109" s="20">
        <v>0.0</v>
      </c>
      <c r="BG109" s="20">
        <v>0.0</v>
      </c>
    </row>
    <row r="110" ht="15.75" customHeight="1">
      <c r="A110" s="72" t="str">
        <f t="shared" si="1"/>
        <v>M43</v>
      </c>
      <c r="B110" s="72" t="str">
        <f t="shared" si="2"/>
        <v>MV4517</v>
      </c>
      <c r="C110" s="72" t="str">
        <f t="shared" si="3"/>
        <v>MB7</v>
      </c>
      <c r="D110" s="73" t="s">
        <v>261</v>
      </c>
      <c r="E110" s="11" t="s">
        <v>208</v>
      </c>
      <c r="F110" s="11" t="s">
        <v>212</v>
      </c>
      <c r="G110" s="11">
        <v>17.0</v>
      </c>
      <c r="H110" s="11" t="s">
        <v>213</v>
      </c>
      <c r="I110" s="11">
        <v>7.0</v>
      </c>
      <c r="J110" s="11">
        <v>4.0</v>
      </c>
      <c r="K110" s="23">
        <v>382.0</v>
      </c>
      <c r="L110" s="24">
        <v>3.0</v>
      </c>
      <c r="M110" s="24">
        <v>3.0</v>
      </c>
      <c r="N110" s="75">
        <v>0.0</v>
      </c>
      <c r="O110" s="76">
        <v>382.0</v>
      </c>
      <c r="P110" s="12">
        <v>0.0</v>
      </c>
      <c r="Q110" s="13">
        <v>0.0</v>
      </c>
      <c r="R110" s="13">
        <v>0.0</v>
      </c>
      <c r="S110" s="13">
        <v>0.0</v>
      </c>
      <c r="T110" s="13">
        <v>0.0</v>
      </c>
      <c r="U110" s="12">
        <v>0.0</v>
      </c>
      <c r="V110" s="12">
        <v>0.0</v>
      </c>
      <c r="W110" s="14">
        <v>0.0</v>
      </c>
      <c r="X110" s="14">
        <v>0.0</v>
      </c>
      <c r="Y110" s="14">
        <v>0.0</v>
      </c>
      <c r="Z110" s="14">
        <v>95.0</v>
      </c>
      <c r="AA110" s="14">
        <v>98.0</v>
      </c>
      <c r="AB110" s="15">
        <v>0.0</v>
      </c>
      <c r="AC110" s="15">
        <v>0.0</v>
      </c>
      <c r="AD110" s="15">
        <v>0.0</v>
      </c>
      <c r="AE110" s="16">
        <v>0.0</v>
      </c>
      <c r="AF110" s="16">
        <v>100.0</v>
      </c>
      <c r="AG110" s="16">
        <v>0.0</v>
      </c>
      <c r="AH110" s="16">
        <v>0.0</v>
      </c>
      <c r="AI110" s="16">
        <v>0.0</v>
      </c>
      <c r="AJ110" s="77">
        <v>0.0</v>
      </c>
      <c r="AK110" s="17">
        <v>0.0</v>
      </c>
      <c r="AL110" s="17">
        <v>0.0</v>
      </c>
      <c r="AM110" s="17">
        <v>0.0</v>
      </c>
      <c r="AN110" s="17">
        <v>0.0</v>
      </c>
      <c r="AO110" s="18">
        <v>0.0</v>
      </c>
      <c r="AP110" s="18">
        <v>0.0</v>
      </c>
      <c r="AQ110" s="18">
        <v>0.0</v>
      </c>
      <c r="AR110" s="18">
        <v>0.0</v>
      </c>
      <c r="AS110" s="19">
        <v>0.0</v>
      </c>
      <c r="AT110" s="19">
        <v>0.0</v>
      </c>
      <c r="AU110" s="19">
        <v>0.0</v>
      </c>
      <c r="AV110" s="19">
        <v>0.0</v>
      </c>
      <c r="AW110" s="19">
        <v>89.0</v>
      </c>
      <c r="AX110" s="19">
        <v>0.0</v>
      </c>
      <c r="AY110" s="19">
        <v>0.0</v>
      </c>
      <c r="AZ110" s="19">
        <v>0.0</v>
      </c>
      <c r="BA110" s="20">
        <v>0.0</v>
      </c>
      <c r="BB110" s="20">
        <v>0.0</v>
      </c>
      <c r="BC110" s="20">
        <v>0.0</v>
      </c>
      <c r="BD110" s="20">
        <v>0.0</v>
      </c>
      <c r="BE110" s="20">
        <v>0.0</v>
      </c>
      <c r="BF110" s="20">
        <v>0.0</v>
      </c>
      <c r="BG110" s="20">
        <v>0.0</v>
      </c>
    </row>
    <row r="111" ht="15.75" customHeight="1">
      <c r="A111" s="72" t="str">
        <f t="shared" si="1"/>
        <v>M44</v>
      </c>
      <c r="B111" s="72" t="str">
        <f t="shared" si="2"/>
        <v>MU3511</v>
      </c>
      <c r="C111" s="72" t="str">
        <f t="shared" si="3"/>
        <v>MU4</v>
      </c>
      <c r="D111" s="73" t="s">
        <v>262</v>
      </c>
      <c r="E111" s="11" t="s">
        <v>208</v>
      </c>
      <c r="F111" s="11" t="s">
        <v>220</v>
      </c>
      <c r="G111" s="11">
        <v>11.0</v>
      </c>
      <c r="H111" s="11" t="s">
        <v>252</v>
      </c>
      <c r="I111" s="11">
        <v>4.0</v>
      </c>
      <c r="J111" s="11">
        <v>4.0</v>
      </c>
      <c r="K111" s="23">
        <v>373.0</v>
      </c>
      <c r="L111" s="24">
        <v>3.0</v>
      </c>
      <c r="M111" s="24">
        <v>3.0</v>
      </c>
      <c r="N111" s="75">
        <v>0.0</v>
      </c>
      <c r="O111" s="76">
        <v>373.0</v>
      </c>
      <c r="P111" s="12">
        <v>0.0</v>
      </c>
      <c r="Q111" s="13">
        <v>96.0</v>
      </c>
      <c r="R111" s="13">
        <v>0.0</v>
      </c>
      <c r="S111" s="13">
        <v>0.0</v>
      </c>
      <c r="T111" s="13">
        <v>0.0</v>
      </c>
      <c r="U111" s="12">
        <v>0.0</v>
      </c>
      <c r="V111" s="12">
        <v>0.0</v>
      </c>
      <c r="W111" s="14">
        <v>94.0</v>
      </c>
      <c r="X111" s="14">
        <v>0.0</v>
      </c>
      <c r="Y111" s="14">
        <v>0.0</v>
      </c>
      <c r="Z111" s="14">
        <v>0.0</v>
      </c>
      <c r="AA111" s="14">
        <v>0.0</v>
      </c>
      <c r="AB111" s="15">
        <v>0.0</v>
      </c>
      <c r="AC111" s="15">
        <v>0.0</v>
      </c>
      <c r="AD111" s="15">
        <v>0.0</v>
      </c>
      <c r="AE111" s="16">
        <v>0.0</v>
      </c>
      <c r="AF111" s="16">
        <v>0.0</v>
      </c>
      <c r="AG111" s="16">
        <v>0.0</v>
      </c>
      <c r="AH111" s="16">
        <v>0.0</v>
      </c>
      <c r="AI111" s="16">
        <v>0.0</v>
      </c>
      <c r="AJ111" s="77">
        <v>0.0</v>
      </c>
      <c r="AK111" s="17">
        <v>0.0</v>
      </c>
      <c r="AL111" s="17">
        <v>0.0</v>
      </c>
      <c r="AM111" s="17">
        <v>0.0</v>
      </c>
      <c r="AN111" s="17">
        <v>0.0</v>
      </c>
      <c r="AO111" s="18">
        <v>0.0</v>
      </c>
      <c r="AP111" s="18">
        <v>0.0</v>
      </c>
      <c r="AQ111" s="18">
        <v>0.0</v>
      </c>
      <c r="AR111" s="18">
        <v>0.0</v>
      </c>
      <c r="AS111" s="19">
        <v>0.0</v>
      </c>
      <c r="AT111" s="19">
        <v>0.0</v>
      </c>
      <c r="AU111" s="19">
        <v>93.0</v>
      </c>
      <c r="AV111" s="19">
        <v>0.0</v>
      </c>
      <c r="AW111" s="19">
        <v>90.0</v>
      </c>
      <c r="AX111" s="19">
        <v>0.0</v>
      </c>
      <c r="AY111" s="19">
        <v>0.0</v>
      </c>
      <c r="AZ111" s="19">
        <v>0.0</v>
      </c>
      <c r="BA111" s="20">
        <v>0.0</v>
      </c>
      <c r="BB111" s="20">
        <v>0.0</v>
      </c>
      <c r="BC111" s="20">
        <v>0.0</v>
      </c>
      <c r="BD111" s="20">
        <v>0.0</v>
      </c>
      <c r="BE111" s="20">
        <v>0.0</v>
      </c>
      <c r="BF111" s="20">
        <v>0.0</v>
      </c>
      <c r="BG111" s="20">
        <v>0.0</v>
      </c>
    </row>
    <row r="112" ht="15.75" customHeight="1">
      <c r="A112" s="72" t="str">
        <f t="shared" si="1"/>
        <v>M45</v>
      </c>
      <c r="B112" s="72" t="str">
        <f t="shared" si="2"/>
        <v>MV5510</v>
      </c>
      <c r="C112" s="72" t="str">
        <f t="shared" si="3"/>
        <v>MF4</v>
      </c>
      <c r="D112" s="73" t="s">
        <v>263</v>
      </c>
      <c r="E112" s="11" t="s">
        <v>208</v>
      </c>
      <c r="F112" s="11" t="s">
        <v>222</v>
      </c>
      <c r="G112" s="11">
        <v>10.0</v>
      </c>
      <c r="H112" s="11" t="s">
        <v>235</v>
      </c>
      <c r="I112" s="11">
        <v>4.0</v>
      </c>
      <c r="J112" s="11">
        <v>4.0</v>
      </c>
      <c r="K112" s="23">
        <v>355.0</v>
      </c>
      <c r="L112" s="24">
        <v>2.0</v>
      </c>
      <c r="M112" s="24">
        <v>2.0</v>
      </c>
      <c r="N112" s="75">
        <v>0.0</v>
      </c>
      <c r="O112" s="76">
        <v>355.0</v>
      </c>
      <c r="P112" s="12">
        <v>0.0</v>
      </c>
      <c r="Q112" s="13">
        <v>0.0</v>
      </c>
      <c r="R112" s="13">
        <v>0.0</v>
      </c>
      <c r="S112" s="13">
        <v>0.0</v>
      </c>
      <c r="T112" s="13">
        <v>0.0</v>
      </c>
      <c r="U112" s="12">
        <v>0.0</v>
      </c>
      <c r="V112" s="12">
        <v>0.0</v>
      </c>
      <c r="W112" s="14">
        <v>0.0</v>
      </c>
      <c r="X112" s="14">
        <v>0.0</v>
      </c>
      <c r="Y112" s="14">
        <v>0.0</v>
      </c>
      <c r="Z112" s="14">
        <v>89.0</v>
      </c>
      <c r="AA112" s="14">
        <v>0.0</v>
      </c>
      <c r="AB112" s="15">
        <v>0.0</v>
      </c>
      <c r="AC112" s="15">
        <v>0.0</v>
      </c>
      <c r="AD112" s="15">
        <v>92.0</v>
      </c>
      <c r="AE112" s="16">
        <v>0.0</v>
      </c>
      <c r="AF112" s="16">
        <v>0.0</v>
      </c>
      <c r="AG112" s="16">
        <v>0.0</v>
      </c>
      <c r="AH112" s="16">
        <v>0.0</v>
      </c>
      <c r="AI112" s="16">
        <v>0.0</v>
      </c>
      <c r="AJ112" s="77">
        <v>0.0</v>
      </c>
      <c r="AK112" s="17">
        <v>88.0</v>
      </c>
      <c r="AL112" s="17">
        <v>0.0</v>
      </c>
      <c r="AM112" s="17">
        <v>86.0</v>
      </c>
      <c r="AN112" s="17">
        <v>0.0</v>
      </c>
      <c r="AO112" s="18">
        <v>0.0</v>
      </c>
      <c r="AP112" s="18">
        <v>0.0</v>
      </c>
      <c r="AQ112" s="18">
        <v>0.0</v>
      </c>
      <c r="AR112" s="18">
        <v>0.0</v>
      </c>
      <c r="AS112" s="19">
        <v>0.0</v>
      </c>
      <c r="AT112" s="19">
        <v>0.0</v>
      </c>
      <c r="AU112" s="19">
        <v>0.0</v>
      </c>
      <c r="AV112" s="19">
        <v>0.0</v>
      </c>
      <c r="AW112" s="19">
        <v>0.0</v>
      </c>
      <c r="AX112" s="19">
        <v>0.0</v>
      </c>
      <c r="AY112" s="19">
        <v>0.0</v>
      </c>
      <c r="AZ112" s="19">
        <v>0.0</v>
      </c>
      <c r="BA112" s="20">
        <v>0.0</v>
      </c>
      <c r="BB112" s="20">
        <v>0.0</v>
      </c>
      <c r="BC112" s="20">
        <v>0.0</v>
      </c>
      <c r="BD112" s="20">
        <v>0.0</v>
      </c>
      <c r="BE112" s="20">
        <v>0.0</v>
      </c>
      <c r="BF112" s="20">
        <v>0.0</v>
      </c>
      <c r="BG112" s="20">
        <v>0.0</v>
      </c>
    </row>
    <row r="113" ht="15.75" customHeight="1">
      <c r="A113" s="72" t="str">
        <f t="shared" si="1"/>
        <v>M46</v>
      </c>
      <c r="B113" s="72" t="str">
        <f t="shared" si="2"/>
        <v>MV358</v>
      </c>
      <c r="C113" s="72" t="str">
        <f t="shared" si="3"/>
        <v>MU5</v>
      </c>
      <c r="D113" s="73" t="s">
        <v>264</v>
      </c>
      <c r="E113" s="11" t="s">
        <v>208</v>
      </c>
      <c r="F113" s="11" t="s">
        <v>209</v>
      </c>
      <c r="G113" s="11">
        <v>8.0</v>
      </c>
      <c r="H113" s="11" t="s">
        <v>252</v>
      </c>
      <c r="I113" s="11">
        <v>5.0</v>
      </c>
      <c r="J113" s="11">
        <v>4.0</v>
      </c>
      <c r="K113" s="23">
        <v>350.0</v>
      </c>
      <c r="L113" s="24">
        <v>2.0</v>
      </c>
      <c r="M113" s="24">
        <v>2.0</v>
      </c>
      <c r="N113" s="75">
        <v>0.0</v>
      </c>
      <c r="O113" s="76">
        <v>350.0</v>
      </c>
      <c r="P113" s="12">
        <v>0.0</v>
      </c>
      <c r="Q113" s="13">
        <v>0.0</v>
      </c>
      <c r="R113" s="13">
        <v>0.0</v>
      </c>
      <c r="S113" s="13">
        <v>0.0</v>
      </c>
      <c r="T113" s="13">
        <v>97.0</v>
      </c>
      <c r="U113" s="12">
        <v>0.0</v>
      </c>
      <c r="V113" s="12">
        <v>83.0</v>
      </c>
      <c r="W113" s="14">
        <v>0.0</v>
      </c>
      <c r="X113" s="14">
        <v>0.0</v>
      </c>
      <c r="Y113" s="14">
        <v>0.0</v>
      </c>
      <c r="Z113" s="14">
        <v>0.0</v>
      </c>
      <c r="AA113" s="14">
        <v>0.0</v>
      </c>
      <c r="AB113" s="15">
        <v>0.0</v>
      </c>
      <c r="AC113" s="15">
        <v>0.0</v>
      </c>
      <c r="AD113" s="15">
        <v>0.0</v>
      </c>
      <c r="AE113" s="16">
        <v>0.0</v>
      </c>
      <c r="AF113" s="16">
        <v>0.0</v>
      </c>
      <c r="AG113" s="16">
        <v>0.0</v>
      </c>
      <c r="AH113" s="16">
        <v>0.0</v>
      </c>
      <c r="AI113" s="16">
        <v>0.0</v>
      </c>
      <c r="AJ113" s="77">
        <v>0.0</v>
      </c>
      <c r="AK113" s="17">
        <v>0.0</v>
      </c>
      <c r="AL113" s="17">
        <v>82.0</v>
      </c>
      <c r="AM113" s="17">
        <v>88.0</v>
      </c>
      <c r="AN113" s="17">
        <v>0.0</v>
      </c>
      <c r="AO113" s="18">
        <v>0.0</v>
      </c>
      <c r="AP113" s="18">
        <v>0.0</v>
      </c>
      <c r="AQ113" s="18">
        <v>0.0</v>
      </c>
      <c r="AR113" s="18">
        <v>0.0</v>
      </c>
      <c r="AS113" s="19">
        <v>0.0</v>
      </c>
      <c r="AT113" s="19">
        <v>0.0</v>
      </c>
      <c r="AU113" s="19">
        <v>0.0</v>
      </c>
      <c r="AV113" s="19">
        <v>0.0</v>
      </c>
      <c r="AW113" s="19">
        <v>0.0</v>
      </c>
      <c r="AX113" s="19">
        <v>0.0</v>
      </c>
      <c r="AY113" s="19">
        <v>0.0</v>
      </c>
      <c r="AZ113" s="19">
        <v>0.0</v>
      </c>
      <c r="BA113" s="20">
        <v>0.0</v>
      </c>
      <c r="BB113" s="20">
        <v>0.0</v>
      </c>
      <c r="BC113" s="20">
        <v>0.0</v>
      </c>
      <c r="BD113" s="20">
        <v>0.0</v>
      </c>
      <c r="BE113" s="20">
        <v>0.0</v>
      </c>
      <c r="BF113" s="20">
        <v>0.0</v>
      </c>
      <c r="BG113" s="20">
        <v>0.0</v>
      </c>
    </row>
    <row r="114" ht="15.75" customHeight="1">
      <c r="A114" s="72" t="str">
        <f t="shared" si="1"/>
        <v>M47</v>
      </c>
      <c r="B114" s="72" t="str">
        <f t="shared" si="2"/>
        <v>MV359</v>
      </c>
      <c r="C114" s="72" t="str">
        <f t="shared" si="3"/>
        <v>MC9</v>
      </c>
      <c r="D114" s="73" t="s">
        <v>265</v>
      </c>
      <c r="E114" s="11" t="s">
        <v>208</v>
      </c>
      <c r="F114" s="11" t="s">
        <v>209</v>
      </c>
      <c r="G114" s="11">
        <v>9.0</v>
      </c>
      <c r="H114" s="11" t="s">
        <v>218</v>
      </c>
      <c r="I114" s="11">
        <v>9.0</v>
      </c>
      <c r="J114" s="11">
        <v>4.0</v>
      </c>
      <c r="K114" s="23">
        <v>332.0</v>
      </c>
      <c r="L114" s="24">
        <v>3.0</v>
      </c>
      <c r="M114" s="24">
        <v>3.0</v>
      </c>
      <c r="N114" s="75">
        <v>0.0</v>
      </c>
      <c r="O114" s="76">
        <v>332.0</v>
      </c>
      <c r="P114" s="12">
        <v>83.0</v>
      </c>
      <c r="Q114" s="13">
        <v>83.0</v>
      </c>
      <c r="R114" s="13">
        <v>0.0</v>
      </c>
      <c r="S114" s="13">
        <v>0.0</v>
      </c>
      <c r="T114" s="13">
        <v>0.0</v>
      </c>
      <c r="U114" s="12">
        <v>0.0</v>
      </c>
      <c r="V114" s="12">
        <v>0.0</v>
      </c>
      <c r="W114" s="14">
        <v>88.0</v>
      </c>
      <c r="X114" s="14">
        <v>0.0</v>
      </c>
      <c r="Y114" s="14">
        <v>0.0</v>
      </c>
      <c r="Z114" s="14">
        <v>0.0</v>
      </c>
      <c r="AA114" s="14">
        <v>0.0</v>
      </c>
      <c r="AB114" s="15">
        <v>0.0</v>
      </c>
      <c r="AC114" s="15">
        <v>0.0</v>
      </c>
      <c r="AD114" s="15">
        <v>0.0</v>
      </c>
      <c r="AE114" s="16">
        <v>0.0</v>
      </c>
      <c r="AF114" s="16">
        <v>0.0</v>
      </c>
      <c r="AG114" s="16">
        <v>0.0</v>
      </c>
      <c r="AH114" s="16">
        <v>0.0</v>
      </c>
      <c r="AI114" s="16">
        <v>0.0</v>
      </c>
      <c r="AJ114" s="77">
        <v>0.0</v>
      </c>
      <c r="AK114" s="17">
        <v>0.0</v>
      </c>
      <c r="AL114" s="17">
        <v>0.0</v>
      </c>
      <c r="AM114" s="17">
        <v>0.0</v>
      </c>
      <c r="AN114" s="17">
        <v>0.0</v>
      </c>
      <c r="AO114" s="18">
        <v>0.0</v>
      </c>
      <c r="AP114" s="18">
        <v>0.0</v>
      </c>
      <c r="AQ114" s="18">
        <v>0.0</v>
      </c>
      <c r="AR114" s="18">
        <v>0.0</v>
      </c>
      <c r="AS114" s="19">
        <v>0.0</v>
      </c>
      <c r="AT114" s="19">
        <v>0.0</v>
      </c>
      <c r="AU114" s="19">
        <v>0.0</v>
      </c>
      <c r="AV114" s="19">
        <v>0.0</v>
      </c>
      <c r="AW114" s="19">
        <v>78.0</v>
      </c>
      <c r="AX114" s="19">
        <v>0.0</v>
      </c>
      <c r="AY114" s="19">
        <v>0.0</v>
      </c>
      <c r="AZ114" s="19">
        <v>0.0</v>
      </c>
      <c r="BA114" s="20">
        <v>0.0</v>
      </c>
      <c r="BB114" s="20">
        <v>0.0</v>
      </c>
      <c r="BC114" s="20">
        <v>0.0</v>
      </c>
      <c r="BD114" s="20">
        <v>0.0</v>
      </c>
      <c r="BE114" s="20">
        <v>0.0</v>
      </c>
      <c r="BF114" s="20">
        <v>0.0</v>
      </c>
      <c r="BG114" s="20">
        <v>0.0</v>
      </c>
    </row>
    <row r="115" ht="15.75" customHeight="1">
      <c r="A115" s="72" t="str">
        <f t="shared" si="1"/>
        <v>M48</v>
      </c>
      <c r="B115" s="72" t="str">
        <f t="shared" si="2"/>
        <v>MU3512</v>
      </c>
      <c r="C115" s="72" t="str">
        <f t="shared" si="3"/>
        <v>MA13</v>
      </c>
      <c r="D115" s="73" t="s">
        <v>266</v>
      </c>
      <c r="E115" s="11" t="s">
        <v>208</v>
      </c>
      <c r="F115" s="11" t="s">
        <v>220</v>
      </c>
      <c r="G115" s="11">
        <v>12.0</v>
      </c>
      <c r="H115" s="11" t="s">
        <v>210</v>
      </c>
      <c r="I115" s="11">
        <v>13.0</v>
      </c>
      <c r="J115" s="11">
        <v>3.0</v>
      </c>
      <c r="K115" s="23">
        <v>298.0</v>
      </c>
      <c r="L115" s="24">
        <v>3.0</v>
      </c>
      <c r="M115" s="24">
        <v>3.0</v>
      </c>
      <c r="N115" s="75">
        <v>0.0</v>
      </c>
      <c r="O115" s="76">
        <v>298.0</v>
      </c>
      <c r="P115" s="12">
        <v>0.0</v>
      </c>
      <c r="Q115" s="13">
        <v>99.0</v>
      </c>
      <c r="R115" s="13">
        <v>0.0</v>
      </c>
      <c r="S115" s="13">
        <v>0.0</v>
      </c>
      <c r="T115" s="13">
        <v>0.0</v>
      </c>
      <c r="U115" s="12">
        <v>0.0</v>
      </c>
      <c r="V115" s="12">
        <v>0.0</v>
      </c>
      <c r="W115" s="14">
        <v>0.0</v>
      </c>
      <c r="X115" s="14">
        <v>0.0</v>
      </c>
      <c r="Y115" s="14">
        <v>0.0</v>
      </c>
      <c r="Z115" s="14">
        <v>0.0</v>
      </c>
      <c r="AA115" s="14">
        <v>0.0</v>
      </c>
      <c r="AB115" s="15">
        <v>0.0</v>
      </c>
      <c r="AC115" s="15">
        <v>0.0</v>
      </c>
      <c r="AD115" s="15">
        <v>0.0</v>
      </c>
      <c r="AE115" s="16">
        <v>0.0</v>
      </c>
      <c r="AF115" s="16">
        <v>0.0</v>
      </c>
      <c r="AG115" s="16">
        <v>0.0</v>
      </c>
      <c r="AH115" s="16">
        <v>0.0</v>
      </c>
      <c r="AI115" s="16">
        <v>0.0</v>
      </c>
      <c r="AJ115" s="77">
        <v>0.0</v>
      </c>
      <c r="AK115" s="17">
        <v>0.0</v>
      </c>
      <c r="AL115" s="17">
        <v>0.0</v>
      </c>
      <c r="AM115" s="17">
        <v>0.0</v>
      </c>
      <c r="AN115" s="17">
        <v>0.0</v>
      </c>
      <c r="AO115" s="18">
        <v>0.0</v>
      </c>
      <c r="AP115" s="18">
        <v>100.0</v>
      </c>
      <c r="AQ115" s="18">
        <v>0.0</v>
      </c>
      <c r="AR115" s="18">
        <v>0.0</v>
      </c>
      <c r="AS115" s="19">
        <v>0.0</v>
      </c>
      <c r="AT115" s="19">
        <v>0.0</v>
      </c>
      <c r="AU115" s="19">
        <v>0.0</v>
      </c>
      <c r="AV115" s="19">
        <v>0.0</v>
      </c>
      <c r="AW115" s="19">
        <v>99.0</v>
      </c>
      <c r="AX115" s="19">
        <v>0.0</v>
      </c>
      <c r="AY115" s="19">
        <v>0.0</v>
      </c>
      <c r="AZ115" s="19">
        <v>0.0</v>
      </c>
      <c r="BA115" s="20">
        <v>0.0</v>
      </c>
      <c r="BB115" s="20">
        <v>0.0</v>
      </c>
      <c r="BC115" s="20">
        <v>0.0</v>
      </c>
      <c r="BD115" s="20">
        <v>0.0</v>
      </c>
      <c r="BE115" s="20">
        <v>0.0</v>
      </c>
      <c r="BF115" s="20">
        <v>0.0</v>
      </c>
      <c r="BG115" s="20">
        <v>0.0</v>
      </c>
    </row>
    <row r="116" ht="15.75" customHeight="1">
      <c r="A116" s="72" t="str">
        <f t="shared" si="1"/>
        <v>M49</v>
      </c>
      <c r="B116" s="72" t="str">
        <f t="shared" si="2"/>
        <v>MV3510</v>
      </c>
      <c r="C116" s="72" t="str">
        <f t="shared" si="3"/>
        <v>MA14</v>
      </c>
      <c r="D116" s="73" t="s">
        <v>267</v>
      </c>
      <c r="E116" s="11" t="s">
        <v>208</v>
      </c>
      <c r="F116" s="11" t="s">
        <v>209</v>
      </c>
      <c r="G116" s="11">
        <v>10.0</v>
      </c>
      <c r="H116" s="11" t="s">
        <v>210</v>
      </c>
      <c r="I116" s="11">
        <v>14.0</v>
      </c>
      <c r="J116" s="11">
        <v>3.0</v>
      </c>
      <c r="K116" s="23">
        <v>293.0</v>
      </c>
      <c r="L116" s="24">
        <v>3.0</v>
      </c>
      <c r="M116" s="24">
        <v>3.0</v>
      </c>
      <c r="N116" s="75">
        <v>0.0</v>
      </c>
      <c r="O116" s="76">
        <v>293.0</v>
      </c>
      <c r="P116" s="12">
        <v>0.0</v>
      </c>
      <c r="Q116" s="13">
        <v>0.0</v>
      </c>
      <c r="R116" s="13">
        <v>0.0</v>
      </c>
      <c r="S116" s="13">
        <v>0.0</v>
      </c>
      <c r="T116" s="13">
        <v>0.0</v>
      </c>
      <c r="U116" s="12">
        <v>94.0</v>
      </c>
      <c r="V116" s="12">
        <v>0.0</v>
      </c>
      <c r="W116" s="14">
        <v>0.0</v>
      </c>
      <c r="X116" s="14">
        <v>99.0</v>
      </c>
      <c r="Y116" s="14">
        <v>0.0</v>
      </c>
      <c r="Z116" s="14">
        <v>0.0</v>
      </c>
      <c r="AA116" s="14">
        <v>0.0</v>
      </c>
      <c r="AB116" s="15">
        <v>0.0</v>
      </c>
      <c r="AC116" s="15">
        <v>0.0</v>
      </c>
      <c r="AD116" s="15">
        <v>0.0</v>
      </c>
      <c r="AE116" s="16">
        <v>0.0</v>
      </c>
      <c r="AF116" s="16">
        <v>0.0</v>
      </c>
      <c r="AG116" s="16">
        <v>0.0</v>
      </c>
      <c r="AH116" s="16">
        <v>0.0</v>
      </c>
      <c r="AI116" s="16">
        <v>0.0</v>
      </c>
      <c r="AJ116" s="77">
        <v>0.0</v>
      </c>
      <c r="AK116" s="17">
        <v>0.0</v>
      </c>
      <c r="AL116" s="17">
        <v>100.0</v>
      </c>
      <c r="AM116" s="17">
        <v>0.0</v>
      </c>
      <c r="AN116" s="17">
        <v>0.0</v>
      </c>
      <c r="AO116" s="18">
        <v>0.0</v>
      </c>
      <c r="AP116" s="18">
        <v>0.0</v>
      </c>
      <c r="AQ116" s="18">
        <v>0.0</v>
      </c>
      <c r="AR116" s="18">
        <v>0.0</v>
      </c>
      <c r="AS116" s="19">
        <v>0.0</v>
      </c>
      <c r="AT116" s="19">
        <v>0.0</v>
      </c>
      <c r="AU116" s="19">
        <v>0.0</v>
      </c>
      <c r="AV116" s="19">
        <v>0.0</v>
      </c>
      <c r="AW116" s="19">
        <v>0.0</v>
      </c>
      <c r="AX116" s="19">
        <v>0.0</v>
      </c>
      <c r="AY116" s="19">
        <v>0.0</v>
      </c>
      <c r="AZ116" s="19">
        <v>0.0</v>
      </c>
      <c r="BA116" s="20">
        <v>0.0</v>
      </c>
      <c r="BB116" s="20">
        <v>0.0</v>
      </c>
      <c r="BC116" s="20">
        <v>0.0</v>
      </c>
      <c r="BD116" s="20">
        <v>0.0</v>
      </c>
      <c r="BE116" s="20">
        <v>0.0</v>
      </c>
      <c r="BF116" s="20">
        <v>0.0</v>
      </c>
      <c r="BG116" s="20">
        <v>0.0</v>
      </c>
    </row>
    <row r="117" ht="15.75" customHeight="1">
      <c r="A117" s="72" t="str">
        <f t="shared" si="1"/>
        <v>M50</v>
      </c>
      <c r="B117" s="72" t="str">
        <f t="shared" si="2"/>
        <v>MU3513</v>
      </c>
      <c r="C117" s="72" t="str">
        <f t="shared" si="3"/>
        <v>MU6</v>
      </c>
      <c r="D117" s="73" t="s">
        <v>268</v>
      </c>
      <c r="E117" s="11" t="s">
        <v>208</v>
      </c>
      <c r="F117" s="11" t="s">
        <v>220</v>
      </c>
      <c r="G117" s="11">
        <v>13.0</v>
      </c>
      <c r="H117" s="11" t="s">
        <v>252</v>
      </c>
      <c r="I117" s="11">
        <v>6.0</v>
      </c>
      <c r="J117" s="11">
        <v>3.0</v>
      </c>
      <c r="K117" s="23">
        <v>298.0</v>
      </c>
      <c r="L117" s="24">
        <v>2.0</v>
      </c>
      <c r="M117" s="24">
        <v>2.0</v>
      </c>
      <c r="N117" s="75">
        <v>0.0</v>
      </c>
      <c r="O117" s="76">
        <v>298.0</v>
      </c>
      <c r="P117" s="12">
        <v>0.0</v>
      </c>
      <c r="Q117" s="13">
        <v>0.0</v>
      </c>
      <c r="R117" s="13">
        <v>0.0</v>
      </c>
      <c r="S117" s="13">
        <v>0.0</v>
      </c>
      <c r="T117" s="13">
        <v>0.0</v>
      </c>
      <c r="U117" s="12">
        <v>0.0</v>
      </c>
      <c r="V117" s="12">
        <v>100.0</v>
      </c>
      <c r="W117" s="14">
        <v>0.0</v>
      </c>
      <c r="X117" s="14">
        <v>0.0</v>
      </c>
      <c r="Y117" s="14">
        <v>0.0</v>
      </c>
      <c r="Z117" s="14">
        <v>0.0</v>
      </c>
      <c r="AA117" s="14">
        <v>0.0</v>
      </c>
      <c r="AB117" s="15">
        <v>0.0</v>
      </c>
      <c r="AC117" s="15">
        <v>0.0</v>
      </c>
      <c r="AD117" s="15">
        <v>0.0</v>
      </c>
      <c r="AE117" s="16">
        <v>0.0</v>
      </c>
      <c r="AF117" s="16">
        <v>0.0</v>
      </c>
      <c r="AG117" s="16">
        <v>0.0</v>
      </c>
      <c r="AH117" s="16">
        <v>0.0</v>
      </c>
      <c r="AI117" s="16">
        <v>0.0</v>
      </c>
      <c r="AJ117" s="77">
        <v>0.0</v>
      </c>
      <c r="AK117" s="17">
        <v>0.0</v>
      </c>
      <c r="AL117" s="17">
        <v>0.0</v>
      </c>
      <c r="AM117" s="17">
        <v>0.0</v>
      </c>
      <c r="AN117" s="17">
        <v>0.0</v>
      </c>
      <c r="AO117" s="18">
        <v>0.0</v>
      </c>
      <c r="AP117" s="18">
        <v>0.0</v>
      </c>
      <c r="AQ117" s="18">
        <v>0.0</v>
      </c>
      <c r="AR117" s="18">
        <v>0.0</v>
      </c>
      <c r="AS117" s="19">
        <v>0.0</v>
      </c>
      <c r="AT117" s="19">
        <v>0.0</v>
      </c>
      <c r="AU117" s="19">
        <v>0.0</v>
      </c>
      <c r="AV117" s="19">
        <v>0.0</v>
      </c>
      <c r="AW117" s="19">
        <v>0.0</v>
      </c>
      <c r="AX117" s="19">
        <v>0.0</v>
      </c>
      <c r="AY117" s="19">
        <v>99.0</v>
      </c>
      <c r="AZ117" s="19">
        <v>99.0</v>
      </c>
      <c r="BA117" s="20">
        <v>0.0</v>
      </c>
      <c r="BB117" s="20">
        <v>0.0</v>
      </c>
      <c r="BC117" s="20">
        <v>0.0</v>
      </c>
      <c r="BD117" s="20">
        <v>0.0</v>
      </c>
      <c r="BE117" s="20">
        <v>0.0</v>
      </c>
      <c r="BF117" s="20">
        <v>0.0</v>
      </c>
      <c r="BG117" s="20">
        <v>0.0</v>
      </c>
    </row>
    <row r="118" ht="15.75" customHeight="1">
      <c r="A118" s="72" t="str">
        <f t="shared" si="1"/>
        <v>M51</v>
      </c>
      <c r="B118" s="72" t="str">
        <f t="shared" si="2"/>
        <v>MU3514</v>
      </c>
      <c r="C118" s="72" t="str">
        <f t="shared" si="3"/>
        <v>MU7</v>
      </c>
      <c r="D118" s="73" t="s">
        <v>269</v>
      </c>
      <c r="E118" s="11" t="s">
        <v>208</v>
      </c>
      <c r="F118" s="11" t="s">
        <v>220</v>
      </c>
      <c r="G118" s="11">
        <v>14.0</v>
      </c>
      <c r="H118" s="11" t="s">
        <v>252</v>
      </c>
      <c r="I118" s="11">
        <v>7.0</v>
      </c>
      <c r="J118" s="11">
        <v>3.0</v>
      </c>
      <c r="K118" s="23">
        <v>296.0</v>
      </c>
      <c r="L118" s="24">
        <v>2.0</v>
      </c>
      <c r="M118" s="24">
        <v>2.0</v>
      </c>
      <c r="N118" s="75">
        <v>0.0</v>
      </c>
      <c r="O118" s="76">
        <v>296.0</v>
      </c>
      <c r="P118" s="12">
        <v>0.0</v>
      </c>
      <c r="Q118" s="13">
        <v>100.0</v>
      </c>
      <c r="R118" s="13">
        <v>0.0</v>
      </c>
      <c r="S118" s="13">
        <v>0.0</v>
      </c>
      <c r="T118" s="13">
        <v>0.0</v>
      </c>
      <c r="U118" s="12">
        <v>98.0</v>
      </c>
      <c r="V118" s="12">
        <v>0.0</v>
      </c>
      <c r="W118" s="14">
        <v>0.0</v>
      </c>
      <c r="X118" s="14">
        <v>0.0</v>
      </c>
      <c r="Y118" s="14">
        <v>0.0</v>
      </c>
      <c r="Z118" s="14">
        <v>0.0</v>
      </c>
      <c r="AA118" s="14">
        <v>0.0</v>
      </c>
      <c r="AB118" s="15">
        <v>0.0</v>
      </c>
      <c r="AC118" s="15">
        <v>0.0</v>
      </c>
      <c r="AD118" s="15">
        <v>0.0</v>
      </c>
      <c r="AE118" s="16">
        <v>0.0</v>
      </c>
      <c r="AF118" s="16">
        <v>0.0</v>
      </c>
      <c r="AG118" s="16">
        <v>0.0</v>
      </c>
      <c r="AH118" s="16">
        <v>0.0</v>
      </c>
      <c r="AI118" s="16">
        <v>0.0</v>
      </c>
      <c r="AJ118" s="77">
        <v>0.0</v>
      </c>
      <c r="AK118" s="17">
        <v>0.0</v>
      </c>
      <c r="AL118" s="17">
        <v>0.0</v>
      </c>
      <c r="AM118" s="17">
        <v>0.0</v>
      </c>
      <c r="AN118" s="17">
        <v>0.0</v>
      </c>
      <c r="AO118" s="18">
        <v>0.0</v>
      </c>
      <c r="AP118" s="18">
        <v>0.0</v>
      </c>
      <c r="AQ118" s="18">
        <v>0.0</v>
      </c>
      <c r="AR118" s="18">
        <v>0.0</v>
      </c>
      <c r="AS118" s="19">
        <v>0.0</v>
      </c>
      <c r="AT118" s="19">
        <v>0.0</v>
      </c>
      <c r="AU118" s="19">
        <v>0.0</v>
      </c>
      <c r="AV118" s="19">
        <v>0.0</v>
      </c>
      <c r="AW118" s="19">
        <v>98.0</v>
      </c>
      <c r="AX118" s="19">
        <v>0.0</v>
      </c>
      <c r="AY118" s="19">
        <v>0.0</v>
      </c>
      <c r="AZ118" s="19">
        <v>0.0</v>
      </c>
      <c r="BA118" s="20">
        <v>0.0</v>
      </c>
      <c r="BB118" s="20">
        <v>0.0</v>
      </c>
      <c r="BC118" s="20">
        <v>0.0</v>
      </c>
      <c r="BD118" s="20">
        <v>0.0</v>
      </c>
      <c r="BE118" s="20">
        <v>0.0</v>
      </c>
      <c r="BF118" s="20">
        <v>0.0</v>
      </c>
      <c r="BG118" s="20">
        <v>0.0</v>
      </c>
    </row>
    <row r="119" ht="15.75" customHeight="1">
      <c r="A119" s="72" t="str">
        <f t="shared" si="1"/>
        <v>M52</v>
      </c>
      <c r="B119" s="72" t="str">
        <f t="shared" si="2"/>
        <v>MU3515</v>
      </c>
      <c r="C119" s="72" t="str">
        <f t="shared" si="3"/>
        <v>MU8</v>
      </c>
      <c r="D119" s="73" t="s">
        <v>270</v>
      </c>
      <c r="E119" s="11" t="s">
        <v>208</v>
      </c>
      <c r="F119" s="11" t="s">
        <v>220</v>
      </c>
      <c r="G119" s="11">
        <v>15.0</v>
      </c>
      <c r="H119" s="11" t="s">
        <v>252</v>
      </c>
      <c r="I119" s="11">
        <v>8.0</v>
      </c>
      <c r="J119" s="11">
        <v>3.0</v>
      </c>
      <c r="K119" s="23">
        <v>300.0</v>
      </c>
      <c r="L119" s="24">
        <v>1.0</v>
      </c>
      <c r="M119" s="24">
        <v>1.0</v>
      </c>
      <c r="N119" s="75">
        <v>0.0</v>
      </c>
      <c r="O119" s="76">
        <v>300.0</v>
      </c>
      <c r="P119" s="12">
        <v>0.0</v>
      </c>
      <c r="Q119" s="13">
        <v>0.0</v>
      </c>
      <c r="R119" s="13">
        <v>0.0</v>
      </c>
      <c r="S119" s="13">
        <v>0.0</v>
      </c>
      <c r="T119" s="13">
        <v>0.0</v>
      </c>
      <c r="U119" s="12">
        <v>0.0</v>
      </c>
      <c r="V119" s="12">
        <v>0.0</v>
      </c>
      <c r="W119" s="14">
        <v>0.0</v>
      </c>
      <c r="X119" s="14">
        <v>0.0</v>
      </c>
      <c r="Y119" s="14">
        <v>0.0</v>
      </c>
      <c r="Z119" s="14">
        <v>0.0</v>
      </c>
      <c r="AA119" s="14">
        <v>0.0</v>
      </c>
      <c r="AB119" s="15">
        <v>0.0</v>
      </c>
      <c r="AC119" s="15">
        <v>0.0</v>
      </c>
      <c r="AD119" s="15">
        <v>0.0</v>
      </c>
      <c r="AE119" s="16">
        <v>0.0</v>
      </c>
      <c r="AF119" s="16">
        <v>0.0</v>
      </c>
      <c r="AG119" s="16">
        <v>0.0</v>
      </c>
      <c r="AH119" s="16">
        <v>0.0</v>
      </c>
      <c r="AI119" s="16">
        <v>0.0</v>
      </c>
      <c r="AJ119" s="77">
        <v>0.0</v>
      </c>
      <c r="AK119" s="17">
        <v>0.0</v>
      </c>
      <c r="AL119" s="17">
        <v>0.0</v>
      </c>
      <c r="AM119" s="17">
        <v>0.0</v>
      </c>
      <c r="AN119" s="17">
        <v>0.0</v>
      </c>
      <c r="AO119" s="18">
        <v>0.0</v>
      </c>
      <c r="AP119" s="18">
        <v>0.0</v>
      </c>
      <c r="AQ119" s="18">
        <v>0.0</v>
      </c>
      <c r="AR119" s="18">
        <v>0.0</v>
      </c>
      <c r="AS119" s="19">
        <v>0.0</v>
      </c>
      <c r="AT119" s="19">
        <v>0.0</v>
      </c>
      <c r="AU119" s="19">
        <v>0.0</v>
      </c>
      <c r="AV119" s="19">
        <v>0.0</v>
      </c>
      <c r="AW119" s="19">
        <v>0.0</v>
      </c>
      <c r="AX119" s="19">
        <v>100.0</v>
      </c>
      <c r="AY119" s="19">
        <v>100.0</v>
      </c>
      <c r="AZ119" s="19">
        <v>100.0</v>
      </c>
      <c r="BA119" s="20">
        <v>0.0</v>
      </c>
      <c r="BB119" s="20">
        <v>0.0</v>
      </c>
      <c r="BC119" s="20">
        <v>0.0</v>
      </c>
      <c r="BD119" s="20">
        <v>0.0</v>
      </c>
      <c r="BE119" s="20">
        <v>0.0</v>
      </c>
      <c r="BF119" s="20">
        <v>0.0</v>
      </c>
      <c r="BG119" s="20">
        <v>0.0</v>
      </c>
    </row>
    <row r="120" ht="15.75" customHeight="1">
      <c r="A120" s="72" t="str">
        <f t="shared" si="1"/>
        <v>M53</v>
      </c>
      <c r="B120" s="72" t="str">
        <f t="shared" si="2"/>
        <v>MV4518</v>
      </c>
      <c r="C120" s="72" t="str">
        <f t="shared" si="3"/>
        <v>MB8</v>
      </c>
      <c r="D120" s="73" t="s">
        <v>271</v>
      </c>
      <c r="E120" s="11" t="s">
        <v>208</v>
      </c>
      <c r="F120" s="11" t="s">
        <v>212</v>
      </c>
      <c r="G120" s="11">
        <v>18.0</v>
      </c>
      <c r="H120" s="11" t="s">
        <v>213</v>
      </c>
      <c r="I120" s="11">
        <v>8.0</v>
      </c>
      <c r="J120" s="11">
        <v>3.0</v>
      </c>
      <c r="K120" s="23">
        <v>285.0</v>
      </c>
      <c r="L120" s="24">
        <v>3.0</v>
      </c>
      <c r="M120" s="24">
        <v>3.0</v>
      </c>
      <c r="N120" s="75">
        <v>0.0</v>
      </c>
      <c r="O120" s="76">
        <v>285.0</v>
      </c>
      <c r="P120" s="12">
        <v>0.0</v>
      </c>
      <c r="Q120" s="13">
        <v>0.0</v>
      </c>
      <c r="R120" s="13">
        <v>0.0</v>
      </c>
      <c r="S120" s="13">
        <v>0.0</v>
      </c>
      <c r="T120" s="13">
        <v>0.0</v>
      </c>
      <c r="U120" s="12">
        <v>0.0</v>
      </c>
      <c r="V120" s="12">
        <v>0.0</v>
      </c>
      <c r="W120" s="14">
        <v>0.0</v>
      </c>
      <c r="X120" s="14">
        <v>0.0</v>
      </c>
      <c r="Y120" s="14">
        <v>0.0</v>
      </c>
      <c r="Z120" s="14">
        <v>0.0</v>
      </c>
      <c r="AA120" s="14">
        <v>0.0</v>
      </c>
      <c r="AB120" s="15">
        <v>0.0</v>
      </c>
      <c r="AC120" s="15">
        <v>0.0</v>
      </c>
      <c r="AD120" s="15">
        <v>0.0</v>
      </c>
      <c r="AE120" s="16">
        <v>0.0</v>
      </c>
      <c r="AF120" s="16">
        <v>0.0</v>
      </c>
      <c r="AG120" s="16">
        <v>0.0</v>
      </c>
      <c r="AH120" s="16">
        <v>100.0</v>
      </c>
      <c r="AI120" s="16">
        <v>0.0</v>
      </c>
      <c r="AJ120" s="77">
        <v>0.0</v>
      </c>
      <c r="AK120" s="17">
        <v>0.0</v>
      </c>
      <c r="AL120" s="17">
        <v>87.0</v>
      </c>
      <c r="AM120" s="17">
        <v>0.0</v>
      </c>
      <c r="AN120" s="17">
        <v>0.0</v>
      </c>
      <c r="AO120" s="18">
        <v>0.0</v>
      </c>
      <c r="AP120" s="18">
        <v>0.0</v>
      </c>
      <c r="AQ120" s="18">
        <v>0.0</v>
      </c>
      <c r="AR120" s="18">
        <v>0.0</v>
      </c>
      <c r="AS120" s="19">
        <v>0.0</v>
      </c>
      <c r="AT120" s="19">
        <v>0.0</v>
      </c>
      <c r="AU120" s="19">
        <v>0.0</v>
      </c>
      <c r="AV120" s="19">
        <v>0.0</v>
      </c>
      <c r="AW120" s="19">
        <v>0.0</v>
      </c>
      <c r="AX120" s="19">
        <v>0.0</v>
      </c>
      <c r="AY120" s="19">
        <v>0.0</v>
      </c>
      <c r="AZ120" s="19">
        <v>0.0</v>
      </c>
      <c r="BA120" s="20">
        <v>98.0</v>
      </c>
      <c r="BB120" s="20">
        <v>0.0</v>
      </c>
      <c r="BC120" s="20">
        <v>0.0</v>
      </c>
      <c r="BD120" s="20">
        <v>0.0</v>
      </c>
      <c r="BE120" s="20">
        <v>0.0</v>
      </c>
      <c r="BF120" s="20">
        <v>0.0</v>
      </c>
      <c r="BG120" s="20">
        <v>0.0</v>
      </c>
    </row>
    <row r="121" ht="15.75" customHeight="1">
      <c r="A121" s="72" t="str">
        <f t="shared" si="1"/>
        <v>M54</v>
      </c>
      <c r="B121" s="72" t="str">
        <f t="shared" si="2"/>
        <v>MU3516</v>
      </c>
      <c r="C121" s="72" t="str">
        <f t="shared" si="3"/>
        <v>MA15</v>
      </c>
      <c r="D121" s="73" t="s">
        <v>272</v>
      </c>
      <c r="E121" s="11" t="s">
        <v>208</v>
      </c>
      <c r="F121" s="11" t="s">
        <v>220</v>
      </c>
      <c r="G121" s="11">
        <v>16.0</v>
      </c>
      <c r="H121" s="11" t="s">
        <v>210</v>
      </c>
      <c r="I121" s="11">
        <v>15.0</v>
      </c>
      <c r="J121" s="11">
        <v>3.0</v>
      </c>
      <c r="K121" s="23">
        <v>284.0</v>
      </c>
      <c r="L121" s="24">
        <v>3.0</v>
      </c>
      <c r="M121" s="24">
        <v>3.0</v>
      </c>
      <c r="N121" s="75">
        <v>0.0</v>
      </c>
      <c r="O121" s="76">
        <v>284.0</v>
      </c>
      <c r="P121" s="12">
        <v>98.0</v>
      </c>
      <c r="Q121" s="13">
        <v>0.0</v>
      </c>
      <c r="R121" s="13">
        <v>0.0</v>
      </c>
      <c r="S121" s="13">
        <v>0.0</v>
      </c>
      <c r="T121" s="13">
        <v>0.0</v>
      </c>
      <c r="U121" s="12">
        <v>0.0</v>
      </c>
      <c r="V121" s="12">
        <v>0.0</v>
      </c>
      <c r="W121" s="14">
        <v>0.0</v>
      </c>
      <c r="X121" s="14">
        <v>98.0</v>
      </c>
      <c r="Y121" s="14">
        <v>0.0</v>
      </c>
      <c r="Z121" s="14">
        <v>0.0</v>
      </c>
      <c r="AA121" s="14">
        <v>0.0</v>
      </c>
      <c r="AB121" s="15">
        <v>0.0</v>
      </c>
      <c r="AC121" s="15">
        <v>0.0</v>
      </c>
      <c r="AD121" s="15">
        <v>0.0</v>
      </c>
      <c r="AE121" s="16">
        <v>0.0</v>
      </c>
      <c r="AF121" s="16">
        <v>0.0</v>
      </c>
      <c r="AG121" s="16">
        <v>0.0</v>
      </c>
      <c r="AH121" s="16">
        <v>0.0</v>
      </c>
      <c r="AI121" s="16">
        <v>0.0</v>
      </c>
      <c r="AJ121" s="77">
        <v>0.0</v>
      </c>
      <c r="AK121" s="17">
        <v>0.0</v>
      </c>
      <c r="AL121" s="17">
        <v>0.0</v>
      </c>
      <c r="AM121" s="17">
        <v>0.0</v>
      </c>
      <c r="AN121" s="17">
        <v>0.0</v>
      </c>
      <c r="AO121" s="18">
        <v>0.0</v>
      </c>
      <c r="AP121" s="18">
        <v>0.0</v>
      </c>
      <c r="AQ121" s="18">
        <v>0.0</v>
      </c>
      <c r="AR121" s="18">
        <v>0.0</v>
      </c>
      <c r="AS121" s="19">
        <v>0.0</v>
      </c>
      <c r="AT121" s="19">
        <v>0.0</v>
      </c>
      <c r="AU121" s="19">
        <v>0.0</v>
      </c>
      <c r="AV121" s="19">
        <v>0.0</v>
      </c>
      <c r="AW121" s="19">
        <v>0.0</v>
      </c>
      <c r="AX121" s="19">
        <v>0.0</v>
      </c>
      <c r="AY121" s="19">
        <v>0.0</v>
      </c>
      <c r="AZ121" s="19">
        <v>88.0</v>
      </c>
      <c r="BA121" s="20">
        <v>0.0</v>
      </c>
      <c r="BB121" s="20">
        <v>0.0</v>
      </c>
      <c r="BC121" s="20">
        <v>0.0</v>
      </c>
      <c r="BD121" s="20">
        <v>0.0</v>
      </c>
      <c r="BE121" s="20">
        <v>0.0</v>
      </c>
      <c r="BF121" s="20">
        <v>0.0</v>
      </c>
      <c r="BG121" s="20">
        <v>0.0</v>
      </c>
    </row>
    <row r="122" ht="15.75" customHeight="1">
      <c r="A122" s="72" t="str">
        <f t="shared" si="1"/>
        <v>M55</v>
      </c>
      <c r="B122" s="72" t="str">
        <f t="shared" si="2"/>
        <v>MV4519</v>
      </c>
      <c r="C122" s="72" t="str">
        <f t="shared" si="3"/>
        <v>MA16</v>
      </c>
      <c r="D122" s="73" t="s">
        <v>273</v>
      </c>
      <c r="E122" s="11" t="s">
        <v>208</v>
      </c>
      <c r="F122" s="11" t="s">
        <v>212</v>
      </c>
      <c r="G122" s="11">
        <v>19.0</v>
      </c>
      <c r="H122" s="11" t="s">
        <v>210</v>
      </c>
      <c r="I122" s="11">
        <v>16.0</v>
      </c>
      <c r="J122" s="11">
        <v>3.0</v>
      </c>
      <c r="K122" s="23">
        <v>288.0</v>
      </c>
      <c r="L122" s="24">
        <v>2.0</v>
      </c>
      <c r="M122" s="24">
        <v>2.0</v>
      </c>
      <c r="N122" s="75">
        <v>0.0</v>
      </c>
      <c r="O122" s="76">
        <v>288.0</v>
      </c>
      <c r="P122" s="12">
        <v>0.0</v>
      </c>
      <c r="Q122" s="13">
        <v>0.0</v>
      </c>
      <c r="R122" s="13">
        <v>0.0</v>
      </c>
      <c r="S122" s="13">
        <v>0.0</v>
      </c>
      <c r="T122" s="13">
        <v>0.0</v>
      </c>
      <c r="U122" s="12">
        <v>0.0</v>
      </c>
      <c r="V122" s="12">
        <v>0.0</v>
      </c>
      <c r="W122" s="14">
        <v>0.0</v>
      </c>
      <c r="X122" s="14">
        <v>0.0</v>
      </c>
      <c r="Y122" s="14">
        <v>0.0</v>
      </c>
      <c r="Z122" s="14">
        <v>0.0</v>
      </c>
      <c r="AA122" s="14">
        <v>0.0</v>
      </c>
      <c r="AB122" s="15">
        <v>0.0</v>
      </c>
      <c r="AC122" s="15">
        <v>0.0</v>
      </c>
      <c r="AD122" s="15">
        <v>0.0</v>
      </c>
      <c r="AE122" s="16">
        <v>0.0</v>
      </c>
      <c r="AF122" s="16">
        <v>0.0</v>
      </c>
      <c r="AG122" s="16">
        <v>0.0</v>
      </c>
      <c r="AH122" s="16">
        <v>0.0</v>
      </c>
      <c r="AI122" s="16">
        <v>0.0</v>
      </c>
      <c r="AJ122" s="77">
        <v>0.0</v>
      </c>
      <c r="AK122" s="17">
        <v>99.0</v>
      </c>
      <c r="AL122" s="17">
        <v>0.0</v>
      </c>
      <c r="AM122" s="17">
        <v>100.0</v>
      </c>
      <c r="AN122" s="17">
        <v>0.0</v>
      </c>
      <c r="AO122" s="18">
        <v>0.0</v>
      </c>
      <c r="AP122" s="18">
        <v>0.0</v>
      </c>
      <c r="AQ122" s="18">
        <v>0.0</v>
      </c>
      <c r="AR122" s="18">
        <v>0.0</v>
      </c>
      <c r="AS122" s="19">
        <v>0.0</v>
      </c>
      <c r="AT122" s="19">
        <v>0.0</v>
      </c>
      <c r="AU122" s="19">
        <v>0.0</v>
      </c>
      <c r="AV122" s="19">
        <v>0.0</v>
      </c>
      <c r="AW122" s="19">
        <v>0.0</v>
      </c>
      <c r="AX122" s="19">
        <v>0.0</v>
      </c>
      <c r="AY122" s="19">
        <v>0.0</v>
      </c>
      <c r="AZ122" s="19">
        <v>89.0</v>
      </c>
      <c r="BA122" s="20">
        <v>0.0</v>
      </c>
      <c r="BB122" s="20">
        <v>0.0</v>
      </c>
      <c r="BC122" s="20">
        <v>0.0</v>
      </c>
      <c r="BD122" s="20">
        <v>0.0</v>
      </c>
      <c r="BE122" s="20">
        <v>0.0</v>
      </c>
      <c r="BF122" s="20">
        <v>0.0</v>
      </c>
      <c r="BG122" s="20">
        <v>0.0</v>
      </c>
    </row>
    <row r="123" ht="15.75" customHeight="1">
      <c r="A123" s="72" t="str">
        <f t="shared" si="1"/>
        <v>M56</v>
      </c>
      <c r="B123" s="72" t="str">
        <f t="shared" si="2"/>
        <v>MU3517</v>
      </c>
      <c r="C123" s="72" t="str">
        <f t="shared" si="3"/>
        <v>MU9</v>
      </c>
      <c r="D123" s="73" t="s">
        <v>274</v>
      </c>
      <c r="E123" s="11" t="s">
        <v>208</v>
      </c>
      <c r="F123" s="11" t="s">
        <v>220</v>
      </c>
      <c r="G123" s="11">
        <v>17.0</v>
      </c>
      <c r="H123" s="11" t="s">
        <v>252</v>
      </c>
      <c r="I123" s="11">
        <v>9.0</v>
      </c>
      <c r="J123" s="11">
        <v>3.0</v>
      </c>
      <c r="K123" s="23">
        <v>279.0</v>
      </c>
      <c r="L123" s="24">
        <v>3.0</v>
      </c>
      <c r="M123" s="24">
        <v>3.0</v>
      </c>
      <c r="N123" s="75">
        <v>0.0</v>
      </c>
      <c r="O123" s="76">
        <v>279.0</v>
      </c>
      <c r="P123" s="12">
        <v>0.0</v>
      </c>
      <c r="Q123" s="13">
        <v>0.0</v>
      </c>
      <c r="R123" s="13">
        <v>0.0</v>
      </c>
      <c r="S123" s="13">
        <v>0.0</v>
      </c>
      <c r="T123" s="13">
        <v>0.0</v>
      </c>
      <c r="U123" s="12">
        <v>0.0</v>
      </c>
      <c r="V123" s="12">
        <v>0.0</v>
      </c>
      <c r="W123" s="14">
        <v>0.0</v>
      </c>
      <c r="X123" s="14">
        <v>94.0</v>
      </c>
      <c r="Y123" s="14">
        <v>0.0</v>
      </c>
      <c r="Z123" s="14">
        <v>0.0</v>
      </c>
      <c r="AA123" s="14">
        <v>0.0</v>
      </c>
      <c r="AB123" s="15">
        <v>0.0</v>
      </c>
      <c r="AC123" s="15">
        <v>0.0</v>
      </c>
      <c r="AD123" s="15">
        <v>0.0</v>
      </c>
      <c r="AE123" s="16">
        <v>93.0</v>
      </c>
      <c r="AF123" s="16">
        <v>0.0</v>
      </c>
      <c r="AG123" s="16">
        <v>0.0</v>
      </c>
      <c r="AH123" s="16">
        <v>0.0</v>
      </c>
      <c r="AI123" s="16">
        <v>0.0</v>
      </c>
      <c r="AJ123" s="77">
        <v>0.0</v>
      </c>
      <c r="AK123" s="17">
        <v>0.0</v>
      </c>
      <c r="AL123" s="17">
        <v>92.0</v>
      </c>
      <c r="AM123" s="17">
        <v>0.0</v>
      </c>
      <c r="AN123" s="17">
        <v>0.0</v>
      </c>
      <c r="AO123" s="18">
        <v>0.0</v>
      </c>
      <c r="AP123" s="18">
        <v>0.0</v>
      </c>
      <c r="AQ123" s="18">
        <v>0.0</v>
      </c>
      <c r="AR123" s="18">
        <v>0.0</v>
      </c>
      <c r="AS123" s="19">
        <v>0.0</v>
      </c>
      <c r="AT123" s="19">
        <v>0.0</v>
      </c>
      <c r="AU123" s="19">
        <v>0.0</v>
      </c>
      <c r="AV123" s="19">
        <v>0.0</v>
      </c>
      <c r="AW123" s="19">
        <v>0.0</v>
      </c>
      <c r="AX123" s="19">
        <v>0.0</v>
      </c>
      <c r="AY123" s="19">
        <v>0.0</v>
      </c>
      <c r="AZ123" s="19">
        <v>0.0</v>
      </c>
      <c r="BA123" s="20">
        <v>0.0</v>
      </c>
      <c r="BB123" s="20">
        <v>0.0</v>
      </c>
      <c r="BC123" s="20">
        <v>0.0</v>
      </c>
      <c r="BD123" s="20">
        <v>0.0</v>
      </c>
      <c r="BE123" s="20">
        <v>0.0</v>
      </c>
      <c r="BF123" s="20">
        <v>0.0</v>
      </c>
      <c r="BG123" s="20">
        <v>0.0</v>
      </c>
    </row>
    <row r="124" ht="15.75" customHeight="1">
      <c r="A124" s="72" t="str">
        <f t="shared" si="1"/>
        <v>M57</v>
      </c>
      <c r="B124" s="72" t="str">
        <f t="shared" si="2"/>
        <v>MV5511</v>
      </c>
      <c r="C124" s="72" t="str">
        <f t="shared" si="3"/>
        <v>MB9</v>
      </c>
      <c r="D124" s="73" t="s">
        <v>275</v>
      </c>
      <c r="E124" s="11" t="s">
        <v>208</v>
      </c>
      <c r="F124" s="11" t="s">
        <v>222</v>
      </c>
      <c r="G124" s="11">
        <v>11.0</v>
      </c>
      <c r="H124" s="11" t="s">
        <v>213</v>
      </c>
      <c r="I124" s="11">
        <v>9.0</v>
      </c>
      <c r="J124" s="11">
        <v>3.0</v>
      </c>
      <c r="K124" s="23">
        <v>284.0</v>
      </c>
      <c r="L124" s="24">
        <v>2.0</v>
      </c>
      <c r="M124" s="24">
        <v>2.0</v>
      </c>
      <c r="N124" s="75">
        <v>0.0</v>
      </c>
      <c r="O124" s="76">
        <v>284.0</v>
      </c>
      <c r="P124" s="12">
        <v>0.0</v>
      </c>
      <c r="Q124" s="13">
        <v>0.0</v>
      </c>
      <c r="R124" s="13">
        <v>0.0</v>
      </c>
      <c r="S124" s="13">
        <v>0.0</v>
      </c>
      <c r="T124" s="13">
        <v>0.0</v>
      </c>
      <c r="U124" s="12">
        <v>0.0</v>
      </c>
      <c r="V124" s="12">
        <v>0.0</v>
      </c>
      <c r="W124" s="14">
        <v>0.0</v>
      </c>
      <c r="X124" s="14">
        <v>0.0</v>
      </c>
      <c r="Y124" s="14">
        <v>0.0</v>
      </c>
      <c r="Z124" s="14">
        <v>0.0</v>
      </c>
      <c r="AA124" s="14">
        <v>0.0</v>
      </c>
      <c r="AB124" s="15">
        <v>0.0</v>
      </c>
      <c r="AC124" s="15">
        <v>0.0</v>
      </c>
      <c r="AD124" s="15">
        <v>0.0</v>
      </c>
      <c r="AE124" s="16">
        <v>0.0</v>
      </c>
      <c r="AF124" s="16">
        <v>0.0</v>
      </c>
      <c r="AG124" s="16">
        <v>0.0</v>
      </c>
      <c r="AH124" s="16">
        <v>0.0</v>
      </c>
      <c r="AI124" s="16">
        <v>0.0</v>
      </c>
      <c r="AJ124" s="77">
        <v>0.0</v>
      </c>
      <c r="AK124" s="17">
        <v>96.0</v>
      </c>
      <c r="AL124" s="17">
        <v>0.0</v>
      </c>
      <c r="AM124" s="17">
        <v>0.0</v>
      </c>
      <c r="AN124" s="17">
        <v>0.0</v>
      </c>
      <c r="AO124" s="18">
        <v>0.0</v>
      </c>
      <c r="AP124" s="18">
        <v>0.0</v>
      </c>
      <c r="AQ124" s="18">
        <v>0.0</v>
      </c>
      <c r="AR124" s="18">
        <v>0.0</v>
      </c>
      <c r="AS124" s="19">
        <v>0.0</v>
      </c>
      <c r="AT124" s="19">
        <v>0.0</v>
      </c>
      <c r="AU124" s="19">
        <v>0.0</v>
      </c>
      <c r="AV124" s="19">
        <v>0.0</v>
      </c>
      <c r="AW124" s="19">
        <v>0.0</v>
      </c>
      <c r="AX124" s="19">
        <v>94.0</v>
      </c>
      <c r="AY124" s="19">
        <v>94.0</v>
      </c>
      <c r="AZ124" s="19">
        <v>0.0</v>
      </c>
      <c r="BA124" s="20">
        <v>0.0</v>
      </c>
      <c r="BB124" s="20">
        <v>0.0</v>
      </c>
      <c r="BC124" s="20">
        <v>0.0</v>
      </c>
      <c r="BD124" s="20">
        <v>0.0</v>
      </c>
      <c r="BE124" s="20">
        <v>0.0</v>
      </c>
      <c r="BF124" s="20">
        <v>0.0</v>
      </c>
      <c r="BG124" s="20">
        <v>0.0</v>
      </c>
    </row>
    <row r="125" ht="15.75" customHeight="1">
      <c r="A125" s="72" t="str">
        <f t="shared" si="1"/>
        <v>M58</v>
      </c>
      <c r="B125" s="72" t="str">
        <f t="shared" si="2"/>
        <v>MV3511</v>
      </c>
      <c r="C125" s="72" t="str">
        <f t="shared" si="3"/>
        <v>MA17</v>
      </c>
      <c r="D125" s="73" t="s">
        <v>276</v>
      </c>
      <c r="E125" s="11" t="s">
        <v>208</v>
      </c>
      <c r="F125" s="11" t="s">
        <v>209</v>
      </c>
      <c r="G125" s="11">
        <v>11.0</v>
      </c>
      <c r="H125" s="11" t="s">
        <v>210</v>
      </c>
      <c r="I125" s="11">
        <v>17.0</v>
      </c>
      <c r="J125" s="11">
        <v>3.0</v>
      </c>
      <c r="K125" s="23">
        <v>287.0</v>
      </c>
      <c r="L125" s="24">
        <v>1.0</v>
      </c>
      <c r="M125" s="24">
        <v>1.0</v>
      </c>
      <c r="N125" s="75">
        <v>0.0</v>
      </c>
      <c r="O125" s="76">
        <v>287.0</v>
      </c>
      <c r="P125" s="12">
        <v>0.0</v>
      </c>
      <c r="Q125" s="13">
        <v>0.0</v>
      </c>
      <c r="R125" s="13">
        <v>0.0</v>
      </c>
      <c r="S125" s="13">
        <v>0.0</v>
      </c>
      <c r="T125" s="13">
        <v>0.0</v>
      </c>
      <c r="U125" s="12">
        <v>0.0</v>
      </c>
      <c r="V125" s="12">
        <v>0.0</v>
      </c>
      <c r="W125" s="14">
        <v>0.0</v>
      </c>
      <c r="X125" s="14">
        <v>0.0</v>
      </c>
      <c r="Y125" s="14">
        <v>0.0</v>
      </c>
      <c r="Z125" s="14">
        <v>0.0</v>
      </c>
      <c r="AA125" s="14">
        <v>0.0</v>
      </c>
      <c r="AB125" s="15">
        <v>0.0</v>
      </c>
      <c r="AC125" s="15">
        <v>0.0</v>
      </c>
      <c r="AD125" s="15">
        <v>0.0</v>
      </c>
      <c r="AE125" s="16">
        <v>0.0</v>
      </c>
      <c r="AF125" s="16">
        <v>0.0</v>
      </c>
      <c r="AG125" s="16">
        <v>0.0</v>
      </c>
      <c r="AH125" s="16">
        <v>0.0</v>
      </c>
      <c r="AI125" s="16">
        <v>0.0</v>
      </c>
      <c r="AJ125" s="77">
        <v>0.0</v>
      </c>
      <c r="AK125" s="17">
        <v>0.0</v>
      </c>
      <c r="AL125" s="17">
        <v>0.0</v>
      </c>
      <c r="AM125" s="17">
        <v>0.0</v>
      </c>
      <c r="AN125" s="17">
        <v>0.0</v>
      </c>
      <c r="AO125" s="18">
        <v>0.0</v>
      </c>
      <c r="AP125" s="18">
        <v>0.0</v>
      </c>
      <c r="AQ125" s="18">
        <v>0.0</v>
      </c>
      <c r="AR125" s="18">
        <v>0.0</v>
      </c>
      <c r="AS125" s="19">
        <v>0.0</v>
      </c>
      <c r="AT125" s="19">
        <v>0.0</v>
      </c>
      <c r="AU125" s="19">
        <v>97.0</v>
      </c>
      <c r="AV125" s="19">
        <v>0.0</v>
      </c>
      <c r="AW125" s="19">
        <v>97.0</v>
      </c>
      <c r="AX125" s="19">
        <v>0.0</v>
      </c>
      <c r="AY125" s="19">
        <v>0.0</v>
      </c>
      <c r="AZ125" s="19">
        <v>93.0</v>
      </c>
      <c r="BA125" s="20">
        <v>0.0</v>
      </c>
      <c r="BB125" s="20">
        <v>0.0</v>
      </c>
      <c r="BC125" s="20">
        <v>0.0</v>
      </c>
      <c r="BD125" s="20">
        <v>0.0</v>
      </c>
      <c r="BE125" s="20">
        <v>0.0</v>
      </c>
      <c r="BF125" s="20">
        <v>0.0</v>
      </c>
      <c r="BG125" s="20">
        <v>0.0</v>
      </c>
    </row>
    <row r="126" ht="15.75" customHeight="1">
      <c r="A126" s="72" t="str">
        <f t="shared" si="1"/>
        <v>M59</v>
      </c>
      <c r="B126" s="72" t="str">
        <f t="shared" si="2"/>
        <v>MV4520</v>
      </c>
      <c r="C126" s="72" t="str">
        <f t="shared" si="3"/>
        <v>MC10</v>
      </c>
      <c r="D126" s="73" t="s">
        <v>277</v>
      </c>
      <c r="E126" s="11" t="s">
        <v>208</v>
      </c>
      <c r="F126" s="11" t="s">
        <v>212</v>
      </c>
      <c r="G126" s="11">
        <v>20.0</v>
      </c>
      <c r="H126" s="11" t="s">
        <v>218</v>
      </c>
      <c r="I126" s="11">
        <v>10.0</v>
      </c>
      <c r="J126" s="11">
        <v>3.0</v>
      </c>
      <c r="K126" s="23">
        <v>276.0</v>
      </c>
      <c r="L126" s="24">
        <v>2.0</v>
      </c>
      <c r="M126" s="24">
        <v>2.0</v>
      </c>
      <c r="N126" s="75">
        <v>0.0</v>
      </c>
      <c r="O126" s="76">
        <v>276.0</v>
      </c>
      <c r="P126" s="12">
        <v>0.0</v>
      </c>
      <c r="Q126" s="13">
        <v>0.0</v>
      </c>
      <c r="R126" s="13">
        <v>0.0</v>
      </c>
      <c r="S126" s="13">
        <v>0.0</v>
      </c>
      <c r="T126" s="13">
        <v>0.0</v>
      </c>
      <c r="U126" s="12">
        <v>0.0</v>
      </c>
      <c r="V126" s="12">
        <v>0.0</v>
      </c>
      <c r="W126" s="14">
        <v>86.0</v>
      </c>
      <c r="X126" s="14">
        <v>0.0</v>
      </c>
      <c r="Y126" s="14">
        <v>0.0</v>
      </c>
      <c r="Z126" s="14">
        <v>0.0</v>
      </c>
      <c r="AA126" s="14">
        <v>0.0</v>
      </c>
      <c r="AB126" s="15">
        <v>0.0</v>
      </c>
      <c r="AC126" s="15">
        <v>97.0</v>
      </c>
      <c r="AD126" s="15">
        <v>0.0</v>
      </c>
      <c r="AE126" s="16">
        <v>0.0</v>
      </c>
      <c r="AF126" s="16">
        <v>0.0</v>
      </c>
      <c r="AG126" s="16">
        <v>0.0</v>
      </c>
      <c r="AH126" s="16">
        <v>0.0</v>
      </c>
      <c r="AI126" s="16">
        <v>0.0</v>
      </c>
      <c r="AJ126" s="77">
        <v>0.0</v>
      </c>
      <c r="AK126" s="17">
        <v>0.0</v>
      </c>
      <c r="AL126" s="17">
        <v>0.0</v>
      </c>
      <c r="AM126" s="17">
        <v>0.0</v>
      </c>
      <c r="AN126" s="17">
        <v>0.0</v>
      </c>
      <c r="AO126" s="18">
        <v>0.0</v>
      </c>
      <c r="AP126" s="18">
        <v>0.0</v>
      </c>
      <c r="AQ126" s="18">
        <v>0.0</v>
      </c>
      <c r="AR126" s="18">
        <v>0.0</v>
      </c>
      <c r="AS126" s="19">
        <v>93.0</v>
      </c>
      <c r="AT126" s="19">
        <v>0.0</v>
      </c>
      <c r="AU126" s="19">
        <v>0.0</v>
      </c>
      <c r="AV126" s="19">
        <v>0.0</v>
      </c>
      <c r="AW126" s="19">
        <v>0.0</v>
      </c>
      <c r="AX126" s="19">
        <v>0.0</v>
      </c>
      <c r="AY126" s="19">
        <v>0.0</v>
      </c>
      <c r="AZ126" s="19">
        <v>0.0</v>
      </c>
      <c r="BA126" s="20">
        <v>0.0</v>
      </c>
      <c r="BB126" s="20">
        <v>0.0</v>
      </c>
      <c r="BC126" s="20">
        <v>0.0</v>
      </c>
      <c r="BD126" s="20">
        <v>0.0</v>
      </c>
      <c r="BE126" s="20">
        <v>0.0</v>
      </c>
      <c r="BF126" s="20">
        <v>0.0</v>
      </c>
      <c r="BG126" s="20">
        <v>0.0</v>
      </c>
    </row>
    <row r="127" ht="15.75" customHeight="1">
      <c r="A127" s="72" t="str">
        <f t="shared" si="1"/>
        <v>M60</v>
      </c>
      <c r="B127" s="72" t="str">
        <f t="shared" si="2"/>
        <v>MU3518</v>
      </c>
      <c r="C127" s="72" t="str">
        <f t="shared" si="3"/>
        <v>MU10</v>
      </c>
      <c r="D127" s="73" t="s">
        <v>278</v>
      </c>
      <c r="E127" s="11" t="s">
        <v>208</v>
      </c>
      <c r="F127" s="11" t="s">
        <v>220</v>
      </c>
      <c r="G127" s="11">
        <v>18.0</v>
      </c>
      <c r="H127" s="11" t="s">
        <v>252</v>
      </c>
      <c r="I127" s="11">
        <v>10.0</v>
      </c>
      <c r="J127" s="11">
        <v>3.0</v>
      </c>
      <c r="K127" s="23">
        <v>274.0</v>
      </c>
      <c r="L127" s="24">
        <v>2.0</v>
      </c>
      <c r="M127" s="24">
        <v>2.0</v>
      </c>
      <c r="N127" s="75">
        <v>0.0</v>
      </c>
      <c r="O127" s="76">
        <v>274.0</v>
      </c>
      <c r="P127" s="12">
        <v>0.0</v>
      </c>
      <c r="Q127" s="13">
        <v>0.0</v>
      </c>
      <c r="R127" s="13">
        <v>0.0</v>
      </c>
      <c r="S127" s="13">
        <v>0.0</v>
      </c>
      <c r="T127" s="13">
        <v>0.0</v>
      </c>
      <c r="U127" s="12">
        <v>0.0</v>
      </c>
      <c r="V127" s="12">
        <v>0.0</v>
      </c>
      <c r="W127" s="14">
        <v>0.0</v>
      </c>
      <c r="X127" s="14">
        <v>0.0</v>
      </c>
      <c r="Y127" s="14">
        <v>0.0</v>
      </c>
      <c r="Z127" s="14">
        <v>0.0</v>
      </c>
      <c r="AA127" s="14">
        <v>0.0</v>
      </c>
      <c r="AB127" s="15">
        <v>0.0</v>
      </c>
      <c r="AC127" s="15">
        <v>0.0</v>
      </c>
      <c r="AD127" s="15">
        <v>0.0</v>
      </c>
      <c r="AE127" s="16">
        <v>0.0</v>
      </c>
      <c r="AF127" s="16">
        <v>0.0</v>
      </c>
      <c r="AG127" s="16">
        <v>0.0</v>
      </c>
      <c r="AH127" s="16">
        <v>0.0</v>
      </c>
      <c r="AI127" s="16">
        <v>0.0</v>
      </c>
      <c r="AJ127" s="77">
        <v>0.0</v>
      </c>
      <c r="AK127" s="17">
        <v>97.0</v>
      </c>
      <c r="AL127" s="17">
        <v>0.0</v>
      </c>
      <c r="AM127" s="17">
        <v>0.0</v>
      </c>
      <c r="AN127" s="17">
        <v>0.0</v>
      </c>
      <c r="AO127" s="18">
        <v>0.0</v>
      </c>
      <c r="AP127" s="18">
        <v>0.0</v>
      </c>
      <c r="AQ127" s="18">
        <v>0.0</v>
      </c>
      <c r="AR127" s="18">
        <v>0.0</v>
      </c>
      <c r="AS127" s="19">
        <v>91.0</v>
      </c>
      <c r="AT127" s="19">
        <v>0.0</v>
      </c>
      <c r="AU127" s="19">
        <v>86.0</v>
      </c>
      <c r="AV127" s="19">
        <v>0.0</v>
      </c>
      <c r="AW127" s="19">
        <v>0.0</v>
      </c>
      <c r="AX127" s="19">
        <v>0.0</v>
      </c>
      <c r="AY127" s="19">
        <v>0.0</v>
      </c>
      <c r="AZ127" s="19">
        <v>0.0</v>
      </c>
      <c r="BA127" s="20">
        <v>0.0</v>
      </c>
      <c r="BB127" s="20">
        <v>0.0</v>
      </c>
      <c r="BC127" s="20">
        <v>0.0</v>
      </c>
      <c r="BD127" s="20">
        <v>0.0</v>
      </c>
      <c r="BE127" s="20">
        <v>0.0</v>
      </c>
      <c r="BF127" s="20">
        <v>0.0</v>
      </c>
      <c r="BG127" s="20">
        <v>0.0</v>
      </c>
    </row>
    <row r="128" ht="15.75" customHeight="1">
      <c r="A128" s="72" t="str">
        <f t="shared" si="1"/>
        <v>M61</v>
      </c>
      <c r="B128" s="72" t="str">
        <f t="shared" si="2"/>
        <v>MV4521</v>
      </c>
      <c r="C128" s="72" t="str">
        <f t="shared" si="3"/>
        <v>MB10</v>
      </c>
      <c r="D128" s="79" t="s">
        <v>279</v>
      </c>
      <c r="E128" s="11" t="s">
        <v>208</v>
      </c>
      <c r="F128" s="11" t="s">
        <v>212</v>
      </c>
      <c r="G128" s="11">
        <v>21.0</v>
      </c>
      <c r="H128" s="11" t="s">
        <v>213</v>
      </c>
      <c r="I128" s="11">
        <v>10.0</v>
      </c>
      <c r="J128" s="11">
        <v>3.0</v>
      </c>
      <c r="K128" s="23">
        <v>271.0</v>
      </c>
      <c r="L128" s="24">
        <v>2.0</v>
      </c>
      <c r="M128" s="24">
        <v>2.0</v>
      </c>
      <c r="N128" s="75">
        <v>0.0</v>
      </c>
      <c r="O128" s="76">
        <v>271.0</v>
      </c>
      <c r="P128" s="12">
        <v>0.0</v>
      </c>
      <c r="Q128" s="13">
        <v>0.0</v>
      </c>
      <c r="R128" s="13">
        <v>0.0</v>
      </c>
      <c r="S128" s="13">
        <v>0.0</v>
      </c>
      <c r="T128" s="13">
        <v>0.0</v>
      </c>
      <c r="U128" s="12">
        <v>92.0</v>
      </c>
      <c r="V128" s="12">
        <v>0.0</v>
      </c>
      <c r="W128" s="14">
        <v>0.0</v>
      </c>
      <c r="X128" s="14">
        <v>0.0</v>
      </c>
      <c r="Y128" s="14">
        <v>0.0</v>
      </c>
      <c r="Z128" s="14">
        <v>0.0</v>
      </c>
      <c r="AA128" s="14">
        <v>0.0</v>
      </c>
      <c r="AB128" s="15">
        <v>0.0</v>
      </c>
      <c r="AC128" s="15">
        <v>0.0</v>
      </c>
      <c r="AD128" s="15">
        <v>0.0</v>
      </c>
      <c r="AE128" s="16">
        <v>0.0</v>
      </c>
      <c r="AF128" s="16">
        <v>0.0</v>
      </c>
      <c r="AG128" s="16">
        <v>0.0</v>
      </c>
      <c r="AH128" s="16">
        <v>0.0</v>
      </c>
      <c r="AI128" s="16">
        <v>0.0</v>
      </c>
      <c r="AJ128" s="77">
        <v>0.0</v>
      </c>
      <c r="AK128" s="17">
        <v>0.0</v>
      </c>
      <c r="AL128" s="17">
        <v>0.0</v>
      </c>
      <c r="AM128" s="17">
        <v>0.0</v>
      </c>
      <c r="AN128" s="17">
        <v>0.0</v>
      </c>
      <c r="AO128" s="18">
        <v>0.0</v>
      </c>
      <c r="AP128" s="18">
        <v>0.0</v>
      </c>
      <c r="AQ128" s="18">
        <v>0.0</v>
      </c>
      <c r="AR128" s="18">
        <v>0.0</v>
      </c>
      <c r="AS128" s="19">
        <v>0.0</v>
      </c>
      <c r="AT128" s="19">
        <v>0.0</v>
      </c>
      <c r="AU128" s="19">
        <v>0.0</v>
      </c>
      <c r="AV128" s="19">
        <v>0.0</v>
      </c>
      <c r="AW128" s="19">
        <v>93.0</v>
      </c>
      <c r="AX128" s="19">
        <v>0.0</v>
      </c>
      <c r="AY128" s="19">
        <v>0.0</v>
      </c>
      <c r="AZ128" s="19">
        <v>86.0</v>
      </c>
      <c r="BA128" s="20">
        <v>0.0</v>
      </c>
      <c r="BB128" s="20">
        <v>0.0</v>
      </c>
      <c r="BC128" s="20">
        <v>0.0</v>
      </c>
      <c r="BD128" s="20">
        <v>0.0</v>
      </c>
      <c r="BE128" s="20">
        <v>0.0</v>
      </c>
      <c r="BF128" s="20">
        <v>0.0</v>
      </c>
      <c r="BG128" s="20">
        <v>0.0</v>
      </c>
    </row>
    <row r="129" ht="15.75" customHeight="1">
      <c r="A129" s="72" t="str">
        <f t="shared" si="1"/>
        <v>M62</v>
      </c>
      <c r="B129" s="72" t="str">
        <f t="shared" si="2"/>
        <v>MV5512</v>
      </c>
      <c r="C129" s="72" t="str">
        <f t="shared" si="3"/>
        <v>MD7</v>
      </c>
      <c r="D129" s="73" t="s">
        <v>280</v>
      </c>
      <c r="E129" s="11" t="s">
        <v>208</v>
      </c>
      <c r="F129" s="11" t="s">
        <v>222</v>
      </c>
      <c r="G129" s="11">
        <v>12.0</v>
      </c>
      <c r="H129" s="11" t="s">
        <v>227</v>
      </c>
      <c r="I129" s="11">
        <v>7.0</v>
      </c>
      <c r="J129" s="11">
        <v>3.0</v>
      </c>
      <c r="K129" s="23">
        <v>269.0</v>
      </c>
      <c r="L129" s="24">
        <v>1.0</v>
      </c>
      <c r="M129" s="24">
        <v>1.0</v>
      </c>
      <c r="N129" s="75">
        <v>0.0</v>
      </c>
      <c r="O129" s="76">
        <v>269.0</v>
      </c>
      <c r="P129" s="12">
        <v>0.0</v>
      </c>
      <c r="Q129" s="13">
        <v>0.0</v>
      </c>
      <c r="R129" s="13">
        <v>0.0</v>
      </c>
      <c r="S129" s="13">
        <v>0.0</v>
      </c>
      <c r="T129" s="13">
        <v>0.0</v>
      </c>
      <c r="U129" s="12">
        <v>0.0</v>
      </c>
      <c r="V129" s="12">
        <v>0.0</v>
      </c>
      <c r="W129" s="14">
        <v>0.0</v>
      </c>
      <c r="X129" s="14">
        <v>90.0</v>
      </c>
      <c r="Y129" s="14">
        <v>0.0</v>
      </c>
      <c r="Z129" s="14">
        <v>87.0</v>
      </c>
      <c r="AA129" s="14">
        <v>0.0</v>
      </c>
      <c r="AB129" s="15">
        <v>0.0</v>
      </c>
      <c r="AC129" s="15">
        <v>92.0</v>
      </c>
      <c r="AD129" s="15">
        <v>0.0</v>
      </c>
      <c r="AE129" s="16">
        <v>0.0</v>
      </c>
      <c r="AF129" s="16">
        <v>0.0</v>
      </c>
      <c r="AG129" s="16">
        <v>0.0</v>
      </c>
      <c r="AH129" s="16">
        <v>0.0</v>
      </c>
      <c r="AI129" s="16">
        <v>0.0</v>
      </c>
      <c r="AJ129" s="77">
        <v>0.0</v>
      </c>
      <c r="AK129" s="17">
        <v>0.0</v>
      </c>
      <c r="AL129" s="17">
        <v>0.0</v>
      </c>
      <c r="AM129" s="17">
        <v>0.0</v>
      </c>
      <c r="AN129" s="17">
        <v>0.0</v>
      </c>
      <c r="AO129" s="18">
        <v>0.0</v>
      </c>
      <c r="AP129" s="18">
        <v>0.0</v>
      </c>
      <c r="AQ129" s="18">
        <v>0.0</v>
      </c>
      <c r="AR129" s="18">
        <v>0.0</v>
      </c>
      <c r="AS129" s="19">
        <v>0.0</v>
      </c>
      <c r="AT129" s="19">
        <v>0.0</v>
      </c>
      <c r="AU129" s="19">
        <v>0.0</v>
      </c>
      <c r="AV129" s="19">
        <v>0.0</v>
      </c>
      <c r="AW129" s="19">
        <v>0.0</v>
      </c>
      <c r="AX129" s="19">
        <v>0.0</v>
      </c>
      <c r="AY129" s="19">
        <v>0.0</v>
      </c>
      <c r="AZ129" s="19">
        <v>0.0</v>
      </c>
      <c r="BA129" s="20">
        <v>0.0</v>
      </c>
      <c r="BB129" s="20">
        <v>0.0</v>
      </c>
      <c r="BC129" s="20">
        <v>0.0</v>
      </c>
      <c r="BD129" s="20">
        <v>0.0</v>
      </c>
      <c r="BE129" s="20">
        <v>0.0</v>
      </c>
      <c r="BF129" s="20">
        <v>0.0</v>
      </c>
      <c r="BG129" s="20">
        <v>0.0</v>
      </c>
    </row>
    <row r="130" ht="15.75" customHeight="1">
      <c r="A130" s="72" t="str">
        <f t="shared" si="1"/>
        <v>M63</v>
      </c>
      <c r="B130" s="72" t="str">
        <f t="shared" si="2"/>
        <v>MV5513</v>
      </c>
      <c r="C130" s="72" t="str">
        <f t="shared" si="3"/>
        <v>MC11</v>
      </c>
      <c r="D130" s="73" t="s">
        <v>281</v>
      </c>
      <c r="E130" s="11" t="s">
        <v>208</v>
      </c>
      <c r="F130" s="11" t="s">
        <v>222</v>
      </c>
      <c r="G130" s="11">
        <v>13.0</v>
      </c>
      <c r="H130" s="11" t="s">
        <v>218</v>
      </c>
      <c r="I130" s="11">
        <v>11.0</v>
      </c>
      <c r="J130" s="11">
        <v>3.0</v>
      </c>
      <c r="K130" s="23">
        <v>258.0</v>
      </c>
      <c r="L130" s="24">
        <v>3.0</v>
      </c>
      <c r="M130" s="24">
        <v>3.0</v>
      </c>
      <c r="N130" s="75">
        <v>0.0</v>
      </c>
      <c r="O130" s="76">
        <v>258.0</v>
      </c>
      <c r="P130" s="12">
        <v>0.0</v>
      </c>
      <c r="Q130" s="13">
        <v>0.0</v>
      </c>
      <c r="R130" s="13">
        <v>0.0</v>
      </c>
      <c r="S130" s="13">
        <v>0.0</v>
      </c>
      <c r="T130" s="13">
        <v>0.0</v>
      </c>
      <c r="U130" s="12">
        <v>0.0</v>
      </c>
      <c r="V130" s="12">
        <v>0.0</v>
      </c>
      <c r="W130" s="14">
        <v>0.0</v>
      </c>
      <c r="X130" s="14">
        <v>92.0</v>
      </c>
      <c r="Y130" s="14">
        <v>0.0</v>
      </c>
      <c r="Z130" s="14">
        <v>0.0</v>
      </c>
      <c r="AA130" s="14">
        <v>0.0</v>
      </c>
      <c r="AB130" s="15">
        <v>0.0</v>
      </c>
      <c r="AC130" s="15">
        <v>0.0</v>
      </c>
      <c r="AD130" s="15">
        <v>0.0</v>
      </c>
      <c r="AE130" s="16">
        <v>0.0</v>
      </c>
      <c r="AF130" s="16">
        <v>0.0</v>
      </c>
      <c r="AG130" s="16">
        <v>0.0</v>
      </c>
      <c r="AH130" s="16">
        <v>0.0</v>
      </c>
      <c r="AI130" s="16">
        <v>0.0</v>
      </c>
      <c r="AJ130" s="77">
        <v>0.0</v>
      </c>
      <c r="AK130" s="17">
        <v>0.0</v>
      </c>
      <c r="AL130" s="17">
        <v>88.0</v>
      </c>
      <c r="AM130" s="17">
        <v>0.0</v>
      </c>
      <c r="AN130" s="17">
        <v>0.0</v>
      </c>
      <c r="AO130" s="18">
        <v>0.0</v>
      </c>
      <c r="AP130" s="18">
        <v>0.0</v>
      </c>
      <c r="AQ130" s="18">
        <v>0.0</v>
      </c>
      <c r="AR130" s="18">
        <v>0.0</v>
      </c>
      <c r="AS130" s="19">
        <v>0.0</v>
      </c>
      <c r="AT130" s="19">
        <v>0.0</v>
      </c>
      <c r="AU130" s="19">
        <v>0.0</v>
      </c>
      <c r="AV130" s="19">
        <v>0.0</v>
      </c>
      <c r="AW130" s="19">
        <v>0.0</v>
      </c>
      <c r="AX130" s="19">
        <v>0.0</v>
      </c>
      <c r="AY130" s="19">
        <v>0.0</v>
      </c>
      <c r="AZ130" s="19">
        <v>78.0</v>
      </c>
      <c r="BA130" s="20">
        <v>0.0</v>
      </c>
      <c r="BB130" s="20">
        <v>0.0</v>
      </c>
      <c r="BC130" s="20">
        <v>0.0</v>
      </c>
      <c r="BD130" s="20">
        <v>0.0</v>
      </c>
      <c r="BE130" s="20">
        <v>0.0</v>
      </c>
      <c r="BF130" s="20">
        <v>0.0</v>
      </c>
      <c r="BG130" s="20">
        <v>0.0</v>
      </c>
    </row>
    <row r="131" ht="15.75" customHeight="1">
      <c r="A131" s="72" t="str">
        <f t="shared" si="1"/>
        <v>M64</v>
      </c>
      <c r="B131" s="72" t="str">
        <f t="shared" si="2"/>
        <v>MV5514</v>
      </c>
      <c r="C131" s="72" t="str">
        <f t="shared" si="3"/>
        <v>MD8</v>
      </c>
      <c r="D131" s="73" t="s">
        <v>282</v>
      </c>
      <c r="E131" s="11" t="s">
        <v>208</v>
      </c>
      <c r="F131" s="11" t="s">
        <v>222</v>
      </c>
      <c r="G131" s="11">
        <v>14.0</v>
      </c>
      <c r="H131" s="11" t="s">
        <v>227</v>
      </c>
      <c r="I131" s="11">
        <v>8.0</v>
      </c>
      <c r="J131" s="11">
        <v>3.0</v>
      </c>
      <c r="K131" s="23">
        <v>239.0</v>
      </c>
      <c r="L131" s="24">
        <v>3.0</v>
      </c>
      <c r="M131" s="24">
        <v>3.0</v>
      </c>
      <c r="N131" s="75">
        <v>0.0</v>
      </c>
      <c r="O131" s="76">
        <v>239.0</v>
      </c>
      <c r="P131" s="12">
        <v>0.0</v>
      </c>
      <c r="Q131" s="13">
        <v>0.0</v>
      </c>
      <c r="R131" s="13">
        <v>0.0</v>
      </c>
      <c r="S131" s="13">
        <v>0.0</v>
      </c>
      <c r="T131" s="13">
        <v>0.0</v>
      </c>
      <c r="U131" s="12">
        <v>0.0</v>
      </c>
      <c r="V131" s="12">
        <v>0.0</v>
      </c>
      <c r="W131" s="14">
        <v>83.0</v>
      </c>
      <c r="X131" s="14">
        <v>0.0</v>
      </c>
      <c r="Y131" s="14">
        <v>0.0</v>
      </c>
      <c r="Z131" s="14">
        <v>0.0</v>
      </c>
      <c r="AA131" s="14">
        <v>0.0</v>
      </c>
      <c r="AB131" s="15">
        <v>0.0</v>
      </c>
      <c r="AC131" s="15">
        <v>0.0</v>
      </c>
      <c r="AD131" s="15">
        <v>0.0</v>
      </c>
      <c r="AE131" s="16">
        <v>0.0</v>
      </c>
      <c r="AF131" s="16">
        <v>0.0</v>
      </c>
      <c r="AG131" s="16">
        <v>0.0</v>
      </c>
      <c r="AH131" s="16">
        <v>0.0</v>
      </c>
      <c r="AI131" s="16">
        <v>0.0</v>
      </c>
      <c r="AJ131" s="77">
        <v>0.0</v>
      </c>
      <c r="AK131" s="17">
        <v>0.0</v>
      </c>
      <c r="AL131" s="17">
        <v>80.0</v>
      </c>
      <c r="AM131" s="17">
        <v>0.0</v>
      </c>
      <c r="AN131" s="17">
        <v>0.0</v>
      </c>
      <c r="AO131" s="18">
        <v>0.0</v>
      </c>
      <c r="AP131" s="18">
        <v>0.0</v>
      </c>
      <c r="AQ131" s="18">
        <v>0.0</v>
      </c>
      <c r="AR131" s="18">
        <v>0.0</v>
      </c>
      <c r="AS131" s="19">
        <v>0.0</v>
      </c>
      <c r="AT131" s="19">
        <v>0.0</v>
      </c>
      <c r="AU131" s="19">
        <v>0.0</v>
      </c>
      <c r="AV131" s="19">
        <v>0.0</v>
      </c>
      <c r="AW131" s="19">
        <v>0.0</v>
      </c>
      <c r="AX131" s="19">
        <v>0.0</v>
      </c>
      <c r="AY131" s="19">
        <v>0.0</v>
      </c>
      <c r="AZ131" s="19">
        <v>76.0</v>
      </c>
      <c r="BA131" s="20">
        <v>0.0</v>
      </c>
      <c r="BB131" s="20">
        <v>0.0</v>
      </c>
      <c r="BC131" s="20">
        <v>0.0</v>
      </c>
      <c r="BD131" s="20">
        <v>0.0</v>
      </c>
      <c r="BE131" s="20">
        <v>0.0</v>
      </c>
      <c r="BF131" s="20">
        <v>0.0</v>
      </c>
      <c r="BG131" s="20">
        <v>0.0</v>
      </c>
    </row>
    <row r="132" ht="15.75" customHeight="1">
      <c r="A132" s="72" t="str">
        <f t="shared" si="1"/>
        <v>M65</v>
      </c>
      <c r="B132" s="72" t="str">
        <f t="shared" si="2"/>
        <v>MV5515</v>
      </c>
      <c r="C132" s="72" t="str">
        <f t="shared" si="3"/>
        <v>MF5</v>
      </c>
      <c r="D132" s="73" t="s">
        <v>283</v>
      </c>
      <c r="E132" s="11" t="s">
        <v>208</v>
      </c>
      <c r="F132" s="11" t="s">
        <v>222</v>
      </c>
      <c r="G132" s="11">
        <v>15.0</v>
      </c>
      <c r="H132" s="11" t="s">
        <v>235</v>
      </c>
      <c r="I132" s="11">
        <v>5.0</v>
      </c>
      <c r="J132" s="11">
        <v>3.0</v>
      </c>
      <c r="K132" s="23">
        <v>238.0</v>
      </c>
      <c r="L132" s="24">
        <v>2.0</v>
      </c>
      <c r="M132" s="24">
        <v>2.0</v>
      </c>
      <c r="N132" s="75">
        <v>0.0</v>
      </c>
      <c r="O132" s="76">
        <v>238.0</v>
      </c>
      <c r="P132" s="12">
        <v>0.0</v>
      </c>
      <c r="Q132" s="13">
        <v>0.0</v>
      </c>
      <c r="R132" s="13">
        <v>0.0</v>
      </c>
      <c r="S132" s="13">
        <v>0.0</v>
      </c>
      <c r="T132" s="13">
        <v>0.0</v>
      </c>
      <c r="U132" s="12">
        <v>0.0</v>
      </c>
      <c r="V132" s="12">
        <v>0.0</v>
      </c>
      <c r="W132" s="14">
        <v>0.0</v>
      </c>
      <c r="X132" s="14">
        <v>0.0</v>
      </c>
      <c r="Y132" s="14">
        <v>0.0</v>
      </c>
      <c r="Z132" s="14">
        <v>0.0</v>
      </c>
      <c r="AA132" s="14">
        <v>0.0</v>
      </c>
      <c r="AB132" s="15">
        <v>0.0</v>
      </c>
      <c r="AC132" s="15">
        <v>0.0</v>
      </c>
      <c r="AD132" s="15">
        <v>0.0</v>
      </c>
      <c r="AE132" s="16">
        <v>0.0</v>
      </c>
      <c r="AF132" s="16">
        <v>0.0</v>
      </c>
      <c r="AG132" s="16">
        <v>0.0</v>
      </c>
      <c r="AH132" s="16">
        <v>0.0</v>
      </c>
      <c r="AI132" s="16">
        <v>0.0</v>
      </c>
      <c r="AJ132" s="77">
        <v>0.0</v>
      </c>
      <c r="AK132" s="17">
        <v>0.0</v>
      </c>
      <c r="AL132" s="17">
        <v>0.0</v>
      </c>
      <c r="AM132" s="17">
        <v>0.0</v>
      </c>
      <c r="AN132" s="17">
        <v>0.0</v>
      </c>
      <c r="AO132" s="18">
        <v>0.0</v>
      </c>
      <c r="AP132" s="18">
        <v>0.0</v>
      </c>
      <c r="AQ132" s="18">
        <v>90.0</v>
      </c>
      <c r="AR132" s="18">
        <v>0.0</v>
      </c>
      <c r="AS132" s="19">
        <v>0.0</v>
      </c>
      <c r="AT132" s="19">
        <v>0.0</v>
      </c>
      <c r="AU132" s="19">
        <v>0.0</v>
      </c>
      <c r="AV132" s="19">
        <v>0.0</v>
      </c>
      <c r="AW132" s="19">
        <v>74.0</v>
      </c>
      <c r="AX132" s="19">
        <v>0.0</v>
      </c>
      <c r="AY132" s="19">
        <v>0.0</v>
      </c>
      <c r="AZ132" s="19">
        <v>74.0</v>
      </c>
      <c r="BA132" s="20">
        <v>0.0</v>
      </c>
      <c r="BB132" s="20">
        <v>0.0</v>
      </c>
      <c r="BC132" s="20">
        <v>0.0</v>
      </c>
      <c r="BD132" s="20">
        <v>0.0</v>
      </c>
      <c r="BE132" s="20">
        <v>0.0</v>
      </c>
      <c r="BF132" s="20">
        <v>0.0</v>
      </c>
      <c r="BG132" s="20">
        <v>0.0</v>
      </c>
    </row>
    <row r="133" ht="15.75" customHeight="1">
      <c r="A133" s="72" t="str">
        <f t="shared" si="1"/>
        <v>M66</v>
      </c>
      <c r="B133" s="72" t="str">
        <f t="shared" si="2"/>
        <v>MU3519</v>
      </c>
      <c r="C133" s="72" t="str">
        <f t="shared" si="3"/>
        <v>MA18</v>
      </c>
      <c r="D133" s="73" t="s">
        <v>284</v>
      </c>
      <c r="E133" s="11" t="s">
        <v>208</v>
      </c>
      <c r="F133" s="11" t="s">
        <v>220</v>
      </c>
      <c r="G133" s="11">
        <v>19.0</v>
      </c>
      <c r="H133" s="11" t="s">
        <v>210</v>
      </c>
      <c r="I133" s="11">
        <v>18.0</v>
      </c>
      <c r="J133" s="11">
        <v>2.0</v>
      </c>
      <c r="K133" s="23">
        <v>195.0</v>
      </c>
      <c r="L133" s="24">
        <v>2.0</v>
      </c>
      <c r="M133" s="24">
        <v>2.0</v>
      </c>
      <c r="N133" s="75">
        <v>0.0</v>
      </c>
      <c r="O133" s="76">
        <v>195.0</v>
      </c>
      <c r="P133" s="12">
        <v>0.0</v>
      </c>
      <c r="Q133" s="13">
        <v>0.0</v>
      </c>
      <c r="R133" s="13">
        <v>0.0</v>
      </c>
      <c r="S133" s="13">
        <v>0.0</v>
      </c>
      <c r="T133" s="13">
        <v>0.0</v>
      </c>
      <c r="U133" s="12">
        <v>96.0</v>
      </c>
      <c r="V133" s="12">
        <v>0.0</v>
      </c>
      <c r="W133" s="14">
        <v>99.0</v>
      </c>
      <c r="X133" s="14">
        <v>0.0</v>
      </c>
      <c r="Y133" s="14">
        <v>0.0</v>
      </c>
      <c r="Z133" s="14">
        <v>0.0</v>
      </c>
      <c r="AA133" s="14">
        <v>0.0</v>
      </c>
      <c r="AB133" s="15">
        <v>0.0</v>
      </c>
      <c r="AC133" s="15">
        <v>0.0</v>
      </c>
      <c r="AD133" s="15">
        <v>0.0</v>
      </c>
      <c r="AE133" s="16">
        <v>0.0</v>
      </c>
      <c r="AF133" s="16">
        <v>0.0</v>
      </c>
      <c r="AG133" s="16">
        <v>0.0</v>
      </c>
      <c r="AH133" s="16">
        <v>0.0</v>
      </c>
      <c r="AI133" s="16">
        <v>0.0</v>
      </c>
      <c r="AJ133" s="77">
        <v>0.0</v>
      </c>
      <c r="AK133" s="17">
        <v>0.0</v>
      </c>
      <c r="AL133" s="17">
        <v>0.0</v>
      </c>
      <c r="AM133" s="17">
        <v>0.0</v>
      </c>
      <c r="AN133" s="17">
        <v>0.0</v>
      </c>
      <c r="AO133" s="18">
        <v>0.0</v>
      </c>
      <c r="AP133" s="18">
        <v>0.0</v>
      </c>
      <c r="AQ133" s="18">
        <v>0.0</v>
      </c>
      <c r="AR133" s="18">
        <v>0.0</v>
      </c>
      <c r="AS133" s="19">
        <v>0.0</v>
      </c>
      <c r="AT133" s="19">
        <v>0.0</v>
      </c>
      <c r="AU133" s="19">
        <v>0.0</v>
      </c>
      <c r="AV133" s="19">
        <v>0.0</v>
      </c>
      <c r="AW133" s="19">
        <v>0.0</v>
      </c>
      <c r="AX133" s="19">
        <v>0.0</v>
      </c>
      <c r="AY133" s="19">
        <v>0.0</v>
      </c>
      <c r="AZ133" s="19">
        <v>0.0</v>
      </c>
      <c r="BA133" s="20">
        <v>0.0</v>
      </c>
      <c r="BB133" s="20">
        <v>0.0</v>
      </c>
      <c r="BC133" s="20">
        <v>0.0</v>
      </c>
      <c r="BD133" s="20">
        <v>0.0</v>
      </c>
      <c r="BE133" s="20">
        <v>0.0</v>
      </c>
      <c r="BF133" s="20">
        <v>0.0</v>
      </c>
      <c r="BG133" s="20">
        <v>0.0</v>
      </c>
    </row>
    <row r="134" ht="15.75" customHeight="1">
      <c r="A134" s="72" t="str">
        <f t="shared" si="1"/>
        <v>M67</v>
      </c>
      <c r="B134" s="72" t="str">
        <f t="shared" si="2"/>
        <v>MU3520</v>
      </c>
      <c r="C134" s="72" t="str">
        <f t="shared" si="3"/>
        <v>MC12</v>
      </c>
      <c r="D134" s="73" t="s">
        <v>285</v>
      </c>
      <c r="E134" s="11" t="s">
        <v>208</v>
      </c>
      <c r="F134" s="11" t="s">
        <v>220</v>
      </c>
      <c r="G134" s="11">
        <v>20.0</v>
      </c>
      <c r="H134" s="11" t="s">
        <v>218</v>
      </c>
      <c r="I134" s="11">
        <v>12.0</v>
      </c>
      <c r="J134" s="11">
        <v>2.0</v>
      </c>
      <c r="K134" s="23">
        <v>189.0</v>
      </c>
      <c r="L134" s="24">
        <v>2.0</v>
      </c>
      <c r="M134" s="24">
        <v>2.0</v>
      </c>
      <c r="N134" s="75">
        <v>0.0</v>
      </c>
      <c r="O134" s="76">
        <v>189.0</v>
      </c>
      <c r="P134" s="12">
        <v>0.0</v>
      </c>
      <c r="Q134" s="13">
        <v>0.0</v>
      </c>
      <c r="R134" s="13">
        <v>0.0</v>
      </c>
      <c r="S134" s="13">
        <v>0.0</v>
      </c>
      <c r="T134" s="13">
        <v>0.0</v>
      </c>
      <c r="U134" s="12">
        <v>0.0</v>
      </c>
      <c r="V134" s="12">
        <v>0.0</v>
      </c>
      <c r="W134" s="14">
        <v>0.0</v>
      </c>
      <c r="X134" s="14">
        <v>0.0</v>
      </c>
      <c r="Y134" s="14">
        <v>0.0</v>
      </c>
      <c r="Z134" s="14">
        <v>0.0</v>
      </c>
      <c r="AA134" s="14">
        <v>0.0</v>
      </c>
      <c r="AB134" s="15">
        <v>0.0</v>
      </c>
      <c r="AC134" s="15">
        <v>0.0</v>
      </c>
      <c r="AD134" s="15">
        <v>0.0</v>
      </c>
      <c r="AE134" s="16">
        <v>0.0</v>
      </c>
      <c r="AF134" s="16">
        <v>0.0</v>
      </c>
      <c r="AG134" s="16">
        <v>0.0</v>
      </c>
      <c r="AH134" s="16">
        <v>93.0</v>
      </c>
      <c r="AI134" s="16">
        <v>0.0</v>
      </c>
      <c r="AJ134" s="77">
        <v>0.0</v>
      </c>
      <c r="AK134" s="17">
        <v>0.0</v>
      </c>
      <c r="AL134" s="17">
        <v>0.0</v>
      </c>
      <c r="AM134" s="17">
        <v>0.0</v>
      </c>
      <c r="AN134" s="17">
        <v>0.0</v>
      </c>
      <c r="AO134" s="18">
        <v>0.0</v>
      </c>
      <c r="AP134" s="18">
        <v>0.0</v>
      </c>
      <c r="AQ134" s="18">
        <v>0.0</v>
      </c>
      <c r="AR134" s="18">
        <v>0.0</v>
      </c>
      <c r="AS134" s="19">
        <v>0.0</v>
      </c>
      <c r="AT134" s="19">
        <v>0.0</v>
      </c>
      <c r="AU134" s="19">
        <v>0.0</v>
      </c>
      <c r="AV134" s="19">
        <v>0.0</v>
      </c>
      <c r="AW134" s="19">
        <v>0.0</v>
      </c>
      <c r="AX134" s="19">
        <v>0.0</v>
      </c>
      <c r="AY134" s="19">
        <v>0.0</v>
      </c>
      <c r="AZ134" s="19">
        <v>0.0</v>
      </c>
      <c r="BA134" s="20">
        <v>96.0</v>
      </c>
      <c r="BB134" s="20">
        <v>0.0</v>
      </c>
      <c r="BC134" s="20">
        <v>0.0</v>
      </c>
      <c r="BD134" s="20">
        <v>0.0</v>
      </c>
      <c r="BE134" s="20">
        <v>0.0</v>
      </c>
      <c r="BF134" s="20">
        <v>0.0</v>
      </c>
      <c r="BG134" s="20">
        <v>0.0</v>
      </c>
    </row>
    <row r="135" ht="15.75" customHeight="1">
      <c r="A135" s="72" t="str">
        <f t="shared" si="1"/>
        <v>M68</v>
      </c>
      <c r="B135" s="72" t="str">
        <f t="shared" si="2"/>
        <v>MV3512</v>
      </c>
      <c r="C135" s="72" t="str">
        <f t="shared" si="3"/>
        <v>MU11</v>
      </c>
      <c r="D135" s="73" t="s">
        <v>286</v>
      </c>
      <c r="E135" s="11" t="s">
        <v>208</v>
      </c>
      <c r="F135" s="11" t="s">
        <v>209</v>
      </c>
      <c r="G135" s="11">
        <v>12.0</v>
      </c>
      <c r="H135" s="11" t="s">
        <v>252</v>
      </c>
      <c r="I135" s="11">
        <v>11.0</v>
      </c>
      <c r="J135" s="11">
        <v>2.0</v>
      </c>
      <c r="K135" s="23">
        <v>186.0</v>
      </c>
      <c r="L135" s="24">
        <v>2.0</v>
      </c>
      <c r="M135" s="24">
        <v>2.0</v>
      </c>
      <c r="N135" s="75">
        <v>0.0</v>
      </c>
      <c r="O135" s="76">
        <v>186.0</v>
      </c>
      <c r="P135" s="12">
        <v>0.0</v>
      </c>
      <c r="Q135" s="13">
        <v>0.0</v>
      </c>
      <c r="R135" s="13">
        <v>0.0</v>
      </c>
      <c r="S135" s="13">
        <v>0.0</v>
      </c>
      <c r="T135" s="13">
        <v>0.0</v>
      </c>
      <c r="U135" s="12">
        <v>0.0</v>
      </c>
      <c r="V135" s="12">
        <v>0.0</v>
      </c>
      <c r="W135" s="14">
        <v>0.0</v>
      </c>
      <c r="X135" s="14">
        <v>0.0</v>
      </c>
      <c r="Y135" s="14">
        <v>0.0</v>
      </c>
      <c r="Z135" s="14">
        <v>0.0</v>
      </c>
      <c r="AA135" s="14">
        <v>0.0</v>
      </c>
      <c r="AB135" s="15">
        <v>0.0</v>
      </c>
      <c r="AC135" s="15">
        <v>0.0</v>
      </c>
      <c r="AD135" s="15">
        <v>91.0</v>
      </c>
      <c r="AE135" s="16">
        <v>0.0</v>
      </c>
      <c r="AF135" s="16">
        <v>0.0</v>
      </c>
      <c r="AG135" s="16">
        <v>0.0</v>
      </c>
      <c r="AH135" s="16">
        <v>0.0</v>
      </c>
      <c r="AI135" s="16">
        <v>0.0</v>
      </c>
      <c r="AJ135" s="77">
        <v>0.0</v>
      </c>
      <c r="AK135" s="17">
        <v>0.0</v>
      </c>
      <c r="AL135" s="17">
        <v>0.0</v>
      </c>
      <c r="AM135" s="17">
        <v>0.0</v>
      </c>
      <c r="AN135" s="17">
        <v>0.0</v>
      </c>
      <c r="AO135" s="18">
        <v>0.0</v>
      </c>
      <c r="AP135" s="18">
        <v>0.0</v>
      </c>
      <c r="AQ135" s="18">
        <v>0.0</v>
      </c>
      <c r="AR135" s="18">
        <v>95.0</v>
      </c>
      <c r="AS135" s="19">
        <v>0.0</v>
      </c>
      <c r="AT135" s="19">
        <v>0.0</v>
      </c>
      <c r="AU135" s="19">
        <v>0.0</v>
      </c>
      <c r="AV135" s="19">
        <v>0.0</v>
      </c>
      <c r="AW135" s="19">
        <v>0.0</v>
      </c>
      <c r="AX135" s="19">
        <v>0.0</v>
      </c>
      <c r="AY135" s="19">
        <v>0.0</v>
      </c>
      <c r="AZ135" s="19">
        <v>0.0</v>
      </c>
      <c r="BA135" s="20">
        <v>0.0</v>
      </c>
      <c r="BB135" s="20">
        <v>0.0</v>
      </c>
      <c r="BC135" s="20">
        <v>0.0</v>
      </c>
      <c r="BD135" s="20">
        <v>0.0</v>
      </c>
      <c r="BE135" s="20">
        <v>0.0</v>
      </c>
      <c r="BF135" s="20">
        <v>0.0</v>
      </c>
      <c r="BG135" s="20">
        <v>0.0</v>
      </c>
    </row>
    <row r="136" ht="15.75" customHeight="1">
      <c r="A136" s="72" t="str">
        <f t="shared" si="1"/>
        <v>M69</v>
      </c>
      <c r="B136" s="72" t="str">
        <f t="shared" si="2"/>
        <v>MV4522</v>
      </c>
      <c r="C136" s="72" t="str">
        <f t="shared" si="3"/>
        <v>MC13</v>
      </c>
      <c r="D136" s="73" t="s">
        <v>287</v>
      </c>
      <c r="E136" s="11" t="s">
        <v>208</v>
      </c>
      <c r="F136" s="11" t="s">
        <v>212</v>
      </c>
      <c r="G136" s="11">
        <v>22.0</v>
      </c>
      <c r="H136" s="11" t="s">
        <v>218</v>
      </c>
      <c r="I136" s="11">
        <v>13.0</v>
      </c>
      <c r="J136" s="11">
        <v>2.0</v>
      </c>
      <c r="K136" s="23">
        <v>184.0</v>
      </c>
      <c r="L136" s="24">
        <v>2.0</v>
      </c>
      <c r="M136" s="24">
        <v>2.0</v>
      </c>
      <c r="N136" s="75">
        <v>0.0</v>
      </c>
      <c r="O136" s="76">
        <v>184.0</v>
      </c>
      <c r="P136" s="12">
        <v>0.0</v>
      </c>
      <c r="Q136" s="13">
        <v>0.0</v>
      </c>
      <c r="R136" s="13">
        <v>0.0</v>
      </c>
      <c r="S136" s="13">
        <v>0.0</v>
      </c>
      <c r="T136" s="13">
        <v>0.0</v>
      </c>
      <c r="U136" s="12">
        <v>0.0</v>
      </c>
      <c r="V136" s="12">
        <v>0.0</v>
      </c>
      <c r="W136" s="14">
        <v>0.0</v>
      </c>
      <c r="X136" s="14">
        <v>0.0</v>
      </c>
      <c r="Y136" s="14">
        <v>92.0</v>
      </c>
      <c r="Z136" s="14">
        <v>0.0</v>
      </c>
      <c r="AA136" s="14">
        <v>0.0</v>
      </c>
      <c r="AB136" s="15">
        <v>0.0</v>
      </c>
      <c r="AC136" s="15">
        <v>0.0</v>
      </c>
      <c r="AD136" s="15">
        <v>0.0</v>
      </c>
      <c r="AE136" s="16">
        <v>0.0</v>
      </c>
      <c r="AF136" s="16">
        <v>0.0</v>
      </c>
      <c r="AG136" s="16">
        <v>0.0</v>
      </c>
      <c r="AH136" s="16">
        <v>0.0</v>
      </c>
      <c r="AI136" s="16">
        <v>0.0</v>
      </c>
      <c r="AJ136" s="77">
        <v>0.0</v>
      </c>
      <c r="AK136" s="17">
        <v>0.0</v>
      </c>
      <c r="AL136" s="17">
        <v>92.0</v>
      </c>
      <c r="AM136" s="17">
        <v>0.0</v>
      </c>
      <c r="AN136" s="17">
        <v>0.0</v>
      </c>
      <c r="AO136" s="18">
        <v>0.0</v>
      </c>
      <c r="AP136" s="18">
        <v>0.0</v>
      </c>
      <c r="AQ136" s="18">
        <v>0.0</v>
      </c>
      <c r="AR136" s="18">
        <v>0.0</v>
      </c>
      <c r="AS136" s="19">
        <v>0.0</v>
      </c>
      <c r="AT136" s="19">
        <v>0.0</v>
      </c>
      <c r="AU136" s="19">
        <v>0.0</v>
      </c>
      <c r="AV136" s="19">
        <v>0.0</v>
      </c>
      <c r="AW136" s="19">
        <v>0.0</v>
      </c>
      <c r="AX136" s="19">
        <v>0.0</v>
      </c>
      <c r="AY136" s="19">
        <v>0.0</v>
      </c>
      <c r="AZ136" s="19">
        <v>0.0</v>
      </c>
      <c r="BA136" s="20">
        <v>0.0</v>
      </c>
      <c r="BB136" s="20">
        <v>0.0</v>
      </c>
      <c r="BC136" s="20">
        <v>0.0</v>
      </c>
      <c r="BD136" s="20">
        <v>0.0</v>
      </c>
      <c r="BE136" s="20">
        <v>0.0</v>
      </c>
      <c r="BF136" s="20">
        <v>0.0</v>
      </c>
      <c r="BG136" s="20">
        <v>0.0</v>
      </c>
    </row>
    <row r="137" ht="15.75" customHeight="1">
      <c r="A137" s="72" t="str">
        <f t="shared" si="1"/>
        <v>M70</v>
      </c>
      <c r="B137" s="72" t="str">
        <f t="shared" si="2"/>
        <v>MV3513</v>
      </c>
      <c r="C137" s="72" t="str">
        <f t="shared" si="3"/>
        <v>MB11</v>
      </c>
      <c r="D137" s="73" t="s">
        <v>288</v>
      </c>
      <c r="E137" s="11" t="s">
        <v>208</v>
      </c>
      <c r="F137" s="11" t="s">
        <v>209</v>
      </c>
      <c r="G137" s="11">
        <v>13.0</v>
      </c>
      <c r="H137" s="11" t="s">
        <v>213</v>
      </c>
      <c r="I137" s="11">
        <v>11.0</v>
      </c>
      <c r="J137" s="11">
        <v>2.0</v>
      </c>
      <c r="K137" s="23">
        <v>185.0</v>
      </c>
      <c r="L137" s="24">
        <v>1.0</v>
      </c>
      <c r="M137" s="24">
        <v>1.0</v>
      </c>
      <c r="N137" s="75">
        <v>0.0</v>
      </c>
      <c r="O137" s="76">
        <v>185.0</v>
      </c>
      <c r="P137" s="12">
        <v>0.0</v>
      </c>
      <c r="Q137" s="13">
        <v>0.0</v>
      </c>
      <c r="R137" s="13">
        <v>0.0</v>
      </c>
      <c r="S137" s="13">
        <v>0.0</v>
      </c>
      <c r="T137" s="13">
        <v>0.0</v>
      </c>
      <c r="U137" s="12">
        <v>0.0</v>
      </c>
      <c r="V137" s="12">
        <v>0.0</v>
      </c>
      <c r="W137" s="14">
        <v>92.0</v>
      </c>
      <c r="X137" s="14">
        <v>0.0</v>
      </c>
      <c r="Y137" s="14">
        <v>0.0</v>
      </c>
      <c r="Z137" s="14">
        <v>93.0</v>
      </c>
      <c r="AA137" s="14">
        <v>0.0</v>
      </c>
      <c r="AB137" s="15">
        <v>0.0</v>
      </c>
      <c r="AC137" s="15">
        <v>0.0</v>
      </c>
      <c r="AD137" s="15">
        <v>0.0</v>
      </c>
      <c r="AE137" s="16">
        <v>0.0</v>
      </c>
      <c r="AF137" s="16">
        <v>0.0</v>
      </c>
      <c r="AG137" s="16">
        <v>0.0</v>
      </c>
      <c r="AH137" s="16">
        <v>0.0</v>
      </c>
      <c r="AI137" s="16">
        <v>0.0</v>
      </c>
      <c r="AJ137" s="77">
        <v>0.0</v>
      </c>
      <c r="AK137" s="17">
        <v>0.0</v>
      </c>
      <c r="AL137" s="17">
        <v>0.0</v>
      </c>
      <c r="AM137" s="17">
        <v>0.0</v>
      </c>
      <c r="AN137" s="17">
        <v>0.0</v>
      </c>
      <c r="AO137" s="18">
        <v>0.0</v>
      </c>
      <c r="AP137" s="18">
        <v>0.0</v>
      </c>
      <c r="AQ137" s="18">
        <v>0.0</v>
      </c>
      <c r="AR137" s="18">
        <v>0.0</v>
      </c>
      <c r="AS137" s="19">
        <v>0.0</v>
      </c>
      <c r="AT137" s="19">
        <v>0.0</v>
      </c>
      <c r="AU137" s="19">
        <v>0.0</v>
      </c>
      <c r="AV137" s="19">
        <v>0.0</v>
      </c>
      <c r="AW137" s="19">
        <v>0.0</v>
      </c>
      <c r="AX137" s="19">
        <v>0.0</v>
      </c>
      <c r="AY137" s="19">
        <v>0.0</v>
      </c>
      <c r="AZ137" s="19">
        <v>0.0</v>
      </c>
      <c r="BA137" s="20">
        <v>0.0</v>
      </c>
      <c r="BB137" s="20">
        <v>0.0</v>
      </c>
      <c r="BC137" s="20">
        <v>0.0</v>
      </c>
      <c r="BD137" s="20">
        <v>0.0</v>
      </c>
      <c r="BE137" s="20">
        <v>0.0</v>
      </c>
      <c r="BF137" s="20">
        <v>0.0</v>
      </c>
      <c r="BG137" s="20">
        <v>0.0</v>
      </c>
    </row>
    <row r="138" ht="15.75" customHeight="1">
      <c r="A138" s="72" t="str">
        <f t="shared" si="1"/>
        <v>M71</v>
      </c>
      <c r="B138" s="72" t="str">
        <f t="shared" si="2"/>
        <v>MV4523</v>
      </c>
      <c r="C138" s="72" t="str">
        <f t="shared" si="3"/>
        <v>MU12</v>
      </c>
      <c r="D138" s="73" t="s">
        <v>289</v>
      </c>
      <c r="E138" s="11" t="s">
        <v>208</v>
      </c>
      <c r="F138" s="11" t="s">
        <v>212</v>
      </c>
      <c r="G138" s="11">
        <v>23.0</v>
      </c>
      <c r="H138" s="11" t="s">
        <v>252</v>
      </c>
      <c r="I138" s="11">
        <v>12.0</v>
      </c>
      <c r="J138" s="11">
        <v>2.0</v>
      </c>
      <c r="K138" s="23">
        <v>174.0</v>
      </c>
      <c r="L138" s="24">
        <v>2.0</v>
      </c>
      <c r="M138" s="24">
        <v>2.0</v>
      </c>
      <c r="N138" s="75">
        <v>0.0</v>
      </c>
      <c r="O138" s="76">
        <v>174.0</v>
      </c>
      <c r="P138" s="12">
        <v>0.0</v>
      </c>
      <c r="Q138" s="13">
        <v>0.0</v>
      </c>
      <c r="R138" s="13">
        <v>0.0</v>
      </c>
      <c r="S138" s="13">
        <v>0.0</v>
      </c>
      <c r="T138" s="13">
        <v>0.0</v>
      </c>
      <c r="U138" s="12">
        <v>0.0</v>
      </c>
      <c r="V138" s="12">
        <v>0.0</v>
      </c>
      <c r="W138" s="14">
        <v>0.0</v>
      </c>
      <c r="X138" s="14">
        <v>0.0</v>
      </c>
      <c r="Y138" s="14">
        <v>0.0</v>
      </c>
      <c r="Z138" s="14">
        <v>0.0</v>
      </c>
      <c r="AA138" s="14">
        <v>0.0</v>
      </c>
      <c r="AB138" s="15">
        <v>0.0</v>
      </c>
      <c r="AC138" s="15">
        <v>0.0</v>
      </c>
      <c r="AD138" s="15">
        <v>0.0</v>
      </c>
      <c r="AE138" s="16">
        <v>0.0</v>
      </c>
      <c r="AF138" s="16">
        <v>0.0</v>
      </c>
      <c r="AG138" s="16">
        <v>0.0</v>
      </c>
      <c r="AH138" s="16">
        <v>0.0</v>
      </c>
      <c r="AI138" s="16">
        <v>90.0</v>
      </c>
      <c r="AJ138" s="77">
        <v>0.0</v>
      </c>
      <c r="AK138" s="17">
        <v>0.0</v>
      </c>
      <c r="AL138" s="17">
        <v>84.0</v>
      </c>
      <c r="AM138" s="17">
        <v>0.0</v>
      </c>
      <c r="AN138" s="17">
        <v>0.0</v>
      </c>
      <c r="AO138" s="18">
        <v>0.0</v>
      </c>
      <c r="AP138" s="18">
        <v>0.0</v>
      </c>
      <c r="AQ138" s="18">
        <v>0.0</v>
      </c>
      <c r="AR138" s="18">
        <v>0.0</v>
      </c>
      <c r="AS138" s="19">
        <v>0.0</v>
      </c>
      <c r="AT138" s="19">
        <v>0.0</v>
      </c>
      <c r="AU138" s="19">
        <v>0.0</v>
      </c>
      <c r="AV138" s="19">
        <v>0.0</v>
      </c>
      <c r="AW138" s="19">
        <v>0.0</v>
      </c>
      <c r="AX138" s="19">
        <v>0.0</v>
      </c>
      <c r="AY138" s="19">
        <v>0.0</v>
      </c>
      <c r="AZ138" s="19">
        <v>0.0</v>
      </c>
      <c r="BA138" s="20">
        <v>0.0</v>
      </c>
      <c r="BB138" s="20">
        <v>0.0</v>
      </c>
      <c r="BC138" s="20">
        <v>0.0</v>
      </c>
      <c r="BD138" s="20">
        <v>0.0</v>
      </c>
      <c r="BE138" s="20">
        <v>0.0</v>
      </c>
      <c r="BF138" s="20">
        <v>0.0</v>
      </c>
      <c r="BG138" s="20">
        <v>0.0</v>
      </c>
    </row>
    <row r="139" ht="15.75" customHeight="1">
      <c r="A139" s="72" t="str">
        <f t="shared" si="1"/>
        <v>M72</v>
      </c>
      <c r="B139" s="72" t="str">
        <f t="shared" si="2"/>
        <v>MV5516</v>
      </c>
      <c r="C139" s="72" t="str">
        <f t="shared" si="3"/>
        <v>ME5</v>
      </c>
      <c r="D139" s="73" t="s">
        <v>290</v>
      </c>
      <c r="E139" s="11" t="s">
        <v>208</v>
      </c>
      <c r="F139" s="11" t="s">
        <v>222</v>
      </c>
      <c r="G139" s="11">
        <v>16.0</v>
      </c>
      <c r="H139" s="11" t="s">
        <v>233</v>
      </c>
      <c r="I139" s="11">
        <v>5.0</v>
      </c>
      <c r="J139" s="11">
        <v>2.0</v>
      </c>
      <c r="K139" s="23">
        <v>172.0</v>
      </c>
      <c r="L139" s="24">
        <v>2.0</v>
      </c>
      <c r="M139" s="24">
        <v>2.0</v>
      </c>
      <c r="N139" s="75">
        <v>0.0</v>
      </c>
      <c r="O139" s="76">
        <v>172.0</v>
      </c>
      <c r="P139" s="12">
        <v>0.0</v>
      </c>
      <c r="Q139" s="13">
        <v>0.0</v>
      </c>
      <c r="R139" s="13">
        <v>0.0</v>
      </c>
      <c r="S139" s="13">
        <v>0.0</v>
      </c>
      <c r="T139" s="13">
        <v>0.0</v>
      </c>
      <c r="U139" s="12">
        <v>0.0</v>
      </c>
      <c r="V139" s="12">
        <v>0.0</v>
      </c>
      <c r="W139" s="14">
        <v>0.0</v>
      </c>
      <c r="X139" s="14">
        <v>0.0</v>
      </c>
      <c r="Y139" s="14">
        <v>0.0</v>
      </c>
      <c r="Z139" s="14">
        <v>0.0</v>
      </c>
      <c r="AA139" s="14">
        <v>0.0</v>
      </c>
      <c r="AB139" s="15">
        <v>0.0</v>
      </c>
      <c r="AC139" s="15">
        <v>0.0</v>
      </c>
      <c r="AD139" s="15">
        <v>0.0</v>
      </c>
      <c r="AE139" s="16">
        <v>0.0</v>
      </c>
      <c r="AF139" s="16">
        <v>0.0</v>
      </c>
      <c r="AG139" s="16">
        <v>0.0</v>
      </c>
      <c r="AH139" s="16">
        <v>0.0</v>
      </c>
      <c r="AI139" s="16">
        <v>0.0</v>
      </c>
      <c r="AJ139" s="77">
        <v>0.0</v>
      </c>
      <c r="AK139" s="17">
        <v>0.0</v>
      </c>
      <c r="AL139" s="17">
        <v>0.0</v>
      </c>
      <c r="AM139" s="17">
        <v>0.0</v>
      </c>
      <c r="AN139" s="17">
        <v>0.0</v>
      </c>
      <c r="AO139" s="18">
        <v>0.0</v>
      </c>
      <c r="AP139" s="18">
        <v>0.0</v>
      </c>
      <c r="AQ139" s="18">
        <v>0.0</v>
      </c>
      <c r="AR139" s="18">
        <v>0.0</v>
      </c>
      <c r="AS139" s="19">
        <v>82.0</v>
      </c>
      <c r="AT139" s="19">
        <v>0.0</v>
      </c>
      <c r="AU139" s="19">
        <v>0.0</v>
      </c>
      <c r="AV139" s="19">
        <v>0.0</v>
      </c>
      <c r="AW139" s="19">
        <v>0.0</v>
      </c>
      <c r="AX139" s="19">
        <v>0.0</v>
      </c>
      <c r="AY139" s="19">
        <v>0.0</v>
      </c>
      <c r="AZ139" s="19">
        <v>0.0</v>
      </c>
      <c r="BA139" s="20">
        <v>90.0</v>
      </c>
      <c r="BB139" s="20">
        <v>0.0</v>
      </c>
      <c r="BC139" s="20">
        <v>0.0</v>
      </c>
      <c r="BD139" s="20">
        <v>0.0</v>
      </c>
      <c r="BE139" s="20">
        <v>0.0</v>
      </c>
      <c r="BF139" s="20">
        <v>0.0</v>
      </c>
      <c r="BG139" s="20">
        <v>0.0</v>
      </c>
    </row>
    <row r="140" ht="15.75" customHeight="1">
      <c r="A140" s="72" t="str">
        <f t="shared" si="1"/>
        <v>M73</v>
      </c>
      <c r="B140" s="72" t="str">
        <f t="shared" si="2"/>
        <v>MV4524</v>
      </c>
      <c r="C140" s="72" t="str">
        <f t="shared" si="3"/>
        <v>ME6</v>
      </c>
      <c r="D140" s="73" t="s">
        <v>291</v>
      </c>
      <c r="E140" s="11" t="s">
        <v>208</v>
      </c>
      <c r="F140" s="11" t="s">
        <v>212</v>
      </c>
      <c r="G140" s="11">
        <v>24.0</v>
      </c>
      <c r="H140" s="11" t="s">
        <v>233</v>
      </c>
      <c r="I140" s="11">
        <v>6.0</v>
      </c>
      <c r="J140" s="11">
        <v>2.0</v>
      </c>
      <c r="K140" s="23">
        <v>171.0</v>
      </c>
      <c r="L140" s="24">
        <v>2.0</v>
      </c>
      <c r="M140" s="24">
        <v>2.0</v>
      </c>
      <c r="N140" s="75">
        <v>0.0</v>
      </c>
      <c r="O140" s="76">
        <v>171.0</v>
      </c>
      <c r="P140" s="12">
        <v>0.0</v>
      </c>
      <c r="Q140" s="13">
        <v>0.0</v>
      </c>
      <c r="R140" s="13">
        <v>0.0</v>
      </c>
      <c r="S140" s="13">
        <v>0.0</v>
      </c>
      <c r="T140" s="13">
        <v>0.0</v>
      </c>
      <c r="U140" s="12">
        <v>0.0</v>
      </c>
      <c r="V140" s="12">
        <v>0.0</v>
      </c>
      <c r="W140" s="14">
        <v>80.0</v>
      </c>
      <c r="X140" s="14">
        <v>0.0</v>
      </c>
      <c r="Y140" s="14">
        <v>0.0</v>
      </c>
      <c r="Z140" s="14">
        <v>0.0</v>
      </c>
      <c r="AA140" s="14">
        <v>0.0</v>
      </c>
      <c r="AB140" s="15">
        <v>0.0</v>
      </c>
      <c r="AC140" s="15">
        <v>0.0</v>
      </c>
      <c r="AD140" s="15">
        <v>0.0</v>
      </c>
      <c r="AE140" s="16">
        <v>91.0</v>
      </c>
      <c r="AF140" s="16">
        <v>0.0</v>
      </c>
      <c r="AG140" s="16">
        <v>0.0</v>
      </c>
      <c r="AH140" s="16">
        <v>0.0</v>
      </c>
      <c r="AI140" s="16">
        <v>0.0</v>
      </c>
      <c r="AJ140" s="77">
        <v>0.0</v>
      </c>
      <c r="AK140" s="17">
        <v>0.0</v>
      </c>
      <c r="AL140" s="17">
        <v>0.0</v>
      </c>
      <c r="AM140" s="17">
        <v>0.0</v>
      </c>
      <c r="AN140" s="17">
        <v>0.0</v>
      </c>
      <c r="AO140" s="18">
        <v>0.0</v>
      </c>
      <c r="AP140" s="18">
        <v>0.0</v>
      </c>
      <c r="AQ140" s="18">
        <v>0.0</v>
      </c>
      <c r="AR140" s="18">
        <v>0.0</v>
      </c>
      <c r="AS140" s="19">
        <v>0.0</v>
      </c>
      <c r="AT140" s="19">
        <v>0.0</v>
      </c>
      <c r="AU140" s="19">
        <v>0.0</v>
      </c>
      <c r="AV140" s="19">
        <v>0.0</v>
      </c>
      <c r="AW140" s="19">
        <v>0.0</v>
      </c>
      <c r="AX140" s="19">
        <v>0.0</v>
      </c>
      <c r="AY140" s="19">
        <v>0.0</v>
      </c>
      <c r="AZ140" s="19">
        <v>0.0</v>
      </c>
      <c r="BA140" s="20">
        <v>0.0</v>
      </c>
      <c r="BB140" s="20">
        <v>0.0</v>
      </c>
      <c r="BC140" s="20">
        <v>0.0</v>
      </c>
      <c r="BD140" s="20">
        <v>0.0</v>
      </c>
      <c r="BE140" s="20">
        <v>0.0</v>
      </c>
      <c r="BF140" s="20">
        <v>0.0</v>
      </c>
      <c r="BG140" s="20">
        <v>0.0</v>
      </c>
    </row>
    <row r="141" ht="15.75" customHeight="1">
      <c r="A141" s="72" t="str">
        <f t="shared" si="1"/>
        <v>M74</v>
      </c>
      <c r="B141" s="72" t="str">
        <f t="shared" si="2"/>
        <v>MV4525</v>
      </c>
      <c r="C141" s="72" t="str">
        <f t="shared" si="3"/>
        <v>MF6</v>
      </c>
      <c r="D141" s="73" t="s">
        <v>292</v>
      </c>
      <c r="E141" s="11" t="s">
        <v>208</v>
      </c>
      <c r="F141" s="11" t="s">
        <v>212</v>
      </c>
      <c r="G141" s="11">
        <v>25.0</v>
      </c>
      <c r="H141" s="11" t="s">
        <v>235</v>
      </c>
      <c r="I141" s="11">
        <v>6.0</v>
      </c>
      <c r="J141" s="11">
        <v>2.0</v>
      </c>
      <c r="K141" s="23">
        <v>170.0</v>
      </c>
      <c r="L141" s="24">
        <v>2.0</v>
      </c>
      <c r="M141" s="24">
        <v>2.0</v>
      </c>
      <c r="N141" s="75">
        <v>0.0</v>
      </c>
      <c r="O141" s="76">
        <v>170.0</v>
      </c>
      <c r="P141" s="12">
        <v>0.0</v>
      </c>
      <c r="Q141" s="13">
        <v>0.0</v>
      </c>
      <c r="R141" s="13">
        <v>0.0</v>
      </c>
      <c r="S141" s="13">
        <v>0.0</v>
      </c>
      <c r="T141" s="13">
        <v>0.0</v>
      </c>
      <c r="U141" s="12">
        <v>0.0</v>
      </c>
      <c r="V141" s="12">
        <v>0.0</v>
      </c>
      <c r="W141" s="14">
        <v>0.0</v>
      </c>
      <c r="X141" s="14">
        <v>0.0</v>
      </c>
      <c r="Y141" s="14">
        <v>0.0</v>
      </c>
      <c r="Z141" s="14">
        <v>0.0</v>
      </c>
      <c r="AA141" s="14">
        <v>0.0</v>
      </c>
      <c r="AB141" s="15">
        <v>0.0</v>
      </c>
      <c r="AC141" s="15">
        <v>0.0</v>
      </c>
      <c r="AD141" s="15">
        <v>0.0</v>
      </c>
      <c r="AE141" s="16">
        <v>0.0</v>
      </c>
      <c r="AF141" s="16">
        <v>0.0</v>
      </c>
      <c r="AG141" s="16">
        <v>0.0</v>
      </c>
      <c r="AH141" s="16">
        <v>0.0</v>
      </c>
      <c r="AI141" s="16">
        <v>0.0</v>
      </c>
      <c r="AJ141" s="77">
        <v>0.0</v>
      </c>
      <c r="AK141" s="17">
        <v>0.0</v>
      </c>
      <c r="AL141" s="17">
        <v>79.0</v>
      </c>
      <c r="AM141" s="17">
        <v>0.0</v>
      </c>
      <c r="AN141" s="17">
        <v>0.0</v>
      </c>
      <c r="AO141" s="18">
        <v>0.0</v>
      </c>
      <c r="AP141" s="18">
        <v>0.0</v>
      </c>
      <c r="AQ141" s="18">
        <v>0.0</v>
      </c>
      <c r="AR141" s="18">
        <v>91.0</v>
      </c>
      <c r="AS141" s="19">
        <v>0.0</v>
      </c>
      <c r="AT141" s="19">
        <v>0.0</v>
      </c>
      <c r="AU141" s="19">
        <v>0.0</v>
      </c>
      <c r="AV141" s="19">
        <v>0.0</v>
      </c>
      <c r="AW141" s="19">
        <v>0.0</v>
      </c>
      <c r="AX141" s="19">
        <v>0.0</v>
      </c>
      <c r="AY141" s="19">
        <v>0.0</v>
      </c>
      <c r="AZ141" s="19">
        <v>0.0</v>
      </c>
      <c r="BA141" s="20">
        <v>0.0</v>
      </c>
      <c r="BB141" s="20">
        <v>0.0</v>
      </c>
      <c r="BC141" s="20">
        <v>0.0</v>
      </c>
      <c r="BD141" s="20">
        <v>0.0</v>
      </c>
      <c r="BE141" s="20">
        <v>0.0</v>
      </c>
      <c r="BF141" s="20">
        <v>0.0</v>
      </c>
      <c r="BG141" s="20">
        <v>0.0</v>
      </c>
    </row>
    <row r="142" ht="15.75" customHeight="1">
      <c r="A142" s="72" t="str">
        <f t="shared" si="1"/>
        <v>M75</v>
      </c>
      <c r="B142" s="72" t="str">
        <f t="shared" si="2"/>
        <v>MV3514</v>
      </c>
      <c r="C142" s="72" t="str">
        <f t="shared" si="3"/>
        <v>MD9</v>
      </c>
      <c r="D142" s="73" t="s">
        <v>293</v>
      </c>
      <c r="E142" s="11" t="s">
        <v>208</v>
      </c>
      <c r="F142" s="11" t="s">
        <v>209</v>
      </c>
      <c r="G142" s="11">
        <v>14.0</v>
      </c>
      <c r="H142" s="11" t="s">
        <v>227</v>
      </c>
      <c r="I142" s="11">
        <v>9.0</v>
      </c>
      <c r="J142" s="11">
        <v>2.0</v>
      </c>
      <c r="K142" s="23">
        <v>166.0</v>
      </c>
      <c r="L142" s="24">
        <v>2.0</v>
      </c>
      <c r="M142" s="24">
        <v>2.0</v>
      </c>
      <c r="N142" s="75">
        <v>0.0</v>
      </c>
      <c r="O142" s="76">
        <v>166.0</v>
      </c>
      <c r="P142" s="12">
        <v>0.0</v>
      </c>
      <c r="Q142" s="13">
        <v>0.0</v>
      </c>
      <c r="R142" s="13">
        <v>0.0</v>
      </c>
      <c r="S142" s="13">
        <v>0.0</v>
      </c>
      <c r="T142" s="13">
        <v>0.0</v>
      </c>
      <c r="U142" s="12">
        <v>0.0</v>
      </c>
      <c r="V142" s="12">
        <v>0.0</v>
      </c>
      <c r="W142" s="14">
        <v>0.0</v>
      </c>
      <c r="X142" s="14">
        <v>0.0</v>
      </c>
      <c r="Y142" s="14">
        <v>0.0</v>
      </c>
      <c r="Z142" s="14">
        <v>82.0</v>
      </c>
      <c r="AA142" s="14">
        <v>0.0</v>
      </c>
      <c r="AB142" s="15">
        <v>0.0</v>
      </c>
      <c r="AC142" s="15">
        <v>0.0</v>
      </c>
      <c r="AD142" s="15">
        <v>0.0</v>
      </c>
      <c r="AE142" s="16">
        <v>0.0</v>
      </c>
      <c r="AF142" s="16">
        <v>0.0</v>
      </c>
      <c r="AG142" s="16">
        <v>0.0</v>
      </c>
      <c r="AH142" s="16">
        <v>0.0</v>
      </c>
      <c r="AI142" s="16">
        <v>0.0</v>
      </c>
      <c r="AJ142" s="77">
        <v>0.0</v>
      </c>
      <c r="AK142" s="17">
        <v>0.0</v>
      </c>
      <c r="AL142" s="17">
        <v>0.0</v>
      </c>
      <c r="AM142" s="17">
        <v>84.0</v>
      </c>
      <c r="AN142" s="17">
        <v>0.0</v>
      </c>
      <c r="AO142" s="18">
        <v>0.0</v>
      </c>
      <c r="AP142" s="18">
        <v>0.0</v>
      </c>
      <c r="AQ142" s="18">
        <v>0.0</v>
      </c>
      <c r="AR142" s="18">
        <v>0.0</v>
      </c>
      <c r="AS142" s="19">
        <v>0.0</v>
      </c>
      <c r="AT142" s="19">
        <v>0.0</v>
      </c>
      <c r="AU142" s="19">
        <v>0.0</v>
      </c>
      <c r="AV142" s="19">
        <v>0.0</v>
      </c>
      <c r="AW142" s="19">
        <v>0.0</v>
      </c>
      <c r="AX142" s="19">
        <v>0.0</v>
      </c>
      <c r="AY142" s="19">
        <v>0.0</v>
      </c>
      <c r="AZ142" s="19">
        <v>0.0</v>
      </c>
      <c r="BA142" s="20">
        <v>0.0</v>
      </c>
      <c r="BB142" s="20">
        <v>0.0</v>
      </c>
      <c r="BC142" s="20">
        <v>0.0</v>
      </c>
      <c r="BD142" s="20">
        <v>0.0</v>
      </c>
      <c r="BE142" s="20">
        <v>0.0</v>
      </c>
      <c r="BF142" s="20">
        <v>0.0</v>
      </c>
      <c r="BG142" s="20">
        <v>0.0</v>
      </c>
    </row>
    <row r="143" ht="15.75" customHeight="1">
      <c r="A143" s="72" t="str">
        <f t="shared" si="1"/>
        <v>M76</v>
      </c>
      <c r="B143" s="72" t="str">
        <f t="shared" si="2"/>
        <v>MV5517</v>
      </c>
      <c r="C143" s="72" t="str">
        <f t="shared" si="3"/>
        <v>ME7</v>
      </c>
      <c r="D143" s="73" t="s">
        <v>294</v>
      </c>
      <c r="E143" s="11" t="s">
        <v>208</v>
      </c>
      <c r="F143" s="11" t="s">
        <v>222</v>
      </c>
      <c r="G143" s="11">
        <v>17.0</v>
      </c>
      <c r="H143" s="11" t="s">
        <v>233</v>
      </c>
      <c r="I143" s="11">
        <v>7.0</v>
      </c>
      <c r="J143" s="11">
        <v>2.0</v>
      </c>
      <c r="K143" s="23">
        <v>165.0</v>
      </c>
      <c r="L143" s="24">
        <v>2.0</v>
      </c>
      <c r="M143" s="24">
        <v>2.0</v>
      </c>
      <c r="N143" s="75">
        <v>0.0</v>
      </c>
      <c r="O143" s="76">
        <v>165.0</v>
      </c>
      <c r="P143" s="12">
        <v>0.0</v>
      </c>
      <c r="Q143" s="13">
        <v>0.0</v>
      </c>
      <c r="R143" s="13">
        <v>0.0</v>
      </c>
      <c r="S143" s="13">
        <v>0.0</v>
      </c>
      <c r="T143" s="13">
        <v>0.0</v>
      </c>
      <c r="U143" s="12">
        <v>0.0</v>
      </c>
      <c r="V143" s="12">
        <v>0.0</v>
      </c>
      <c r="W143" s="14">
        <v>0.0</v>
      </c>
      <c r="X143" s="14">
        <v>0.0</v>
      </c>
      <c r="Y143" s="14">
        <v>0.0</v>
      </c>
      <c r="Z143" s="14">
        <v>0.0</v>
      </c>
      <c r="AA143" s="14">
        <v>0.0</v>
      </c>
      <c r="AB143" s="15">
        <v>0.0</v>
      </c>
      <c r="AC143" s="15">
        <v>0.0</v>
      </c>
      <c r="AD143" s="15">
        <v>0.0</v>
      </c>
      <c r="AE143" s="16">
        <v>0.0</v>
      </c>
      <c r="AF143" s="16">
        <v>0.0</v>
      </c>
      <c r="AG143" s="16">
        <v>0.0</v>
      </c>
      <c r="AH143" s="16">
        <v>0.0</v>
      </c>
      <c r="AI143" s="16">
        <v>0.0</v>
      </c>
      <c r="AJ143" s="77">
        <v>0.0</v>
      </c>
      <c r="AK143" s="17">
        <v>0.0</v>
      </c>
      <c r="AL143" s="17">
        <v>0.0</v>
      </c>
      <c r="AM143" s="17">
        <v>0.0</v>
      </c>
      <c r="AN143" s="17">
        <v>0.0</v>
      </c>
      <c r="AO143" s="18">
        <v>0.0</v>
      </c>
      <c r="AP143" s="18">
        <v>0.0</v>
      </c>
      <c r="AQ143" s="18">
        <v>0.0</v>
      </c>
      <c r="AR143" s="18">
        <v>92.0</v>
      </c>
      <c r="AS143" s="19">
        <v>0.0</v>
      </c>
      <c r="AT143" s="19">
        <v>0.0</v>
      </c>
      <c r="AU143" s="19">
        <v>0.0</v>
      </c>
      <c r="AV143" s="19">
        <v>0.0</v>
      </c>
      <c r="AW143" s="19">
        <v>0.0</v>
      </c>
      <c r="AX143" s="19">
        <v>0.0</v>
      </c>
      <c r="AY143" s="19">
        <v>0.0</v>
      </c>
      <c r="AZ143" s="19">
        <v>73.0</v>
      </c>
      <c r="BA143" s="20">
        <v>0.0</v>
      </c>
      <c r="BB143" s="20">
        <v>0.0</v>
      </c>
      <c r="BC143" s="20">
        <v>0.0</v>
      </c>
      <c r="BD143" s="20">
        <v>0.0</v>
      </c>
      <c r="BE143" s="20">
        <v>0.0</v>
      </c>
      <c r="BF143" s="20">
        <v>0.0</v>
      </c>
      <c r="BG143" s="20">
        <v>0.0</v>
      </c>
    </row>
    <row r="144" ht="15.75" customHeight="1">
      <c r="A144" s="72" t="str">
        <f t="shared" si="1"/>
        <v>M77</v>
      </c>
      <c r="B144" s="72" t="str">
        <f t="shared" si="2"/>
        <v>MV3515</v>
      </c>
      <c r="C144" s="72" t="str">
        <f t="shared" si="3"/>
        <v>MA19</v>
      </c>
      <c r="D144" s="73" t="s">
        <v>295</v>
      </c>
      <c r="E144" s="11" t="s">
        <v>208</v>
      </c>
      <c r="F144" s="11" t="s">
        <v>209</v>
      </c>
      <c r="G144" s="11">
        <v>15.0</v>
      </c>
      <c r="H144" s="11" t="s">
        <v>210</v>
      </c>
      <c r="I144" s="11">
        <v>19.0</v>
      </c>
      <c r="J144" s="11">
        <v>1.0</v>
      </c>
      <c r="K144" s="23">
        <v>100.0</v>
      </c>
      <c r="L144" s="24">
        <v>1.0</v>
      </c>
      <c r="M144" s="24">
        <v>1.0</v>
      </c>
      <c r="N144" s="75">
        <v>0.0</v>
      </c>
      <c r="O144" s="76">
        <v>100.0</v>
      </c>
      <c r="P144" s="12">
        <v>100.0</v>
      </c>
      <c r="Q144" s="13">
        <v>0.0</v>
      </c>
      <c r="R144" s="13">
        <v>0.0</v>
      </c>
      <c r="S144" s="13">
        <v>0.0</v>
      </c>
      <c r="T144" s="13">
        <v>0.0</v>
      </c>
      <c r="U144" s="12">
        <v>0.0</v>
      </c>
      <c r="V144" s="12">
        <v>0.0</v>
      </c>
      <c r="W144" s="14">
        <v>0.0</v>
      </c>
      <c r="X144" s="14">
        <v>0.0</v>
      </c>
      <c r="Y144" s="14">
        <v>0.0</v>
      </c>
      <c r="Z144" s="14">
        <v>0.0</v>
      </c>
      <c r="AA144" s="14">
        <v>0.0</v>
      </c>
      <c r="AB144" s="15">
        <v>0.0</v>
      </c>
      <c r="AC144" s="15">
        <v>0.0</v>
      </c>
      <c r="AD144" s="15">
        <v>0.0</v>
      </c>
      <c r="AE144" s="16">
        <v>0.0</v>
      </c>
      <c r="AF144" s="16">
        <v>0.0</v>
      </c>
      <c r="AG144" s="16">
        <v>0.0</v>
      </c>
      <c r="AH144" s="16">
        <v>0.0</v>
      </c>
      <c r="AI144" s="16">
        <v>0.0</v>
      </c>
      <c r="AJ144" s="77">
        <v>0.0</v>
      </c>
      <c r="AK144" s="17">
        <v>0.0</v>
      </c>
      <c r="AL144" s="17">
        <v>0.0</v>
      </c>
      <c r="AM144" s="17">
        <v>0.0</v>
      </c>
      <c r="AN144" s="17">
        <v>0.0</v>
      </c>
      <c r="AO144" s="18">
        <v>0.0</v>
      </c>
      <c r="AP144" s="18">
        <v>0.0</v>
      </c>
      <c r="AQ144" s="18">
        <v>0.0</v>
      </c>
      <c r="AR144" s="18">
        <v>0.0</v>
      </c>
      <c r="AS144" s="19">
        <v>0.0</v>
      </c>
      <c r="AT144" s="19">
        <v>0.0</v>
      </c>
      <c r="AU144" s="19">
        <v>0.0</v>
      </c>
      <c r="AV144" s="19">
        <v>0.0</v>
      </c>
      <c r="AW144" s="19">
        <v>0.0</v>
      </c>
      <c r="AX144" s="19">
        <v>0.0</v>
      </c>
      <c r="AY144" s="19">
        <v>0.0</v>
      </c>
      <c r="AZ144" s="19">
        <v>0.0</v>
      </c>
      <c r="BA144" s="20">
        <v>0.0</v>
      </c>
      <c r="BB144" s="20">
        <v>0.0</v>
      </c>
      <c r="BC144" s="20">
        <v>0.0</v>
      </c>
      <c r="BD144" s="20">
        <v>0.0</v>
      </c>
      <c r="BE144" s="20">
        <v>0.0</v>
      </c>
      <c r="BF144" s="20">
        <v>0.0</v>
      </c>
      <c r="BG144" s="20">
        <v>0.0</v>
      </c>
    </row>
    <row r="145" ht="15.75" customHeight="1">
      <c r="A145" s="72" t="str">
        <f t="shared" si="1"/>
        <v>M78</v>
      </c>
      <c r="B145" s="72" t="str">
        <f t="shared" si="2"/>
        <v>MJNR1</v>
      </c>
      <c r="C145" s="72" t="str">
        <f t="shared" si="3"/>
        <v>MU13</v>
      </c>
      <c r="D145" s="73" t="s">
        <v>296</v>
      </c>
      <c r="E145" s="11" t="s">
        <v>208</v>
      </c>
      <c r="F145" s="11" t="s">
        <v>297</v>
      </c>
      <c r="G145" s="38">
        <v>1.0</v>
      </c>
      <c r="H145" s="11" t="s">
        <v>252</v>
      </c>
      <c r="I145" s="11">
        <v>13.0</v>
      </c>
      <c r="J145" s="11">
        <v>1.0</v>
      </c>
      <c r="K145" s="23">
        <v>99.0</v>
      </c>
      <c r="L145" s="24">
        <v>1.0</v>
      </c>
      <c r="M145" s="24">
        <v>1.0</v>
      </c>
      <c r="N145" s="75">
        <v>0.0</v>
      </c>
      <c r="O145" s="76">
        <v>99.0</v>
      </c>
      <c r="P145" s="12">
        <v>0.0</v>
      </c>
      <c r="Q145" s="13">
        <v>0.0</v>
      </c>
      <c r="R145" s="13">
        <v>0.0</v>
      </c>
      <c r="S145" s="13">
        <v>0.0</v>
      </c>
      <c r="T145" s="13">
        <v>0.0</v>
      </c>
      <c r="U145" s="12">
        <v>0.0</v>
      </c>
      <c r="V145" s="12">
        <v>0.0</v>
      </c>
      <c r="W145" s="14">
        <v>0.0</v>
      </c>
      <c r="X145" s="14">
        <v>0.0</v>
      </c>
      <c r="Y145" s="14">
        <v>0.0</v>
      </c>
      <c r="Z145" s="14">
        <v>0.0</v>
      </c>
      <c r="AA145" s="14">
        <v>0.0</v>
      </c>
      <c r="AB145" s="15">
        <v>0.0</v>
      </c>
      <c r="AC145" s="15">
        <v>0.0</v>
      </c>
      <c r="AD145" s="15">
        <v>0.0</v>
      </c>
      <c r="AE145" s="16">
        <v>0.0</v>
      </c>
      <c r="AF145" s="16">
        <v>0.0</v>
      </c>
      <c r="AG145" s="16">
        <v>0.0</v>
      </c>
      <c r="AH145" s="16">
        <v>0.0</v>
      </c>
      <c r="AI145" s="16">
        <v>0.0</v>
      </c>
      <c r="AJ145" s="77">
        <v>0.0</v>
      </c>
      <c r="AK145" s="17">
        <v>0.0</v>
      </c>
      <c r="AL145" s="17">
        <v>0.0</v>
      </c>
      <c r="AM145" s="17">
        <v>0.0</v>
      </c>
      <c r="AN145" s="17">
        <v>0.0</v>
      </c>
      <c r="AO145" s="18">
        <v>0.0</v>
      </c>
      <c r="AP145" s="18">
        <v>99.0</v>
      </c>
      <c r="AQ145" s="18">
        <v>0.0</v>
      </c>
      <c r="AR145" s="18">
        <v>0.0</v>
      </c>
      <c r="AS145" s="19">
        <v>0.0</v>
      </c>
      <c r="AT145" s="19">
        <v>0.0</v>
      </c>
      <c r="AU145" s="19">
        <v>0.0</v>
      </c>
      <c r="AV145" s="19">
        <v>0.0</v>
      </c>
      <c r="AW145" s="19">
        <v>0.0</v>
      </c>
      <c r="AX145" s="19">
        <v>0.0</v>
      </c>
      <c r="AY145" s="19">
        <v>0.0</v>
      </c>
      <c r="AZ145" s="19">
        <v>0.0</v>
      </c>
      <c r="BA145" s="20">
        <v>0.0</v>
      </c>
      <c r="BB145" s="20">
        <v>0.0</v>
      </c>
      <c r="BC145" s="20">
        <v>0.0</v>
      </c>
      <c r="BD145" s="20">
        <v>0.0</v>
      </c>
      <c r="BE145" s="20">
        <v>0.0</v>
      </c>
      <c r="BF145" s="20">
        <v>0.0</v>
      </c>
      <c r="BG145" s="20">
        <v>0.0</v>
      </c>
    </row>
    <row r="146" ht="15.75" customHeight="1">
      <c r="A146" s="72" t="str">
        <f t="shared" si="1"/>
        <v>M79</v>
      </c>
      <c r="B146" s="72" t="str">
        <f t="shared" si="2"/>
        <v>MU3521</v>
      </c>
      <c r="C146" s="72" t="str">
        <f t="shared" si="3"/>
        <v>MU14</v>
      </c>
      <c r="D146" s="73" t="s">
        <v>298</v>
      </c>
      <c r="E146" s="11" t="s">
        <v>208</v>
      </c>
      <c r="F146" s="11" t="s">
        <v>220</v>
      </c>
      <c r="G146" s="11">
        <v>21.0</v>
      </c>
      <c r="H146" s="11" t="s">
        <v>252</v>
      </c>
      <c r="I146" s="11">
        <v>14.0</v>
      </c>
      <c r="J146" s="11">
        <v>1.0</v>
      </c>
      <c r="K146" s="23">
        <v>99.0</v>
      </c>
      <c r="L146" s="24">
        <v>1.0</v>
      </c>
      <c r="M146" s="24">
        <v>1.0</v>
      </c>
      <c r="N146" s="75">
        <v>0.0</v>
      </c>
      <c r="O146" s="76">
        <v>99.0</v>
      </c>
      <c r="P146" s="12">
        <v>0.0</v>
      </c>
      <c r="Q146" s="13">
        <v>0.0</v>
      </c>
      <c r="R146" s="13">
        <v>0.0</v>
      </c>
      <c r="S146" s="13">
        <v>0.0</v>
      </c>
      <c r="T146" s="13">
        <v>0.0</v>
      </c>
      <c r="U146" s="12">
        <v>99.0</v>
      </c>
      <c r="V146" s="12">
        <v>0.0</v>
      </c>
      <c r="W146" s="14">
        <v>0.0</v>
      </c>
      <c r="X146" s="14">
        <v>0.0</v>
      </c>
      <c r="Y146" s="14">
        <v>0.0</v>
      </c>
      <c r="Z146" s="14">
        <v>0.0</v>
      </c>
      <c r="AA146" s="14">
        <v>0.0</v>
      </c>
      <c r="AB146" s="15">
        <v>0.0</v>
      </c>
      <c r="AC146" s="15">
        <v>0.0</v>
      </c>
      <c r="AD146" s="15">
        <v>0.0</v>
      </c>
      <c r="AE146" s="16">
        <v>0.0</v>
      </c>
      <c r="AF146" s="16">
        <v>0.0</v>
      </c>
      <c r="AG146" s="16">
        <v>0.0</v>
      </c>
      <c r="AH146" s="16">
        <v>0.0</v>
      </c>
      <c r="AI146" s="16">
        <v>0.0</v>
      </c>
      <c r="AJ146" s="77">
        <v>0.0</v>
      </c>
      <c r="AK146" s="17">
        <v>0.0</v>
      </c>
      <c r="AL146" s="17">
        <v>0.0</v>
      </c>
      <c r="AM146" s="17">
        <v>0.0</v>
      </c>
      <c r="AN146" s="17">
        <v>0.0</v>
      </c>
      <c r="AO146" s="18">
        <v>0.0</v>
      </c>
      <c r="AP146" s="18">
        <v>0.0</v>
      </c>
      <c r="AQ146" s="18">
        <v>0.0</v>
      </c>
      <c r="AR146" s="18">
        <v>0.0</v>
      </c>
      <c r="AS146" s="19">
        <v>0.0</v>
      </c>
      <c r="AT146" s="19">
        <v>0.0</v>
      </c>
      <c r="AU146" s="19">
        <v>0.0</v>
      </c>
      <c r="AV146" s="19">
        <v>0.0</v>
      </c>
      <c r="AW146" s="19">
        <v>0.0</v>
      </c>
      <c r="AX146" s="19">
        <v>0.0</v>
      </c>
      <c r="AY146" s="19">
        <v>0.0</v>
      </c>
      <c r="AZ146" s="19">
        <v>0.0</v>
      </c>
      <c r="BA146" s="20">
        <v>0.0</v>
      </c>
      <c r="BB146" s="20">
        <v>0.0</v>
      </c>
      <c r="BC146" s="20">
        <v>0.0</v>
      </c>
      <c r="BD146" s="20">
        <v>0.0</v>
      </c>
      <c r="BE146" s="20">
        <v>0.0</v>
      </c>
      <c r="BF146" s="20">
        <v>0.0</v>
      </c>
      <c r="BG146" s="20">
        <v>0.0</v>
      </c>
    </row>
    <row r="147" ht="15.75" customHeight="1">
      <c r="A147" s="72" t="str">
        <f t="shared" si="1"/>
        <v>M80</v>
      </c>
      <c r="B147" s="72" t="str">
        <f t="shared" si="2"/>
        <v>MV3516</v>
      </c>
      <c r="C147" s="72" t="str">
        <f t="shared" si="3"/>
        <v>MB12</v>
      </c>
      <c r="D147" s="73" t="s">
        <v>299</v>
      </c>
      <c r="E147" s="11" t="s">
        <v>208</v>
      </c>
      <c r="F147" s="11" t="s">
        <v>209</v>
      </c>
      <c r="G147" s="11">
        <v>16.0</v>
      </c>
      <c r="H147" s="11" t="s">
        <v>213</v>
      </c>
      <c r="I147" s="11">
        <v>12.0</v>
      </c>
      <c r="J147" s="11">
        <v>1.0</v>
      </c>
      <c r="K147" s="23">
        <v>97.0</v>
      </c>
      <c r="L147" s="24">
        <v>1.0</v>
      </c>
      <c r="M147" s="24">
        <v>1.0</v>
      </c>
      <c r="N147" s="75">
        <v>0.0</v>
      </c>
      <c r="O147" s="76">
        <v>97.0</v>
      </c>
      <c r="P147" s="12">
        <v>0.0</v>
      </c>
      <c r="Q147" s="13">
        <v>0.0</v>
      </c>
      <c r="R147" s="13">
        <v>0.0</v>
      </c>
      <c r="S147" s="13">
        <v>0.0</v>
      </c>
      <c r="T147" s="13">
        <v>0.0</v>
      </c>
      <c r="U147" s="12">
        <v>0.0</v>
      </c>
      <c r="V147" s="12">
        <v>0.0</v>
      </c>
      <c r="W147" s="14">
        <v>0.0</v>
      </c>
      <c r="X147" s="14">
        <v>0.0</v>
      </c>
      <c r="Y147" s="14">
        <v>0.0</v>
      </c>
      <c r="Z147" s="14">
        <v>0.0</v>
      </c>
      <c r="AA147" s="14">
        <v>0.0</v>
      </c>
      <c r="AB147" s="15">
        <v>0.0</v>
      </c>
      <c r="AC147" s="15">
        <v>0.0</v>
      </c>
      <c r="AD147" s="15">
        <v>0.0</v>
      </c>
      <c r="AE147" s="16">
        <v>0.0</v>
      </c>
      <c r="AF147" s="16">
        <v>0.0</v>
      </c>
      <c r="AG147" s="16">
        <v>0.0</v>
      </c>
      <c r="AH147" s="16">
        <v>0.0</v>
      </c>
      <c r="AI147" s="16">
        <v>0.0</v>
      </c>
      <c r="AJ147" s="77">
        <v>0.0</v>
      </c>
      <c r="AK147" s="17">
        <v>0.0</v>
      </c>
      <c r="AL147" s="17">
        <v>0.0</v>
      </c>
      <c r="AM147" s="17">
        <v>0.0</v>
      </c>
      <c r="AN147" s="17">
        <v>0.0</v>
      </c>
      <c r="AO147" s="18">
        <v>0.0</v>
      </c>
      <c r="AP147" s="18">
        <v>0.0</v>
      </c>
      <c r="AQ147" s="18">
        <v>0.0</v>
      </c>
      <c r="AR147" s="18">
        <v>0.0</v>
      </c>
      <c r="AS147" s="19">
        <v>0.0</v>
      </c>
      <c r="AT147" s="19">
        <v>0.0</v>
      </c>
      <c r="AU147" s="19">
        <v>0.0</v>
      </c>
      <c r="AV147" s="19">
        <v>0.0</v>
      </c>
      <c r="AW147" s="19">
        <v>0.0</v>
      </c>
      <c r="AX147" s="19">
        <v>0.0</v>
      </c>
      <c r="AY147" s="19">
        <v>0.0</v>
      </c>
      <c r="AZ147" s="19">
        <v>0.0</v>
      </c>
      <c r="BA147" s="20">
        <v>97.0</v>
      </c>
      <c r="BB147" s="20">
        <v>0.0</v>
      </c>
      <c r="BC147" s="20">
        <v>0.0</v>
      </c>
      <c r="BD147" s="20">
        <v>0.0</v>
      </c>
      <c r="BE147" s="20">
        <v>0.0</v>
      </c>
      <c r="BF147" s="20">
        <v>0.0</v>
      </c>
      <c r="BG147" s="20">
        <v>0.0</v>
      </c>
    </row>
    <row r="148" ht="15.75" customHeight="1">
      <c r="A148" s="72" t="str">
        <f t="shared" si="1"/>
        <v>M81</v>
      </c>
      <c r="B148" s="72" t="str">
        <f t="shared" si="2"/>
        <v>MV3517</v>
      </c>
      <c r="C148" s="72" t="str">
        <f t="shared" si="3"/>
        <v>MA20</v>
      </c>
      <c r="D148" s="73" t="s">
        <v>300</v>
      </c>
      <c r="E148" s="11" t="s">
        <v>208</v>
      </c>
      <c r="F148" s="11" t="s">
        <v>209</v>
      </c>
      <c r="G148" s="11">
        <v>17.0</v>
      </c>
      <c r="H148" s="11" t="s">
        <v>210</v>
      </c>
      <c r="I148" s="11">
        <v>20.0</v>
      </c>
      <c r="J148" s="11">
        <v>1.0</v>
      </c>
      <c r="K148" s="23">
        <v>97.0</v>
      </c>
      <c r="L148" s="24">
        <v>1.0</v>
      </c>
      <c r="M148" s="24">
        <v>1.0</v>
      </c>
      <c r="N148" s="75">
        <v>0.0</v>
      </c>
      <c r="O148" s="76">
        <v>97.0</v>
      </c>
      <c r="P148" s="12">
        <v>0.0</v>
      </c>
      <c r="Q148" s="13">
        <v>0.0</v>
      </c>
      <c r="R148" s="13">
        <v>0.0</v>
      </c>
      <c r="S148" s="13">
        <v>0.0</v>
      </c>
      <c r="T148" s="13">
        <v>0.0</v>
      </c>
      <c r="U148" s="12">
        <v>0.0</v>
      </c>
      <c r="V148" s="12">
        <v>0.0</v>
      </c>
      <c r="W148" s="14">
        <v>0.0</v>
      </c>
      <c r="X148" s="14">
        <v>0.0</v>
      </c>
      <c r="Y148" s="14">
        <v>0.0</v>
      </c>
      <c r="Z148" s="14">
        <v>97.0</v>
      </c>
      <c r="AA148" s="14">
        <v>0.0</v>
      </c>
      <c r="AB148" s="15">
        <v>0.0</v>
      </c>
      <c r="AC148" s="15">
        <v>0.0</v>
      </c>
      <c r="AD148" s="15">
        <v>0.0</v>
      </c>
      <c r="AE148" s="16">
        <v>0.0</v>
      </c>
      <c r="AF148" s="16">
        <v>0.0</v>
      </c>
      <c r="AG148" s="16">
        <v>0.0</v>
      </c>
      <c r="AH148" s="16">
        <v>0.0</v>
      </c>
      <c r="AI148" s="16">
        <v>0.0</v>
      </c>
      <c r="AJ148" s="77">
        <v>0.0</v>
      </c>
      <c r="AK148" s="17">
        <v>0.0</v>
      </c>
      <c r="AL148" s="17">
        <v>0.0</v>
      </c>
      <c r="AM148" s="17">
        <v>0.0</v>
      </c>
      <c r="AN148" s="17">
        <v>0.0</v>
      </c>
      <c r="AO148" s="18">
        <v>0.0</v>
      </c>
      <c r="AP148" s="18">
        <v>0.0</v>
      </c>
      <c r="AQ148" s="18">
        <v>0.0</v>
      </c>
      <c r="AR148" s="18">
        <v>0.0</v>
      </c>
      <c r="AS148" s="19">
        <v>0.0</v>
      </c>
      <c r="AT148" s="19">
        <v>0.0</v>
      </c>
      <c r="AU148" s="19">
        <v>0.0</v>
      </c>
      <c r="AV148" s="19">
        <v>0.0</v>
      </c>
      <c r="AW148" s="19">
        <v>0.0</v>
      </c>
      <c r="AX148" s="19">
        <v>0.0</v>
      </c>
      <c r="AY148" s="19">
        <v>0.0</v>
      </c>
      <c r="AZ148" s="19">
        <v>0.0</v>
      </c>
      <c r="BA148" s="20">
        <v>0.0</v>
      </c>
      <c r="BB148" s="20">
        <v>0.0</v>
      </c>
      <c r="BC148" s="20">
        <v>0.0</v>
      </c>
      <c r="BD148" s="20">
        <v>0.0</v>
      </c>
      <c r="BE148" s="20">
        <v>0.0</v>
      </c>
      <c r="BF148" s="20">
        <v>0.0</v>
      </c>
      <c r="BG148" s="20">
        <v>0.0</v>
      </c>
    </row>
    <row r="149" ht="15.75" customHeight="1">
      <c r="A149" s="72" t="str">
        <f t="shared" si="1"/>
        <v>M82</v>
      </c>
      <c r="B149" s="72" t="str">
        <f t="shared" si="2"/>
        <v>MV4526</v>
      </c>
      <c r="C149" s="72" t="str">
        <f t="shared" si="3"/>
        <v>MU15</v>
      </c>
      <c r="D149" s="73" t="s">
        <v>301</v>
      </c>
      <c r="E149" s="11" t="s">
        <v>208</v>
      </c>
      <c r="F149" s="11" t="s">
        <v>212</v>
      </c>
      <c r="G149" s="11">
        <v>26.0</v>
      </c>
      <c r="H149" s="11" t="s">
        <v>252</v>
      </c>
      <c r="I149" s="11">
        <v>15.0</v>
      </c>
      <c r="J149" s="11">
        <v>1.0</v>
      </c>
      <c r="K149" s="23">
        <v>96.0</v>
      </c>
      <c r="L149" s="24">
        <v>1.0</v>
      </c>
      <c r="M149" s="24">
        <v>1.0</v>
      </c>
      <c r="N149" s="75">
        <v>0.0</v>
      </c>
      <c r="O149" s="76">
        <v>96.0</v>
      </c>
      <c r="P149" s="12">
        <v>0.0</v>
      </c>
      <c r="Q149" s="13">
        <v>0.0</v>
      </c>
      <c r="R149" s="13">
        <v>0.0</v>
      </c>
      <c r="S149" s="13">
        <v>0.0</v>
      </c>
      <c r="T149" s="13">
        <v>0.0</v>
      </c>
      <c r="U149" s="12">
        <v>0.0</v>
      </c>
      <c r="V149" s="12">
        <v>0.0</v>
      </c>
      <c r="W149" s="14">
        <v>0.0</v>
      </c>
      <c r="X149" s="14">
        <v>96.0</v>
      </c>
      <c r="Y149" s="14">
        <v>0.0</v>
      </c>
      <c r="Z149" s="14">
        <v>0.0</v>
      </c>
      <c r="AA149" s="14">
        <v>0.0</v>
      </c>
      <c r="AB149" s="15">
        <v>0.0</v>
      </c>
      <c r="AC149" s="15">
        <v>0.0</v>
      </c>
      <c r="AD149" s="15">
        <v>0.0</v>
      </c>
      <c r="AE149" s="16">
        <v>0.0</v>
      </c>
      <c r="AF149" s="16">
        <v>0.0</v>
      </c>
      <c r="AG149" s="16">
        <v>0.0</v>
      </c>
      <c r="AH149" s="16">
        <v>0.0</v>
      </c>
      <c r="AI149" s="16">
        <v>0.0</v>
      </c>
      <c r="AJ149" s="77">
        <v>0.0</v>
      </c>
      <c r="AK149" s="17">
        <v>0.0</v>
      </c>
      <c r="AL149" s="17">
        <v>0.0</v>
      </c>
      <c r="AM149" s="17">
        <v>0.0</v>
      </c>
      <c r="AN149" s="17">
        <v>0.0</v>
      </c>
      <c r="AO149" s="18">
        <v>0.0</v>
      </c>
      <c r="AP149" s="18">
        <v>0.0</v>
      </c>
      <c r="AQ149" s="18">
        <v>0.0</v>
      </c>
      <c r="AR149" s="18">
        <v>0.0</v>
      </c>
      <c r="AS149" s="19">
        <v>0.0</v>
      </c>
      <c r="AT149" s="19">
        <v>0.0</v>
      </c>
      <c r="AU149" s="19">
        <v>0.0</v>
      </c>
      <c r="AV149" s="19">
        <v>0.0</v>
      </c>
      <c r="AW149" s="19">
        <v>0.0</v>
      </c>
      <c r="AX149" s="19">
        <v>0.0</v>
      </c>
      <c r="AY149" s="19">
        <v>0.0</v>
      </c>
      <c r="AZ149" s="19">
        <v>0.0</v>
      </c>
      <c r="BA149" s="20">
        <v>0.0</v>
      </c>
      <c r="BB149" s="20">
        <v>0.0</v>
      </c>
      <c r="BC149" s="20">
        <v>0.0</v>
      </c>
      <c r="BD149" s="20">
        <v>0.0</v>
      </c>
      <c r="BE149" s="20">
        <v>0.0</v>
      </c>
      <c r="BF149" s="20">
        <v>0.0</v>
      </c>
      <c r="BG149" s="20">
        <v>0.0</v>
      </c>
    </row>
    <row r="150" ht="15.75" customHeight="1">
      <c r="A150" s="72" t="str">
        <f t="shared" si="1"/>
        <v>M83</v>
      </c>
      <c r="B150" s="72" t="str">
        <f t="shared" si="2"/>
        <v>MU3522</v>
      </c>
      <c r="C150" s="72" t="str">
        <f t="shared" si="3"/>
        <v>MU16</v>
      </c>
      <c r="D150" s="73" t="s">
        <v>302</v>
      </c>
      <c r="E150" s="11" t="s">
        <v>208</v>
      </c>
      <c r="F150" s="11" t="s">
        <v>220</v>
      </c>
      <c r="G150" s="11">
        <v>22.0</v>
      </c>
      <c r="H150" s="11" t="s">
        <v>252</v>
      </c>
      <c r="I150" s="11">
        <v>16.0</v>
      </c>
      <c r="J150" s="11">
        <v>1.0</v>
      </c>
      <c r="K150" s="23">
        <v>96.0</v>
      </c>
      <c r="L150" s="24">
        <v>1.0</v>
      </c>
      <c r="M150" s="24">
        <v>1.0</v>
      </c>
      <c r="N150" s="75">
        <v>0.0</v>
      </c>
      <c r="O150" s="76">
        <v>96.0</v>
      </c>
      <c r="P150" s="12">
        <v>0.0</v>
      </c>
      <c r="Q150" s="13">
        <v>0.0</v>
      </c>
      <c r="R150" s="13">
        <v>0.0</v>
      </c>
      <c r="S150" s="13">
        <v>0.0</v>
      </c>
      <c r="T150" s="13">
        <v>0.0</v>
      </c>
      <c r="U150" s="12">
        <v>0.0</v>
      </c>
      <c r="V150" s="12">
        <v>0.0</v>
      </c>
      <c r="W150" s="14">
        <v>0.0</v>
      </c>
      <c r="X150" s="14">
        <v>0.0</v>
      </c>
      <c r="Y150" s="14">
        <v>0.0</v>
      </c>
      <c r="Z150" s="14">
        <v>0.0</v>
      </c>
      <c r="AA150" s="14">
        <v>0.0</v>
      </c>
      <c r="AB150" s="15">
        <v>0.0</v>
      </c>
      <c r="AC150" s="15">
        <v>0.0</v>
      </c>
      <c r="AD150" s="15">
        <v>0.0</v>
      </c>
      <c r="AE150" s="16">
        <v>0.0</v>
      </c>
      <c r="AF150" s="16">
        <v>0.0</v>
      </c>
      <c r="AG150" s="16">
        <v>0.0</v>
      </c>
      <c r="AH150" s="16">
        <v>0.0</v>
      </c>
      <c r="AI150" s="16">
        <v>0.0</v>
      </c>
      <c r="AJ150" s="77">
        <v>0.0</v>
      </c>
      <c r="AK150" s="17">
        <v>0.0</v>
      </c>
      <c r="AL150" s="17">
        <v>0.0</v>
      </c>
      <c r="AM150" s="17">
        <v>0.0</v>
      </c>
      <c r="AN150" s="17">
        <v>0.0</v>
      </c>
      <c r="AO150" s="18">
        <v>0.0</v>
      </c>
      <c r="AP150" s="18">
        <v>0.0</v>
      </c>
      <c r="AQ150" s="18">
        <v>0.0</v>
      </c>
      <c r="AR150" s="18">
        <v>0.0</v>
      </c>
      <c r="AS150" s="19">
        <v>0.0</v>
      </c>
      <c r="AT150" s="19">
        <v>0.0</v>
      </c>
      <c r="AU150" s="19">
        <v>0.0</v>
      </c>
      <c r="AV150" s="19">
        <v>0.0</v>
      </c>
      <c r="AW150" s="19">
        <v>0.0</v>
      </c>
      <c r="AX150" s="19">
        <v>0.0</v>
      </c>
      <c r="AY150" s="19">
        <v>0.0</v>
      </c>
      <c r="AZ150" s="19">
        <v>96.0</v>
      </c>
      <c r="BA150" s="20">
        <v>0.0</v>
      </c>
      <c r="BB150" s="20">
        <v>0.0</v>
      </c>
      <c r="BC150" s="20">
        <v>0.0</v>
      </c>
      <c r="BD150" s="20">
        <v>0.0</v>
      </c>
      <c r="BE150" s="20">
        <v>0.0</v>
      </c>
      <c r="BF150" s="20">
        <v>0.0</v>
      </c>
      <c r="BG150" s="20">
        <v>0.0</v>
      </c>
    </row>
    <row r="151" ht="15.75" customHeight="1">
      <c r="A151" s="72" t="str">
        <f t="shared" si="1"/>
        <v>M84</v>
      </c>
      <c r="B151" s="72" t="str">
        <f t="shared" si="2"/>
        <v>MV3518</v>
      </c>
      <c r="C151" s="72" t="str">
        <f t="shared" si="3"/>
        <v>MB13</v>
      </c>
      <c r="D151" s="73" t="s">
        <v>303</v>
      </c>
      <c r="E151" s="11" t="s">
        <v>208</v>
      </c>
      <c r="F151" s="11" t="s">
        <v>209</v>
      </c>
      <c r="G151" s="11">
        <v>18.0</v>
      </c>
      <c r="H151" s="11" t="s">
        <v>213</v>
      </c>
      <c r="I151" s="11">
        <v>13.0</v>
      </c>
      <c r="J151" s="11">
        <v>1.0</v>
      </c>
      <c r="K151" s="23">
        <v>96.0</v>
      </c>
      <c r="L151" s="24">
        <v>1.0</v>
      </c>
      <c r="M151" s="24">
        <v>1.0</v>
      </c>
      <c r="N151" s="75">
        <v>0.0</v>
      </c>
      <c r="O151" s="76">
        <v>96.0</v>
      </c>
      <c r="P151" s="12">
        <v>0.0</v>
      </c>
      <c r="Q151" s="13">
        <v>0.0</v>
      </c>
      <c r="R151" s="13">
        <v>0.0</v>
      </c>
      <c r="S151" s="13">
        <v>0.0</v>
      </c>
      <c r="T151" s="13">
        <v>0.0</v>
      </c>
      <c r="U151" s="12">
        <v>0.0</v>
      </c>
      <c r="V151" s="12">
        <v>0.0</v>
      </c>
      <c r="W151" s="14">
        <v>0.0</v>
      </c>
      <c r="X151" s="14">
        <v>0.0</v>
      </c>
      <c r="Y151" s="14">
        <v>96.0</v>
      </c>
      <c r="Z151" s="14">
        <v>0.0</v>
      </c>
      <c r="AA151" s="14">
        <v>0.0</v>
      </c>
      <c r="AB151" s="15">
        <v>0.0</v>
      </c>
      <c r="AC151" s="15">
        <v>0.0</v>
      </c>
      <c r="AD151" s="15">
        <v>0.0</v>
      </c>
      <c r="AE151" s="16">
        <v>0.0</v>
      </c>
      <c r="AF151" s="16">
        <v>0.0</v>
      </c>
      <c r="AG151" s="16">
        <v>0.0</v>
      </c>
      <c r="AH151" s="16">
        <v>0.0</v>
      </c>
      <c r="AI151" s="16">
        <v>0.0</v>
      </c>
      <c r="AJ151" s="77">
        <v>0.0</v>
      </c>
      <c r="AK151" s="17">
        <v>0.0</v>
      </c>
      <c r="AL151" s="17">
        <v>0.0</v>
      </c>
      <c r="AM151" s="17">
        <v>0.0</v>
      </c>
      <c r="AN151" s="17">
        <v>0.0</v>
      </c>
      <c r="AO151" s="18">
        <v>0.0</v>
      </c>
      <c r="AP151" s="18">
        <v>0.0</v>
      </c>
      <c r="AQ151" s="18">
        <v>0.0</v>
      </c>
      <c r="AR151" s="18">
        <v>0.0</v>
      </c>
      <c r="AS151" s="19">
        <v>0.0</v>
      </c>
      <c r="AT151" s="19">
        <v>0.0</v>
      </c>
      <c r="AU151" s="19">
        <v>0.0</v>
      </c>
      <c r="AV151" s="19">
        <v>0.0</v>
      </c>
      <c r="AW151" s="19">
        <v>0.0</v>
      </c>
      <c r="AX151" s="19">
        <v>0.0</v>
      </c>
      <c r="AY151" s="19">
        <v>0.0</v>
      </c>
      <c r="AZ151" s="19">
        <v>0.0</v>
      </c>
      <c r="BA151" s="20">
        <v>0.0</v>
      </c>
      <c r="BB151" s="20">
        <v>0.0</v>
      </c>
      <c r="BC151" s="20">
        <v>0.0</v>
      </c>
      <c r="BD151" s="20">
        <v>0.0</v>
      </c>
      <c r="BE151" s="20">
        <v>0.0</v>
      </c>
      <c r="BF151" s="20">
        <v>0.0</v>
      </c>
      <c r="BG151" s="20">
        <v>0.0</v>
      </c>
    </row>
    <row r="152" ht="15.75" customHeight="1">
      <c r="A152" s="72" t="str">
        <f t="shared" si="1"/>
        <v>M85</v>
      </c>
      <c r="B152" s="72" t="str">
        <f t="shared" si="2"/>
        <v>MU3523</v>
      </c>
      <c r="C152" s="72" t="str">
        <f t="shared" si="3"/>
        <v>MD10</v>
      </c>
      <c r="D152" s="73" t="s">
        <v>304</v>
      </c>
      <c r="E152" s="11" t="s">
        <v>208</v>
      </c>
      <c r="F152" s="11" t="s">
        <v>220</v>
      </c>
      <c r="G152" s="11">
        <v>23.0</v>
      </c>
      <c r="H152" s="11" t="s">
        <v>227</v>
      </c>
      <c r="I152" s="11">
        <v>10.0</v>
      </c>
      <c r="J152" s="11">
        <v>1.0</v>
      </c>
      <c r="K152" s="23">
        <v>94.0</v>
      </c>
      <c r="L152" s="24">
        <v>1.0</v>
      </c>
      <c r="M152" s="24">
        <v>1.0</v>
      </c>
      <c r="N152" s="75">
        <v>0.0</v>
      </c>
      <c r="O152" s="76">
        <v>94.0</v>
      </c>
      <c r="P152" s="12">
        <v>0.0</v>
      </c>
      <c r="Q152" s="13">
        <v>0.0</v>
      </c>
      <c r="R152" s="13">
        <v>0.0</v>
      </c>
      <c r="S152" s="13">
        <v>0.0</v>
      </c>
      <c r="T152" s="13">
        <v>0.0</v>
      </c>
      <c r="U152" s="12">
        <v>0.0</v>
      </c>
      <c r="V152" s="12">
        <v>0.0</v>
      </c>
      <c r="W152" s="14">
        <v>0.0</v>
      </c>
      <c r="X152" s="14">
        <v>0.0</v>
      </c>
      <c r="Y152" s="14">
        <v>0.0</v>
      </c>
      <c r="Z152" s="14">
        <v>0.0</v>
      </c>
      <c r="AA152" s="14">
        <v>0.0</v>
      </c>
      <c r="AB152" s="15">
        <v>0.0</v>
      </c>
      <c r="AC152" s="15">
        <v>0.0</v>
      </c>
      <c r="AD152" s="15">
        <v>0.0</v>
      </c>
      <c r="AE152" s="16">
        <v>0.0</v>
      </c>
      <c r="AF152" s="16">
        <v>0.0</v>
      </c>
      <c r="AG152" s="16">
        <v>0.0</v>
      </c>
      <c r="AH152" s="16">
        <v>0.0</v>
      </c>
      <c r="AI152" s="16">
        <v>0.0</v>
      </c>
      <c r="AJ152" s="77">
        <v>0.0</v>
      </c>
      <c r="AK152" s="17">
        <v>0.0</v>
      </c>
      <c r="AL152" s="17">
        <v>0.0</v>
      </c>
      <c r="AM152" s="17">
        <v>0.0</v>
      </c>
      <c r="AN152" s="17">
        <v>0.0</v>
      </c>
      <c r="AO152" s="18">
        <v>0.0</v>
      </c>
      <c r="AP152" s="18">
        <v>0.0</v>
      </c>
      <c r="AQ152" s="18">
        <v>94.0</v>
      </c>
      <c r="AR152" s="18">
        <v>0.0</v>
      </c>
      <c r="AS152" s="19">
        <v>0.0</v>
      </c>
      <c r="AT152" s="19">
        <v>0.0</v>
      </c>
      <c r="AU152" s="19">
        <v>0.0</v>
      </c>
      <c r="AV152" s="19">
        <v>0.0</v>
      </c>
      <c r="AW152" s="19">
        <v>0.0</v>
      </c>
      <c r="AX152" s="19">
        <v>0.0</v>
      </c>
      <c r="AY152" s="19">
        <v>0.0</v>
      </c>
      <c r="AZ152" s="19">
        <v>0.0</v>
      </c>
      <c r="BA152" s="20">
        <v>0.0</v>
      </c>
      <c r="BB152" s="20">
        <v>0.0</v>
      </c>
      <c r="BC152" s="20">
        <v>0.0</v>
      </c>
      <c r="BD152" s="20">
        <v>0.0</v>
      </c>
      <c r="BE152" s="20">
        <v>0.0</v>
      </c>
      <c r="BF152" s="20">
        <v>0.0</v>
      </c>
      <c r="BG152" s="20">
        <v>0.0</v>
      </c>
    </row>
    <row r="153" ht="15.75" customHeight="1">
      <c r="A153" s="72" t="str">
        <f t="shared" si="1"/>
        <v>M86</v>
      </c>
      <c r="B153" s="72" t="str">
        <f t="shared" si="2"/>
        <v>MU3524</v>
      </c>
      <c r="C153" s="72" t="str">
        <f t="shared" si="3"/>
        <v>MU17</v>
      </c>
      <c r="D153" s="73" t="s">
        <v>305</v>
      </c>
      <c r="E153" s="11" t="s">
        <v>208</v>
      </c>
      <c r="F153" s="11" t="s">
        <v>220</v>
      </c>
      <c r="G153" s="11">
        <v>24.0</v>
      </c>
      <c r="H153" s="11" t="s">
        <v>252</v>
      </c>
      <c r="I153" s="11">
        <v>17.0</v>
      </c>
      <c r="J153" s="11">
        <v>1.0</v>
      </c>
      <c r="K153" s="23">
        <v>94.0</v>
      </c>
      <c r="L153" s="24">
        <v>1.0</v>
      </c>
      <c r="M153" s="24">
        <v>1.0</v>
      </c>
      <c r="N153" s="75">
        <v>0.0</v>
      </c>
      <c r="O153" s="76">
        <v>94.0</v>
      </c>
      <c r="P153" s="12">
        <v>0.0</v>
      </c>
      <c r="Q153" s="13">
        <v>0.0</v>
      </c>
      <c r="R153" s="13">
        <v>0.0</v>
      </c>
      <c r="S153" s="13">
        <v>0.0</v>
      </c>
      <c r="T153" s="13">
        <v>0.0</v>
      </c>
      <c r="U153" s="12">
        <v>0.0</v>
      </c>
      <c r="V153" s="12">
        <v>0.0</v>
      </c>
      <c r="W153" s="14">
        <v>0.0</v>
      </c>
      <c r="X153" s="14">
        <v>0.0</v>
      </c>
      <c r="Y153" s="14">
        <v>0.0</v>
      </c>
      <c r="Z153" s="14">
        <v>0.0</v>
      </c>
      <c r="AA153" s="14">
        <v>0.0</v>
      </c>
      <c r="AB153" s="15">
        <v>0.0</v>
      </c>
      <c r="AC153" s="15">
        <v>0.0</v>
      </c>
      <c r="AD153" s="15">
        <v>0.0</v>
      </c>
      <c r="AE153" s="16">
        <v>0.0</v>
      </c>
      <c r="AF153" s="16">
        <v>0.0</v>
      </c>
      <c r="AG153" s="16">
        <v>0.0</v>
      </c>
      <c r="AH153" s="16">
        <v>0.0</v>
      </c>
      <c r="AI153" s="16">
        <v>0.0</v>
      </c>
      <c r="AJ153" s="77">
        <v>0.0</v>
      </c>
      <c r="AK153" s="17">
        <v>0.0</v>
      </c>
      <c r="AL153" s="17">
        <v>94.0</v>
      </c>
      <c r="AM153" s="17">
        <v>0.0</v>
      </c>
      <c r="AN153" s="17">
        <v>0.0</v>
      </c>
      <c r="AO153" s="18">
        <v>0.0</v>
      </c>
      <c r="AP153" s="18">
        <v>0.0</v>
      </c>
      <c r="AQ153" s="18">
        <v>0.0</v>
      </c>
      <c r="AR153" s="18">
        <v>0.0</v>
      </c>
      <c r="AS153" s="19">
        <v>0.0</v>
      </c>
      <c r="AT153" s="19">
        <v>0.0</v>
      </c>
      <c r="AU153" s="19">
        <v>0.0</v>
      </c>
      <c r="AV153" s="19">
        <v>0.0</v>
      </c>
      <c r="AW153" s="19">
        <v>0.0</v>
      </c>
      <c r="AX153" s="19">
        <v>0.0</v>
      </c>
      <c r="AY153" s="19">
        <v>0.0</v>
      </c>
      <c r="AZ153" s="19">
        <v>0.0</v>
      </c>
      <c r="BA153" s="20">
        <v>0.0</v>
      </c>
      <c r="BB153" s="20">
        <v>0.0</v>
      </c>
      <c r="BC153" s="20">
        <v>0.0</v>
      </c>
      <c r="BD153" s="20">
        <v>0.0</v>
      </c>
      <c r="BE153" s="20">
        <v>0.0</v>
      </c>
      <c r="BF153" s="20">
        <v>0.0</v>
      </c>
      <c r="BG153" s="20">
        <v>0.0</v>
      </c>
    </row>
    <row r="154" ht="15.75" customHeight="1">
      <c r="A154" s="72" t="str">
        <f t="shared" si="1"/>
        <v>M87</v>
      </c>
      <c r="B154" s="72" t="str">
        <f t="shared" si="2"/>
        <v>MV3519</v>
      </c>
      <c r="C154" s="72" t="str">
        <f t="shared" si="3"/>
        <v>MU18</v>
      </c>
      <c r="D154" s="73" t="s">
        <v>306</v>
      </c>
      <c r="E154" s="11" t="s">
        <v>208</v>
      </c>
      <c r="F154" s="11" t="s">
        <v>209</v>
      </c>
      <c r="G154" s="11">
        <v>19.0</v>
      </c>
      <c r="H154" s="11" t="s">
        <v>252</v>
      </c>
      <c r="I154" s="11">
        <v>18.0</v>
      </c>
      <c r="J154" s="11">
        <v>1.0</v>
      </c>
      <c r="K154" s="23">
        <v>94.0</v>
      </c>
      <c r="L154" s="24">
        <v>1.0</v>
      </c>
      <c r="M154" s="24">
        <v>1.0</v>
      </c>
      <c r="N154" s="75">
        <v>0.0</v>
      </c>
      <c r="O154" s="76">
        <v>94.0</v>
      </c>
      <c r="P154" s="12">
        <v>0.0</v>
      </c>
      <c r="Q154" s="13">
        <v>0.0</v>
      </c>
      <c r="R154" s="13">
        <v>0.0</v>
      </c>
      <c r="S154" s="13">
        <v>0.0</v>
      </c>
      <c r="T154" s="13">
        <v>0.0</v>
      </c>
      <c r="U154" s="12">
        <v>0.0</v>
      </c>
      <c r="V154" s="12">
        <v>0.0</v>
      </c>
      <c r="W154" s="14">
        <v>0.0</v>
      </c>
      <c r="X154" s="14">
        <v>0.0</v>
      </c>
      <c r="Y154" s="14">
        <v>0.0</v>
      </c>
      <c r="Z154" s="14">
        <v>0.0</v>
      </c>
      <c r="AA154" s="14">
        <v>0.0</v>
      </c>
      <c r="AB154" s="15">
        <v>0.0</v>
      </c>
      <c r="AC154" s="15">
        <v>0.0</v>
      </c>
      <c r="AD154" s="15">
        <v>0.0</v>
      </c>
      <c r="AE154" s="16">
        <v>0.0</v>
      </c>
      <c r="AF154" s="16">
        <v>0.0</v>
      </c>
      <c r="AG154" s="16">
        <v>0.0</v>
      </c>
      <c r="AH154" s="16">
        <v>0.0</v>
      </c>
      <c r="AI154" s="16">
        <v>0.0</v>
      </c>
      <c r="AJ154" s="77">
        <v>0.0</v>
      </c>
      <c r="AK154" s="17">
        <v>0.0</v>
      </c>
      <c r="AL154" s="17">
        <v>0.0</v>
      </c>
      <c r="AM154" s="17">
        <v>94.0</v>
      </c>
      <c r="AN154" s="17">
        <v>0.0</v>
      </c>
      <c r="AO154" s="18">
        <v>0.0</v>
      </c>
      <c r="AP154" s="18">
        <v>0.0</v>
      </c>
      <c r="AQ154" s="18">
        <v>0.0</v>
      </c>
      <c r="AR154" s="18">
        <v>0.0</v>
      </c>
      <c r="AS154" s="19">
        <v>0.0</v>
      </c>
      <c r="AT154" s="19">
        <v>0.0</v>
      </c>
      <c r="AU154" s="19">
        <v>0.0</v>
      </c>
      <c r="AV154" s="19">
        <v>0.0</v>
      </c>
      <c r="AW154" s="19">
        <v>0.0</v>
      </c>
      <c r="AX154" s="19">
        <v>0.0</v>
      </c>
      <c r="AY154" s="19">
        <v>0.0</v>
      </c>
      <c r="AZ154" s="19">
        <v>0.0</v>
      </c>
      <c r="BA154" s="20">
        <v>0.0</v>
      </c>
      <c r="BB154" s="20">
        <v>0.0</v>
      </c>
      <c r="BC154" s="20">
        <v>0.0</v>
      </c>
      <c r="BD154" s="20">
        <v>0.0</v>
      </c>
      <c r="BE154" s="20">
        <v>0.0</v>
      </c>
      <c r="BF154" s="20">
        <v>0.0</v>
      </c>
      <c r="BG154" s="20">
        <v>0.0</v>
      </c>
    </row>
    <row r="155" ht="15.75" customHeight="1">
      <c r="A155" s="72" t="str">
        <f t="shared" si="1"/>
        <v>M88</v>
      </c>
      <c r="B155" s="72" t="str">
        <f t="shared" si="2"/>
        <v>MJNR2</v>
      </c>
      <c r="C155" s="72" t="str">
        <f t="shared" si="3"/>
        <v>MU19</v>
      </c>
      <c r="D155" s="73" t="s">
        <v>307</v>
      </c>
      <c r="E155" s="11" t="s">
        <v>208</v>
      </c>
      <c r="F155" s="11" t="s">
        <v>297</v>
      </c>
      <c r="G155" s="11">
        <v>2.0</v>
      </c>
      <c r="H155" s="11" t="s">
        <v>252</v>
      </c>
      <c r="I155" s="11">
        <v>19.0</v>
      </c>
      <c r="J155" s="11">
        <v>1.0</v>
      </c>
      <c r="K155" s="23">
        <v>94.0</v>
      </c>
      <c r="L155" s="24">
        <v>1.0</v>
      </c>
      <c r="M155" s="24">
        <v>1.0</v>
      </c>
      <c r="N155" s="75">
        <v>0.0</v>
      </c>
      <c r="O155" s="76">
        <v>94.0</v>
      </c>
      <c r="P155" s="12">
        <v>0.0</v>
      </c>
      <c r="Q155" s="13">
        <v>0.0</v>
      </c>
      <c r="R155" s="13">
        <v>0.0</v>
      </c>
      <c r="S155" s="13">
        <v>0.0</v>
      </c>
      <c r="T155" s="13">
        <v>94.0</v>
      </c>
      <c r="U155" s="12">
        <v>0.0</v>
      </c>
      <c r="V155" s="12">
        <v>0.0</v>
      </c>
      <c r="W155" s="14">
        <v>0.0</v>
      </c>
      <c r="X155" s="14">
        <v>0.0</v>
      </c>
      <c r="Y155" s="14">
        <v>0.0</v>
      </c>
      <c r="Z155" s="14">
        <v>0.0</v>
      </c>
      <c r="AA155" s="14">
        <v>0.0</v>
      </c>
      <c r="AB155" s="15">
        <v>0.0</v>
      </c>
      <c r="AC155" s="15">
        <v>0.0</v>
      </c>
      <c r="AD155" s="15">
        <v>0.0</v>
      </c>
      <c r="AE155" s="16">
        <v>0.0</v>
      </c>
      <c r="AF155" s="16">
        <v>0.0</v>
      </c>
      <c r="AG155" s="16">
        <v>0.0</v>
      </c>
      <c r="AH155" s="16">
        <v>0.0</v>
      </c>
      <c r="AI155" s="16">
        <v>0.0</v>
      </c>
      <c r="AJ155" s="77">
        <v>0.0</v>
      </c>
      <c r="AK155" s="17">
        <v>0.0</v>
      </c>
      <c r="AL155" s="17">
        <v>0.0</v>
      </c>
      <c r="AM155" s="17">
        <v>0.0</v>
      </c>
      <c r="AN155" s="17">
        <v>0.0</v>
      </c>
      <c r="AO155" s="18">
        <v>0.0</v>
      </c>
      <c r="AP155" s="18">
        <v>0.0</v>
      </c>
      <c r="AQ155" s="18">
        <v>0.0</v>
      </c>
      <c r="AR155" s="18">
        <v>0.0</v>
      </c>
      <c r="AS155" s="19">
        <v>0.0</v>
      </c>
      <c r="AT155" s="19">
        <v>0.0</v>
      </c>
      <c r="AU155" s="19">
        <v>0.0</v>
      </c>
      <c r="AV155" s="19">
        <v>0.0</v>
      </c>
      <c r="AW155" s="19">
        <v>0.0</v>
      </c>
      <c r="AX155" s="19">
        <v>0.0</v>
      </c>
      <c r="AY155" s="19">
        <v>0.0</v>
      </c>
      <c r="AZ155" s="19">
        <v>0.0</v>
      </c>
      <c r="BA155" s="20">
        <v>0.0</v>
      </c>
      <c r="BB155" s="20">
        <v>0.0</v>
      </c>
      <c r="BC155" s="20">
        <v>0.0</v>
      </c>
      <c r="BD155" s="20">
        <v>0.0</v>
      </c>
      <c r="BE155" s="20">
        <v>0.0</v>
      </c>
      <c r="BF155" s="20">
        <v>0.0</v>
      </c>
      <c r="BG155" s="20">
        <v>0.0</v>
      </c>
    </row>
    <row r="156" ht="15.75" customHeight="1">
      <c r="A156" s="72" t="str">
        <f t="shared" si="1"/>
        <v>M89</v>
      </c>
      <c r="B156" s="72" t="str">
        <f t="shared" si="2"/>
        <v>MV3520</v>
      </c>
      <c r="C156" s="72" t="str">
        <f t="shared" si="3"/>
        <v>MU20</v>
      </c>
      <c r="D156" s="73" t="s">
        <v>308</v>
      </c>
      <c r="E156" s="11" t="s">
        <v>208</v>
      </c>
      <c r="F156" s="11" t="s">
        <v>209</v>
      </c>
      <c r="G156" s="11">
        <v>20.0</v>
      </c>
      <c r="H156" s="11" t="s">
        <v>252</v>
      </c>
      <c r="I156" s="11">
        <v>20.0</v>
      </c>
      <c r="J156" s="11">
        <v>1.0</v>
      </c>
      <c r="K156" s="23">
        <v>93.0</v>
      </c>
      <c r="L156" s="24">
        <v>1.0</v>
      </c>
      <c r="M156" s="24">
        <v>1.0</v>
      </c>
      <c r="N156" s="75">
        <v>0.0</v>
      </c>
      <c r="O156" s="76">
        <v>93.0</v>
      </c>
      <c r="P156" s="12">
        <v>0.0</v>
      </c>
      <c r="Q156" s="13">
        <v>0.0</v>
      </c>
      <c r="R156" s="13">
        <v>0.0</v>
      </c>
      <c r="S156" s="13">
        <v>0.0</v>
      </c>
      <c r="T156" s="13">
        <v>0.0</v>
      </c>
      <c r="U156" s="12">
        <v>0.0</v>
      </c>
      <c r="V156" s="12">
        <v>0.0</v>
      </c>
      <c r="W156" s="14">
        <v>0.0</v>
      </c>
      <c r="X156" s="14">
        <v>93.0</v>
      </c>
      <c r="Y156" s="14">
        <v>0.0</v>
      </c>
      <c r="Z156" s="14">
        <v>0.0</v>
      </c>
      <c r="AA156" s="14">
        <v>0.0</v>
      </c>
      <c r="AB156" s="15">
        <v>0.0</v>
      </c>
      <c r="AC156" s="15">
        <v>0.0</v>
      </c>
      <c r="AD156" s="15">
        <v>0.0</v>
      </c>
      <c r="AE156" s="16">
        <v>0.0</v>
      </c>
      <c r="AF156" s="16">
        <v>0.0</v>
      </c>
      <c r="AG156" s="16">
        <v>0.0</v>
      </c>
      <c r="AH156" s="16">
        <v>0.0</v>
      </c>
      <c r="AI156" s="16">
        <v>0.0</v>
      </c>
      <c r="AJ156" s="77">
        <v>0.0</v>
      </c>
      <c r="AK156" s="17">
        <v>0.0</v>
      </c>
      <c r="AL156" s="17">
        <v>0.0</v>
      </c>
      <c r="AM156" s="17">
        <v>0.0</v>
      </c>
      <c r="AN156" s="17">
        <v>0.0</v>
      </c>
      <c r="AO156" s="18">
        <v>0.0</v>
      </c>
      <c r="AP156" s="18">
        <v>0.0</v>
      </c>
      <c r="AQ156" s="18">
        <v>0.0</v>
      </c>
      <c r="AR156" s="18">
        <v>0.0</v>
      </c>
      <c r="AS156" s="19">
        <v>0.0</v>
      </c>
      <c r="AT156" s="19">
        <v>0.0</v>
      </c>
      <c r="AU156" s="19">
        <v>0.0</v>
      </c>
      <c r="AV156" s="19">
        <v>0.0</v>
      </c>
      <c r="AW156" s="19">
        <v>0.0</v>
      </c>
      <c r="AX156" s="19">
        <v>0.0</v>
      </c>
      <c r="AY156" s="19">
        <v>0.0</v>
      </c>
      <c r="AZ156" s="19">
        <v>0.0</v>
      </c>
      <c r="BA156" s="20">
        <v>0.0</v>
      </c>
      <c r="BB156" s="20">
        <v>0.0</v>
      </c>
      <c r="BC156" s="20">
        <v>0.0</v>
      </c>
      <c r="BD156" s="20">
        <v>0.0</v>
      </c>
      <c r="BE156" s="20">
        <v>0.0</v>
      </c>
      <c r="BF156" s="20">
        <v>0.0</v>
      </c>
      <c r="BG156" s="20">
        <v>0.0</v>
      </c>
    </row>
    <row r="157" ht="15.75" customHeight="1">
      <c r="A157" s="72" t="str">
        <f t="shared" si="1"/>
        <v>M90</v>
      </c>
      <c r="B157" s="72" t="str">
        <f t="shared" si="2"/>
        <v>MJNR3</v>
      </c>
      <c r="C157" s="72" t="str">
        <f t="shared" si="3"/>
        <v>MU21</v>
      </c>
      <c r="D157" s="73" t="s">
        <v>309</v>
      </c>
      <c r="E157" s="11" t="s">
        <v>208</v>
      </c>
      <c r="F157" s="11" t="s">
        <v>297</v>
      </c>
      <c r="G157" s="11">
        <v>3.0</v>
      </c>
      <c r="H157" s="11" t="s">
        <v>252</v>
      </c>
      <c r="I157" s="11">
        <v>21.0</v>
      </c>
      <c r="J157" s="11">
        <v>1.0</v>
      </c>
      <c r="K157" s="23">
        <v>93.0</v>
      </c>
      <c r="L157" s="24">
        <v>1.0</v>
      </c>
      <c r="M157" s="24">
        <v>1.0</v>
      </c>
      <c r="N157" s="75">
        <v>0.0</v>
      </c>
      <c r="O157" s="76">
        <v>93.0</v>
      </c>
      <c r="P157" s="12">
        <v>0.0</v>
      </c>
      <c r="Q157" s="13">
        <v>0.0</v>
      </c>
      <c r="R157" s="13">
        <v>0.0</v>
      </c>
      <c r="S157" s="13">
        <v>0.0</v>
      </c>
      <c r="T157" s="13">
        <v>93.0</v>
      </c>
      <c r="U157" s="12">
        <v>0.0</v>
      </c>
      <c r="V157" s="12">
        <v>0.0</v>
      </c>
      <c r="W157" s="14">
        <v>0.0</v>
      </c>
      <c r="X157" s="14">
        <v>0.0</v>
      </c>
      <c r="Y157" s="14">
        <v>0.0</v>
      </c>
      <c r="Z157" s="14">
        <v>0.0</v>
      </c>
      <c r="AA157" s="14">
        <v>0.0</v>
      </c>
      <c r="AB157" s="15">
        <v>0.0</v>
      </c>
      <c r="AC157" s="15">
        <v>0.0</v>
      </c>
      <c r="AD157" s="15">
        <v>0.0</v>
      </c>
      <c r="AE157" s="16">
        <v>0.0</v>
      </c>
      <c r="AF157" s="16">
        <v>0.0</v>
      </c>
      <c r="AG157" s="16">
        <v>0.0</v>
      </c>
      <c r="AH157" s="16">
        <v>0.0</v>
      </c>
      <c r="AI157" s="16">
        <v>0.0</v>
      </c>
      <c r="AJ157" s="77">
        <v>0.0</v>
      </c>
      <c r="AK157" s="17">
        <v>0.0</v>
      </c>
      <c r="AL157" s="17">
        <v>0.0</v>
      </c>
      <c r="AM157" s="17">
        <v>0.0</v>
      </c>
      <c r="AN157" s="17">
        <v>0.0</v>
      </c>
      <c r="AO157" s="18">
        <v>0.0</v>
      </c>
      <c r="AP157" s="18">
        <v>0.0</v>
      </c>
      <c r="AQ157" s="18">
        <v>0.0</v>
      </c>
      <c r="AR157" s="18">
        <v>0.0</v>
      </c>
      <c r="AS157" s="19">
        <v>0.0</v>
      </c>
      <c r="AT157" s="19">
        <v>0.0</v>
      </c>
      <c r="AU157" s="19">
        <v>0.0</v>
      </c>
      <c r="AV157" s="19">
        <v>0.0</v>
      </c>
      <c r="AW157" s="19">
        <v>0.0</v>
      </c>
      <c r="AX157" s="19">
        <v>0.0</v>
      </c>
      <c r="AY157" s="19">
        <v>0.0</v>
      </c>
      <c r="AZ157" s="19">
        <v>0.0</v>
      </c>
      <c r="BA157" s="20">
        <v>0.0</v>
      </c>
      <c r="BB157" s="20">
        <v>0.0</v>
      </c>
      <c r="BC157" s="20">
        <v>0.0</v>
      </c>
      <c r="BD157" s="20">
        <v>0.0</v>
      </c>
      <c r="BE157" s="20">
        <v>0.0</v>
      </c>
      <c r="BF157" s="20">
        <v>0.0</v>
      </c>
      <c r="BG157" s="20">
        <v>0.0</v>
      </c>
    </row>
    <row r="158" ht="15.75" customHeight="1">
      <c r="A158" s="72" t="str">
        <f t="shared" si="1"/>
        <v>M91</v>
      </c>
      <c r="B158" s="72" t="str">
        <f t="shared" si="2"/>
        <v>MV4527</v>
      </c>
      <c r="C158" s="72" t="str">
        <f t="shared" si="3"/>
        <v>MD11</v>
      </c>
      <c r="D158" s="73" t="s">
        <v>310</v>
      </c>
      <c r="E158" s="11" t="s">
        <v>208</v>
      </c>
      <c r="F158" s="11" t="s">
        <v>212</v>
      </c>
      <c r="G158" s="11">
        <v>27.0</v>
      </c>
      <c r="H158" s="11" t="s">
        <v>227</v>
      </c>
      <c r="I158" s="11">
        <v>11.0</v>
      </c>
      <c r="J158" s="11">
        <v>1.0</v>
      </c>
      <c r="K158" s="23">
        <v>92.0</v>
      </c>
      <c r="L158" s="24">
        <v>1.0</v>
      </c>
      <c r="M158" s="24">
        <v>1.0</v>
      </c>
      <c r="N158" s="75">
        <v>0.0</v>
      </c>
      <c r="O158" s="76">
        <v>92.0</v>
      </c>
      <c r="P158" s="12">
        <v>0.0</v>
      </c>
      <c r="Q158" s="13">
        <v>0.0</v>
      </c>
      <c r="R158" s="13">
        <v>0.0</v>
      </c>
      <c r="S158" s="13">
        <v>0.0</v>
      </c>
      <c r="T158" s="13">
        <v>0.0</v>
      </c>
      <c r="U158" s="12">
        <v>0.0</v>
      </c>
      <c r="V158" s="12">
        <v>0.0</v>
      </c>
      <c r="W158" s="14">
        <v>0.0</v>
      </c>
      <c r="X158" s="14">
        <v>0.0</v>
      </c>
      <c r="Y158" s="14">
        <v>0.0</v>
      </c>
      <c r="Z158" s="14">
        <v>0.0</v>
      </c>
      <c r="AA158" s="14">
        <v>0.0</v>
      </c>
      <c r="AB158" s="15">
        <v>0.0</v>
      </c>
      <c r="AC158" s="15">
        <v>0.0</v>
      </c>
      <c r="AD158" s="15">
        <v>0.0</v>
      </c>
      <c r="AE158" s="16">
        <v>0.0</v>
      </c>
      <c r="AF158" s="16">
        <v>0.0</v>
      </c>
      <c r="AG158" s="16">
        <v>0.0</v>
      </c>
      <c r="AH158" s="16">
        <v>0.0</v>
      </c>
      <c r="AI158" s="16">
        <v>0.0</v>
      </c>
      <c r="AJ158" s="77">
        <v>0.0</v>
      </c>
      <c r="AK158" s="17">
        <v>0.0</v>
      </c>
      <c r="AL158" s="17">
        <v>0.0</v>
      </c>
      <c r="AM158" s="17">
        <v>0.0</v>
      </c>
      <c r="AN158" s="17">
        <v>0.0</v>
      </c>
      <c r="AO158" s="18">
        <v>0.0</v>
      </c>
      <c r="AP158" s="18">
        <v>0.0</v>
      </c>
      <c r="AQ158" s="18">
        <v>0.0</v>
      </c>
      <c r="AR158" s="18">
        <v>0.0</v>
      </c>
      <c r="AS158" s="19">
        <v>0.0</v>
      </c>
      <c r="AT158" s="19">
        <v>0.0</v>
      </c>
      <c r="AU158" s="19">
        <v>0.0</v>
      </c>
      <c r="AV158" s="19">
        <v>0.0</v>
      </c>
      <c r="AW158" s="19">
        <v>0.0</v>
      </c>
      <c r="AX158" s="19">
        <v>0.0</v>
      </c>
      <c r="AY158" s="19">
        <v>0.0</v>
      </c>
      <c r="AZ158" s="19">
        <v>0.0</v>
      </c>
      <c r="BA158" s="20">
        <v>92.0</v>
      </c>
      <c r="BB158" s="20">
        <v>0.0</v>
      </c>
      <c r="BC158" s="20">
        <v>0.0</v>
      </c>
      <c r="BD158" s="20">
        <v>0.0</v>
      </c>
      <c r="BE158" s="20">
        <v>0.0</v>
      </c>
      <c r="BF158" s="20">
        <v>0.0</v>
      </c>
      <c r="BG158" s="20">
        <v>0.0</v>
      </c>
    </row>
    <row r="159" ht="15.75" customHeight="1">
      <c r="A159" s="72" t="str">
        <f t="shared" si="1"/>
        <v>M92</v>
      </c>
      <c r="B159" s="72" t="str">
        <f t="shared" si="2"/>
        <v>MJNR4</v>
      </c>
      <c r="C159" s="72" t="str">
        <f t="shared" si="3"/>
        <v>MU22</v>
      </c>
      <c r="D159" s="73" t="s">
        <v>311</v>
      </c>
      <c r="E159" s="11" t="s">
        <v>208</v>
      </c>
      <c r="F159" s="11" t="s">
        <v>297</v>
      </c>
      <c r="G159" s="11">
        <v>4.0</v>
      </c>
      <c r="H159" s="11" t="s">
        <v>252</v>
      </c>
      <c r="I159" s="11">
        <v>22.0</v>
      </c>
      <c r="J159" s="11">
        <v>1.0</v>
      </c>
      <c r="K159" s="23">
        <v>91.0</v>
      </c>
      <c r="L159" s="24">
        <v>1.0</v>
      </c>
      <c r="M159" s="24">
        <v>1.0</v>
      </c>
      <c r="N159" s="75">
        <v>0.0</v>
      </c>
      <c r="O159" s="76">
        <v>91.0</v>
      </c>
      <c r="P159" s="12">
        <v>0.0</v>
      </c>
      <c r="Q159" s="13">
        <v>0.0</v>
      </c>
      <c r="R159" s="13">
        <v>0.0</v>
      </c>
      <c r="S159" s="13">
        <v>0.0</v>
      </c>
      <c r="T159" s="13">
        <v>91.0</v>
      </c>
      <c r="U159" s="12">
        <v>0.0</v>
      </c>
      <c r="V159" s="12">
        <v>0.0</v>
      </c>
      <c r="W159" s="14">
        <v>0.0</v>
      </c>
      <c r="X159" s="14">
        <v>0.0</v>
      </c>
      <c r="Y159" s="14">
        <v>0.0</v>
      </c>
      <c r="Z159" s="14">
        <v>0.0</v>
      </c>
      <c r="AA159" s="14">
        <v>0.0</v>
      </c>
      <c r="AB159" s="15">
        <v>0.0</v>
      </c>
      <c r="AC159" s="15">
        <v>0.0</v>
      </c>
      <c r="AD159" s="15">
        <v>0.0</v>
      </c>
      <c r="AE159" s="16">
        <v>0.0</v>
      </c>
      <c r="AF159" s="16">
        <v>0.0</v>
      </c>
      <c r="AG159" s="16">
        <v>0.0</v>
      </c>
      <c r="AH159" s="16">
        <v>0.0</v>
      </c>
      <c r="AI159" s="16">
        <v>0.0</v>
      </c>
      <c r="AJ159" s="77">
        <v>0.0</v>
      </c>
      <c r="AK159" s="17">
        <v>0.0</v>
      </c>
      <c r="AL159" s="17">
        <v>0.0</v>
      </c>
      <c r="AM159" s="17">
        <v>0.0</v>
      </c>
      <c r="AN159" s="17">
        <v>0.0</v>
      </c>
      <c r="AO159" s="18">
        <v>0.0</v>
      </c>
      <c r="AP159" s="18">
        <v>0.0</v>
      </c>
      <c r="AQ159" s="18">
        <v>0.0</v>
      </c>
      <c r="AR159" s="18">
        <v>0.0</v>
      </c>
      <c r="AS159" s="19">
        <v>0.0</v>
      </c>
      <c r="AT159" s="19">
        <v>0.0</v>
      </c>
      <c r="AU159" s="19">
        <v>0.0</v>
      </c>
      <c r="AV159" s="19">
        <v>0.0</v>
      </c>
      <c r="AW159" s="19">
        <v>0.0</v>
      </c>
      <c r="AX159" s="19">
        <v>0.0</v>
      </c>
      <c r="AY159" s="19">
        <v>0.0</v>
      </c>
      <c r="AZ159" s="19">
        <v>0.0</v>
      </c>
      <c r="BA159" s="20">
        <v>0.0</v>
      </c>
      <c r="BB159" s="20">
        <v>0.0</v>
      </c>
      <c r="BC159" s="20">
        <v>0.0</v>
      </c>
      <c r="BD159" s="20">
        <v>0.0</v>
      </c>
      <c r="BE159" s="20">
        <v>0.0</v>
      </c>
      <c r="BF159" s="20">
        <v>0.0</v>
      </c>
      <c r="BG159" s="20">
        <v>0.0</v>
      </c>
    </row>
    <row r="160" ht="15.75" customHeight="1">
      <c r="A160" s="72" t="str">
        <f t="shared" si="1"/>
        <v>M93</v>
      </c>
      <c r="B160" s="72" t="str">
        <f t="shared" si="2"/>
        <v>MV3521</v>
      </c>
      <c r="C160" s="72" t="str">
        <f t="shared" si="3"/>
        <v>MD12</v>
      </c>
      <c r="D160" s="73" t="s">
        <v>312</v>
      </c>
      <c r="E160" s="11" t="s">
        <v>208</v>
      </c>
      <c r="F160" s="11" t="s">
        <v>209</v>
      </c>
      <c r="G160" s="11">
        <v>21.0</v>
      </c>
      <c r="H160" s="11" t="s">
        <v>227</v>
      </c>
      <c r="I160" s="11">
        <v>12.0</v>
      </c>
      <c r="J160" s="11">
        <v>1.0</v>
      </c>
      <c r="K160" s="23">
        <v>91.0</v>
      </c>
      <c r="L160" s="24">
        <v>1.0</v>
      </c>
      <c r="M160" s="24">
        <v>1.0</v>
      </c>
      <c r="N160" s="75">
        <v>0.0</v>
      </c>
      <c r="O160" s="76">
        <v>91.0</v>
      </c>
      <c r="P160" s="12">
        <v>0.0</v>
      </c>
      <c r="Q160" s="13">
        <v>0.0</v>
      </c>
      <c r="R160" s="13">
        <v>0.0</v>
      </c>
      <c r="S160" s="13">
        <v>0.0</v>
      </c>
      <c r="T160" s="13">
        <v>0.0</v>
      </c>
      <c r="U160" s="12">
        <v>0.0</v>
      </c>
      <c r="V160" s="12">
        <v>0.0</v>
      </c>
      <c r="W160" s="14">
        <v>0.0</v>
      </c>
      <c r="X160" s="14">
        <v>91.0</v>
      </c>
      <c r="Y160" s="14">
        <v>0.0</v>
      </c>
      <c r="Z160" s="14">
        <v>0.0</v>
      </c>
      <c r="AA160" s="14">
        <v>0.0</v>
      </c>
      <c r="AB160" s="15">
        <v>0.0</v>
      </c>
      <c r="AC160" s="15">
        <v>0.0</v>
      </c>
      <c r="AD160" s="15">
        <v>0.0</v>
      </c>
      <c r="AE160" s="16">
        <v>0.0</v>
      </c>
      <c r="AF160" s="16">
        <v>0.0</v>
      </c>
      <c r="AG160" s="16">
        <v>0.0</v>
      </c>
      <c r="AH160" s="16">
        <v>0.0</v>
      </c>
      <c r="AI160" s="16">
        <v>0.0</v>
      </c>
      <c r="AJ160" s="77">
        <v>0.0</v>
      </c>
      <c r="AK160" s="17">
        <v>0.0</v>
      </c>
      <c r="AL160" s="17">
        <v>0.0</v>
      </c>
      <c r="AM160" s="17">
        <v>0.0</v>
      </c>
      <c r="AN160" s="17">
        <v>0.0</v>
      </c>
      <c r="AO160" s="18">
        <v>0.0</v>
      </c>
      <c r="AP160" s="18">
        <v>0.0</v>
      </c>
      <c r="AQ160" s="18">
        <v>0.0</v>
      </c>
      <c r="AR160" s="18">
        <v>0.0</v>
      </c>
      <c r="AS160" s="19">
        <v>0.0</v>
      </c>
      <c r="AT160" s="19">
        <v>0.0</v>
      </c>
      <c r="AU160" s="19">
        <v>0.0</v>
      </c>
      <c r="AV160" s="19">
        <v>0.0</v>
      </c>
      <c r="AW160" s="19">
        <v>0.0</v>
      </c>
      <c r="AX160" s="19">
        <v>0.0</v>
      </c>
      <c r="AY160" s="19">
        <v>0.0</v>
      </c>
      <c r="AZ160" s="19">
        <v>0.0</v>
      </c>
      <c r="BA160" s="20">
        <v>0.0</v>
      </c>
      <c r="BB160" s="20">
        <v>0.0</v>
      </c>
      <c r="BC160" s="20">
        <v>0.0</v>
      </c>
      <c r="BD160" s="20">
        <v>0.0</v>
      </c>
      <c r="BE160" s="20">
        <v>0.0</v>
      </c>
      <c r="BF160" s="20">
        <v>0.0</v>
      </c>
      <c r="BG160" s="20">
        <v>0.0</v>
      </c>
    </row>
    <row r="161" ht="15.75" customHeight="1">
      <c r="A161" s="72" t="str">
        <f t="shared" si="1"/>
        <v>M94</v>
      </c>
      <c r="B161" s="72" t="str">
        <f t="shared" si="2"/>
        <v>MV5518</v>
      </c>
      <c r="C161" s="72" t="str">
        <f t="shared" si="3"/>
        <v>MF7</v>
      </c>
      <c r="D161" s="73" t="s">
        <v>313</v>
      </c>
      <c r="E161" s="11" t="s">
        <v>208</v>
      </c>
      <c r="F161" s="11" t="s">
        <v>222</v>
      </c>
      <c r="G161" s="11">
        <v>18.0</v>
      </c>
      <c r="H161" s="11" t="s">
        <v>235</v>
      </c>
      <c r="I161" s="11">
        <v>7.0</v>
      </c>
      <c r="J161" s="11">
        <v>1.0</v>
      </c>
      <c r="K161" s="23">
        <v>91.0</v>
      </c>
      <c r="L161" s="24">
        <v>1.0</v>
      </c>
      <c r="M161" s="24">
        <v>1.0</v>
      </c>
      <c r="N161" s="75">
        <v>0.0</v>
      </c>
      <c r="O161" s="76">
        <v>91.0</v>
      </c>
      <c r="P161" s="12">
        <v>0.0</v>
      </c>
      <c r="Q161" s="13">
        <v>0.0</v>
      </c>
      <c r="R161" s="13">
        <v>0.0</v>
      </c>
      <c r="S161" s="13">
        <v>0.0</v>
      </c>
      <c r="T161" s="13">
        <v>0.0</v>
      </c>
      <c r="U161" s="12">
        <v>0.0</v>
      </c>
      <c r="V161" s="12">
        <v>0.0</v>
      </c>
      <c r="W161" s="14">
        <v>0.0</v>
      </c>
      <c r="X161" s="14">
        <v>0.0</v>
      </c>
      <c r="Y161" s="14">
        <v>0.0</v>
      </c>
      <c r="Z161" s="14">
        <v>0.0</v>
      </c>
      <c r="AA161" s="14">
        <v>0.0</v>
      </c>
      <c r="AB161" s="15">
        <v>0.0</v>
      </c>
      <c r="AC161" s="15">
        <v>0.0</v>
      </c>
      <c r="AD161" s="15">
        <v>0.0</v>
      </c>
      <c r="AE161" s="16">
        <v>0.0</v>
      </c>
      <c r="AF161" s="16">
        <v>0.0</v>
      </c>
      <c r="AG161" s="16">
        <v>0.0</v>
      </c>
      <c r="AH161" s="16">
        <v>0.0</v>
      </c>
      <c r="AI161" s="16">
        <v>0.0</v>
      </c>
      <c r="AJ161" s="77">
        <v>0.0</v>
      </c>
      <c r="AK161" s="17">
        <v>0.0</v>
      </c>
      <c r="AL161" s="17">
        <v>0.0</v>
      </c>
      <c r="AM161" s="17">
        <v>0.0</v>
      </c>
      <c r="AN161" s="17">
        <v>0.0</v>
      </c>
      <c r="AO161" s="18">
        <v>0.0</v>
      </c>
      <c r="AP161" s="18">
        <v>91.0</v>
      </c>
      <c r="AQ161" s="18">
        <v>0.0</v>
      </c>
      <c r="AR161" s="18">
        <v>0.0</v>
      </c>
      <c r="AS161" s="19">
        <v>0.0</v>
      </c>
      <c r="AT161" s="19">
        <v>0.0</v>
      </c>
      <c r="AU161" s="19">
        <v>0.0</v>
      </c>
      <c r="AV161" s="19">
        <v>0.0</v>
      </c>
      <c r="AW161" s="19">
        <v>0.0</v>
      </c>
      <c r="AX161" s="19">
        <v>0.0</v>
      </c>
      <c r="AY161" s="19">
        <v>0.0</v>
      </c>
      <c r="AZ161" s="19">
        <v>0.0</v>
      </c>
      <c r="BA161" s="20">
        <v>0.0</v>
      </c>
      <c r="BB161" s="20">
        <v>0.0</v>
      </c>
      <c r="BC161" s="20">
        <v>0.0</v>
      </c>
      <c r="BD161" s="20">
        <v>0.0</v>
      </c>
      <c r="BE161" s="20">
        <v>0.0</v>
      </c>
      <c r="BF161" s="20">
        <v>0.0</v>
      </c>
      <c r="BG161" s="20">
        <v>0.0</v>
      </c>
    </row>
    <row r="162" ht="15.75" customHeight="1">
      <c r="A162" s="72" t="str">
        <f t="shared" si="1"/>
        <v>M95</v>
      </c>
      <c r="B162" s="72" t="str">
        <f t="shared" si="2"/>
        <v>MJNR5</v>
      </c>
      <c r="C162" s="72" t="str">
        <f t="shared" si="3"/>
        <v>MU23</v>
      </c>
      <c r="D162" s="73" t="s">
        <v>314</v>
      </c>
      <c r="E162" s="11" t="s">
        <v>208</v>
      </c>
      <c r="F162" s="11" t="s">
        <v>297</v>
      </c>
      <c r="G162" s="11">
        <v>5.0</v>
      </c>
      <c r="H162" s="11" t="s">
        <v>252</v>
      </c>
      <c r="I162" s="11">
        <v>23.0</v>
      </c>
      <c r="J162" s="11">
        <v>1.0</v>
      </c>
      <c r="K162" s="23">
        <v>90.0</v>
      </c>
      <c r="L162" s="24">
        <v>1.0</v>
      </c>
      <c r="M162" s="24">
        <v>1.0</v>
      </c>
      <c r="N162" s="75">
        <v>0.0</v>
      </c>
      <c r="O162" s="76">
        <v>90.0</v>
      </c>
      <c r="P162" s="12">
        <v>0.0</v>
      </c>
      <c r="Q162" s="13">
        <v>0.0</v>
      </c>
      <c r="R162" s="13">
        <v>0.0</v>
      </c>
      <c r="S162" s="13">
        <v>0.0</v>
      </c>
      <c r="T162" s="13">
        <v>90.0</v>
      </c>
      <c r="U162" s="12">
        <v>0.0</v>
      </c>
      <c r="V162" s="12">
        <v>0.0</v>
      </c>
      <c r="W162" s="14">
        <v>0.0</v>
      </c>
      <c r="X162" s="14">
        <v>0.0</v>
      </c>
      <c r="Y162" s="14">
        <v>0.0</v>
      </c>
      <c r="Z162" s="14">
        <v>0.0</v>
      </c>
      <c r="AA162" s="14">
        <v>0.0</v>
      </c>
      <c r="AB162" s="15">
        <v>0.0</v>
      </c>
      <c r="AC162" s="15">
        <v>0.0</v>
      </c>
      <c r="AD162" s="15">
        <v>0.0</v>
      </c>
      <c r="AE162" s="16">
        <v>0.0</v>
      </c>
      <c r="AF162" s="16">
        <v>0.0</v>
      </c>
      <c r="AG162" s="16">
        <v>0.0</v>
      </c>
      <c r="AH162" s="16">
        <v>0.0</v>
      </c>
      <c r="AI162" s="16">
        <v>0.0</v>
      </c>
      <c r="AJ162" s="77">
        <v>0.0</v>
      </c>
      <c r="AK162" s="17">
        <v>0.0</v>
      </c>
      <c r="AL162" s="17">
        <v>0.0</v>
      </c>
      <c r="AM162" s="17">
        <v>0.0</v>
      </c>
      <c r="AN162" s="17">
        <v>0.0</v>
      </c>
      <c r="AO162" s="18">
        <v>0.0</v>
      </c>
      <c r="AP162" s="18">
        <v>0.0</v>
      </c>
      <c r="AQ162" s="18">
        <v>0.0</v>
      </c>
      <c r="AR162" s="18">
        <v>0.0</v>
      </c>
      <c r="AS162" s="19">
        <v>0.0</v>
      </c>
      <c r="AT162" s="19">
        <v>0.0</v>
      </c>
      <c r="AU162" s="19">
        <v>0.0</v>
      </c>
      <c r="AV162" s="19">
        <v>0.0</v>
      </c>
      <c r="AW162" s="19">
        <v>0.0</v>
      </c>
      <c r="AX162" s="19">
        <v>0.0</v>
      </c>
      <c r="AY162" s="19">
        <v>0.0</v>
      </c>
      <c r="AZ162" s="19">
        <v>0.0</v>
      </c>
      <c r="BA162" s="20">
        <v>0.0</v>
      </c>
      <c r="BB162" s="20">
        <v>0.0</v>
      </c>
      <c r="BC162" s="20">
        <v>0.0</v>
      </c>
      <c r="BD162" s="20">
        <v>0.0</v>
      </c>
      <c r="BE162" s="20">
        <v>0.0</v>
      </c>
      <c r="BF162" s="20">
        <v>0.0</v>
      </c>
      <c r="BG162" s="20">
        <v>0.0</v>
      </c>
    </row>
    <row r="163" ht="15.75" customHeight="1">
      <c r="A163" s="72" t="str">
        <f t="shared" si="1"/>
        <v>M96</v>
      </c>
      <c r="B163" s="72" t="str">
        <f t="shared" si="2"/>
        <v>MU3525</v>
      </c>
      <c r="C163" s="72" t="str">
        <f t="shared" si="3"/>
        <v>MF8</v>
      </c>
      <c r="D163" s="73" t="s">
        <v>315</v>
      </c>
      <c r="E163" s="11" t="s">
        <v>208</v>
      </c>
      <c r="F163" s="11" t="s">
        <v>220</v>
      </c>
      <c r="G163" s="11">
        <v>25.0</v>
      </c>
      <c r="H163" s="11" t="s">
        <v>235</v>
      </c>
      <c r="I163" s="11">
        <v>8.0</v>
      </c>
      <c r="J163" s="11">
        <v>1.0</v>
      </c>
      <c r="K163" s="23">
        <v>90.0</v>
      </c>
      <c r="L163" s="24">
        <v>1.0</v>
      </c>
      <c r="M163" s="24">
        <v>1.0</v>
      </c>
      <c r="N163" s="75">
        <v>0.0</v>
      </c>
      <c r="O163" s="76">
        <v>90.0</v>
      </c>
      <c r="P163" s="12">
        <v>0.0</v>
      </c>
      <c r="Q163" s="13">
        <v>0.0</v>
      </c>
      <c r="R163" s="13">
        <v>0.0</v>
      </c>
      <c r="S163" s="13">
        <v>0.0</v>
      </c>
      <c r="T163" s="13">
        <v>0.0</v>
      </c>
      <c r="U163" s="12">
        <v>0.0</v>
      </c>
      <c r="V163" s="12">
        <v>0.0</v>
      </c>
      <c r="W163" s="14">
        <v>0.0</v>
      </c>
      <c r="X163" s="14">
        <v>0.0</v>
      </c>
      <c r="Y163" s="14">
        <v>0.0</v>
      </c>
      <c r="Z163" s="14">
        <v>0.0</v>
      </c>
      <c r="AA163" s="14">
        <v>0.0</v>
      </c>
      <c r="AB163" s="15">
        <v>0.0</v>
      </c>
      <c r="AC163" s="15">
        <v>0.0</v>
      </c>
      <c r="AD163" s="15">
        <v>0.0</v>
      </c>
      <c r="AE163" s="16">
        <v>0.0</v>
      </c>
      <c r="AF163" s="16">
        <v>0.0</v>
      </c>
      <c r="AG163" s="16">
        <v>0.0</v>
      </c>
      <c r="AH163" s="16">
        <v>0.0</v>
      </c>
      <c r="AI163" s="16">
        <v>0.0</v>
      </c>
      <c r="AJ163" s="77">
        <v>0.0</v>
      </c>
      <c r="AK163" s="17">
        <v>0.0</v>
      </c>
      <c r="AL163" s="17">
        <v>0.0</v>
      </c>
      <c r="AM163" s="17">
        <v>0.0</v>
      </c>
      <c r="AN163" s="17">
        <v>0.0</v>
      </c>
      <c r="AO163" s="18">
        <v>0.0</v>
      </c>
      <c r="AP163" s="18">
        <v>90.0</v>
      </c>
      <c r="AQ163" s="18">
        <v>0.0</v>
      </c>
      <c r="AR163" s="18">
        <v>0.0</v>
      </c>
      <c r="AS163" s="19">
        <v>0.0</v>
      </c>
      <c r="AT163" s="19">
        <v>0.0</v>
      </c>
      <c r="AU163" s="19">
        <v>0.0</v>
      </c>
      <c r="AV163" s="19">
        <v>0.0</v>
      </c>
      <c r="AW163" s="19">
        <v>0.0</v>
      </c>
      <c r="AX163" s="19">
        <v>0.0</v>
      </c>
      <c r="AY163" s="19">
        <v>0.0</v>
      </c>
      <c r="AZ163" s="19">
        <v>0.0</v>
      </c>
      <c r="BA163" s="20">
        <v>0.0</v>
      </c>
      <c r="BB163" s="20">
        <v>0.0</v>
      </c>
      <c r="BC163" s="20">
        <v>0.0</v>
      </c>
      <c r="BD163" s="20">
        <v>0.0</v>
      </c>
      <c r="BE163" s="20">
        <v>0.0</v>
      </c>
      <c r="BF163" s="20">
        <v>0.0</v>
      </c>
      <c r="BG163" s="20">
        <v>0.0</v>
      </c>
    </row>
    <row r="164" ht="15.75" customHeight="1">
      <c r="A164" s="72" t="str">
        <f t="shared" si="1"/>
        <v>M97</v>
      </c>
      <c r="B164" s="72" t="str">
        <f t="shared" si="2"/>
        <v>MV4528</v>
      </c>
      <c r="C164" s="72" t="str">
        <f t="shared" si="3"/>
        <v>MU24</v>
      </c>
      <c r="D164" s="73" t="s">
        <v>316</v>
      </c>
      <c r="E164" s="11" t="s">
        <v>208</v>
      </c>
      <c r="F164" s="11" t="s">
        <v>212</v>
      </c>
      <c r="G164" s="11">
        <v>28.0</v>
      </c>
      <c r="H164" s="11" t="s">
        <v>252</v>
      </c>
      <c r="I164" s="11">
        <v>24.0</v>
      </c>
      <c r="J164" s="11">
        <v>1.0</v>
      </c>
      <c r="K164" s="23">
        <v>90.0</v>
      </c>
      <c r="L164" s="24">
        <v>1.0</v>
      </c>
      <c r="M164" s="24">
        <v>1.0</v>
      </c>
      <c r="N164" s="75">
        <v>0.0</v>
      </c>
      <c r="O164" s="76">
        <v>90.0</v>
      </c>
      <c r="P164" s="12">
        <v>0.0</v>
      </c>
      <c r="Q164" s="13">
        <v>0.0</v>
      </c>
      <c r="R164" s="13">
        <v>0.0</v>
      </c>
      <c r="S164" s="13">
        <v>0.0</v>
      </c>
      <c r="T164" s="13">
        <v>0.0</v>
      </c>
      <c r="U164" s="12">
        <v>0.0</v>
      </c>
      <c r="V164" s="12">
        <v>0.0</v>
      </c>
      <c r="W164" s="14">
        <v>0.0</v>
      </c>
      <c r="X164" s="14">
        <v>0.0</v>
      </c>
      <c r="Y164" s="14">
        <v>0.0</v>
      </c>
      <c r="Z164" s="14">
        <v>0.0</v>
      </c>
      <c r="AA164" s="14">
        <v>0.0</v>
      </c>
      <c r="AB164" s="15">
        <v>0.0</v>
      </c>
      <c r="AC164" s="15">
        <v>0.0</v>
      </c>
      <c r="AD164" s="15">
        <v>0.0</v>
      </c>
      <c r="AE164" s="16">
        <v>0.0</v>
      </c>
      <c r="AF164" s="16">
        <v>90.0</v>
      </c>
      <c r="AG164" s="16">
        <v>0.0</v>
      </c>
      <c r="AH164" s="16">
        <v>0.0</v>
      </c>
      <c r="AI164" s="16">
        <v>0.0</v>
      </c>
      <c r="AJ164" s="77">
        <v>0.0</v>
      </c>
      <c r="AK164" s="17">
        <v>0.0</v>
      </c>
      <c r="AL164" s="17">
        <v>0.0</v>
      </c>
      <c r="AM164" s="17">
        <v>0.0</v>
      </c>
      <c r="AN164" s="17">
        <v>0.0</v>
      </c>
      <c r="AO164" s="18">
        <v>0.0</v>
      </c>
      <c r="AP164" s="18">
        <v>0.0</v>
      </c>
      <c r="AQ164" s="18">
        <v>0.0</v>
      </c>
      <c r="AR164" s="18">
        <v>0.0</v>
      </c>
      <c r="AS164" s="19">
        <v>0.0</v>
      </c>
      <c r="AT164" s="19">
        <v>0.0</v>
      </c>
      <c r="AU164" s="19">
        <v>0.0</v>
      </c>
      <c r="AV164" s="19">
        <v>0.0</v>
      </c>
      <c r="AW164" s="19">
        <v>0.0</v>
      </c>
      <c r="AX164" s="19">
        <v>0.0</v>
      </c>
      <c r="AY164" s="19">
        <v>0.0</v>
      </c>
      <c r="AZ164" s="19">
        <v>0.0</v>
      </c>
      <c r="BA164" s="20">
        <v>0.0</v>
      </c>
      <c r="BB164" s="20">
        <v>0.0</v>
      </c>
      <c r="BC164" s="20">
        <v>0.0</v>
      </c>
      <c r="BD164" s="20">
        <v>0.0</v>
      </c>
      <c r="BE164" s="20">
        <v>0.0</v>
      </c>
      <c r="BF164" s="20">
        <v>0.0</v>
      </c>
      <c r="BG164" s="20">
        <v>0.0</v>
      </c>
    </row>
    <row r="165" ht="15.75" customHeight="1">
      <c r="A165" s="72" t="str">
        <f t="shared" si="1"/>
        <v>M98</v>
      </c>
      <c r="B165" s="72" t="str">
        <f t="shared" si="2"/>
        <v>MV3522</v>
      </c>
      <c r="C165" s="72" t="str">
        <f t="shared" si="3"/>
        <v>MB14</v>
      </c>
      <c r="D165" s="73" t="s">
        <v>317</v>
      </c>
      <c r="E165" s="11" t="s">
        <v>208</v>
      </c>
      <c r="F165" s="11" t="s">
        <v>209</v>
      </c>
      <c r="G165" s="11">
        <v>22.0</v>
      </c>
      <c r="H165" s="11" t="s">
        <v>213</v>
      </c>
      <c r="I165" s="11">
        <v>14.0</v>
      </c>
      <c r="J165" s="11">
        <v>1.0</v>
      </c>
      <c r="K165" s="23">
        <v>90.0</v>
      </c>
      <c r="L165" s="24">
        <v>1.0</v>
      </c>
      <c r="M165" s="24">
        <v>1.0</v>
      </c>
      <c r="N165" s="75">
        <v>0.0</v>
      </c>
      <c r="O165" s="76">
        <v>90.0</v>
      </c>
      <c r="P165" s="12">
        <v>0.0</v>
      </c>
      <c r="Q165" s="13">
        <v>90.0</v>
      </c>
      <c r="R165" s="13">
        <v>0.0</v>
      </c>
      <c r="S165" s="13">
        <v>0.0</v>
      </c>
      <c r="T165" s="13">
        <v>0.0</v>
      </c>
      <c r="U165" s="12">
        <v>0.0</v>
      </c>
      <c r="V165" s="12">
        <v>0.0</v>
      </c>
      <c r="W165" s="14">
        <v>0.0</v>
      </c>
      <c r="X165" s="14">
        <v>0.0</v>
      </c>
      <c r="Y165" s="14">
        <v>0.0</v>
      </c>
      <c r="Z165" s="14">
        <v>0.0</v>
      </c>
      <c r="AA165" s="14">
        <v>0.0</v>
      </c>
      <c r="AB165" s="15">
        <v>0.0</v>
      </c>
      <c r="AC165" s="15">
        <v>0.0</v>
      </c>
      <c r="AD165" s="15">
        <v>0.0</v>
      </c>
      <c r="AE165" s="16">
        <v>0.0</v>
      </c>
      <c r="AF165" s="16">
        <v>0.0</v>
      </c>
      <c r="AG165" s="16">
        <v>0.0</v>
      </c>
      <c r="AH165" s="16">
        <v>0.0</v>
      </c>
      <c r="AI165" s="16">
        <v>0.0</v>
      </c>
      <c r="AJ165" s="77">
        <v>0.0</v>
      </c>
      <c r="AK165" s="17">
        <v>0.0</v>
      </c>
      <c r="AL165" s="17">
        <v>0.0</v>
      </c>
      <c r="AM165" s="17">
        <v>0.0</v>
      </c>
      <c r="AN165" s="17">
        <v>0.0</v>
      </c>
      <c r="AO165" s="18">
        <v>0.0</v>
      </c>
      <c r="AP165" s="18">
        <v>0.0</v>
      </c>
      <c r="AQ165" s="18">
        <v>0.0</v>
      </c>
      <c r="AR165" s="18">
        <v>0.0</v>
      </c>
      <c r="AS165" s="19">
        <v>0.0</v>
      </c>
      <c r="AT165" s="19">
        <v>0.0</v>
      </c>
      <c r="AU165" s="19">
        <v>0.0</v>
      </c>
      <c r="AV165" s="19">
        <v>0.0</v>
      </c>
      <c r="AW165" s="19">
        <v>0.0</v>
      </c>
      <c r="AX165" s="19">
        <v>0.0</v>
      </c>
      <c r="AY165" s="19">
        <v>0.0</v>
      </c>
      <c r="AZ165" s="19">
        <v>0.0</v>
      </c>
      <c r="BA165" s="20">
        <v>0.0</v>
      </c>
      <c r="BB165" s="20">
        <v>0.0</v>
      </c>
      <c r="BC165" s="20">
        <v>0.0</v>
      </c>
      <c r="BD165" s="20">
        <v>0.0</v>
      </c>
      <c r="BE165" s="20">
        <v>0.0</v>
      </c>
      <c r="BF165" s="20">
        <v>0.0</v>
      </c>
      <c r="BG165" s="20">
        <v>0.0</v>
      </c>
    </row>
    <row r="166" ht="15.75" customHeight="1">
      <c r="A166" s="72" t="str">
        <f t="shared" si="1"/>
        <v>M99</v>
      </c>
      <c r="B166" s="72" t="str">
        <f t="shared" si="2"/>
        <v>MU3526</v>
      </c>
      <c r="C166" s="72" t="str">
        <f t="shared" si="3"/>
        <v>MC14</v>
      </c>
      <c r="D166" s="73" t="s">
        <v>318</v>
      </c>
      <c r="E166" s="11" t="s">
        <v>208</v>
      </c>
      <c r="F166" s="11" t="s">
        <v>220</v>
      </c>
      <c r="G166" s="11">
        <v>26.0</v>
      </c>
      <c r="H166" s="11" t="s">
        <v>218</v>
      </c>
      <c r="I166" s="11">
        <v>14.0</v>
      </c>
      <c r="J166" s="11">
        <v>1.0</v>
      </c>
      <c r="K166" s="23">
        <v>89.0</v>
      </c>
      <c r="L166" s="24">
        <v>1.0</v>
      </c>
      <c r="M166" s="24">
        <v>1.0</v>
      </c>
      <c r="N166" s="75">
        <v>0.0</v>
      </c>
      <c r="O166" s="76">
        <v>89.0</v>
      </c>
      <c r="P166" s="12">
        <v>0.0</v>
      </c>
      <c r="Q166" s="13">
        <v>0.0</v>
      </c>
      <c r="R166" s="13">
        <v>0.0</v>
      </c>
      <c r="S166" s="13">
        <v>0.0</v>
      </c>
      <c r="T166" s="13">
        <v>0.0</v>
      </c>
      <c r="U166" s="12">
        <v>89.0</v>
      </c>
      <c r="V166" s="12">
        <v>0.0</v>
      </c>
      <c r="W166" s="14">
        <v>0.0</v>
      </c>
      <c r="X166" s="14">
        <v>0.0</v>
      </c>
      <c r="Y166" s="14">
        <v>0.0</v>
      </c>
      <c r="Z166" s="14">
        <v>0.0</v>
      </c>
      <c r="AA166" s="14">
        <v>0.0</v>
      </c>
      <c r="AB166" s="15">
        <v>0.0</v>
      </c>
      <c r="AC166" s="15">
        <v>0.0</v>
      </c>
      <c r="AD166" s="15">
        <v>0.0</v>
      </c>
      <c r="AE166" s="16">
        <v>0.0</v>
      </c>
      <c r="AF166" s="16">
        <v>0.0</v>
      </c>
      <c r="AG166" s="16">
        <v>0.0</v>
      </c>
      <c r="AH166" s="16">
        <v>0.0</v>
      </c>
      <c r="AI166" s="16">
        <v>0.0</v>
      </c>
      <c r="AJ166" s="77">
        <v>0.0</v>
      </c>
      <c r="AK166" s="17">
        <v>0.0</v>
      </c>
      <c r="AL166" s="17">
        <v>0.0</v>
      </c>
      <c r="AM166" s="17">
        <v>0.0</v>
      </c>
      <c r="AN166" s="17">
        <v>0.0</v>
      </c>
      <c r="AO166" s="18">
        <v>0.0</v>
      </c>
      <c r="AP166" s="18">
        <v>0.0</v>
      </c>
      <c r="AQ166" s="18">
        <v>0.0</v>
      </c>
      <c r="AR166" s="18">
        <v>0.0</v>
      </c>
      <c r="AS166" s="19">
        <v>0.0</v>
      </c>
      <c r="AT166" s="19">
        <v>0.0</v>
      </c>
      <c r="AU166" s="19">
        <v>0.0</v>
      </c>
      <c r="AV166" s="19">
        <v>0.0</v>
      </c>
      <c r="AW166" s="19">
        <v>0.0</v>
      </c>
      <c r="AX166" s="19">
        <v>0.0</v>
      </c>
      <c r="AY166" s="19">
        <v>0.0</v>
      </c>
      <c r="AZ166" s="19">
        <v>0.0</v>
      </c>
      <c r="BA166" s="20">
        <v>0.0</v>
      </c>
      <c r="BB166" s="20">
        <v>0.0</v>
      </c>
      <c r="BC166" s="20">
        <v>0.0</v>
      </c>
      <c r="BD166" s="20">
        <v>0.0</v>
      </c>
      <c r="BE166" s="20">
        <v>0.0</v>
      </c>
      <c r="BF166" s="20">
        <v>0.0</v>
      </c>
      <c r="BG166" s="20">
        <v>0.0</v>
      </c>
    </row>
    <row r="167" ht="15.75" customHeight="1">
      <c r="A167" s="72" t="str">
        <f t="shared" si="1"/>
        <v>M100</v>
      </c>
      <c r="B167" s="72" t="str">
        <f t="shared" si="2"/>
        <v>MU3527</v>
      </c>
      <c r="C167" s="72" t="str">
        <f t="shared" si="3"/>
        <v>MU25</v>
      </c>
      <c r="D167" s="73" t="s">
        <v>319</v>
      </c>
      <c r="E167" s="11" t="s">
        <v>208</v>
      </c>
      <c r="F167" s="11" t="s">
        <v>220</v>
      </c>
      <c r="G167" s="11">
        <v>27.0</v>
      </c>
      <c r="H167" s="11" t="s">
        <v>252</v>
      </c>
      <c r="I167" s="11">
        <v>25.0</v>
      </c>
      <c r="J167" s="11">
        <v>1.0</v>
      </c>
      <c r="K167" s="23">
        <v>89.0</v>
      </c>
      <c r="L167" s="24">
        <v>1.0</v>
      </c>
      <c r="M167" s="24">
        <v>1.0</v>
      </c>
      <c r="N167" s="75">
        <v>0.0</v>
      </c>
      <c r="O167" s="76">
        <v>89.0</v>
      </c>
      <c r="P167" s="12">
        <v>0.0</v>
      </c>
      <c r="Q167" s="13">
        <v>0.0</v>
      </c>
      <c r="R167" s="13">
        <v>0.0</v>
      </c>
      <c r="S167" s="13">
        <v>0.0</v>
      </c>
      <c r="T167" s="13">
        <v>0.0</v>
      </c>
      <c r="U167" s="12">
        <v>0.0</v>
      </c>
      <c r="V167" s="12">
        <v>0.0</v>
      </c>
      <c r="W167" s="14">
        <v>0.0</v>
      </c>
      <c r="X167" s="14">
        <v>0.0</v>
      </c>
      <c r="Y167" s="14">
        <v>0.0</v>
      </c>
      <c r="Z167" s="14">
        <v>0.0</v>
      </c>
      <c r="AA167" s="14">
        <v>0.0</v>
      </c>
      <c r="AB167" s="15">
        <v>0.0</v>
      </c>
      <c r="AC167" s="15">
        <v>0.0</v>
      </c>
      <c r="AD167" s="15">
        <v>0.0</v>
      </c>
      <c r="AE167" s="16">
        <v>0.0</v>
      </c>
      <c r="AF167" s="16">
        <v>0.0</v>
      </c>
      <c r="AG167" s="16">
        <v>0.0</v>
      </c>
      <c r="AH167" s="16">
        <v>0.0</v>
      </c>
      <c r="AI167" s="16">
        <v>0.0</v>
      </c>
      <c r="AJ167" s="77">
        <v>0.0</v>
      </c>
      <c r="AK167" s="17">
        <v>0.0</v>
      </c>
      <c r="AL167" s="17">
        <v>89.0</v>
      </c>
      <c r="AM167" s="17">
        <v>0.0</v>
      </c>
      <c r="AN167" s="17">
        <v>0.0</v>
      </c>
      <c r="AO167" s="18">
        <v>0.0</v>
      </c>
      <c r="AP167" s="18">
        <v>0.0</v>
      </c>
      <c r="AQ167" s="18">
        <v>0.0</v>
      </c>
      <c r="AR167" s="18">
        <v>0.0</v>
      </c>
      <c r="AS167" s="19">
        <v>0.0</v>
      </c>
      <c r="AT167" s="19">
        <v>0.0</v>
      </c>
      <c r="AU167" s="19">
        <v>0.0</v>
      </c>
      <c r="AV167" s="19">
        <v>0.0</v>
      </c>
      <c r="AW167" s="19">
        <v>0.0</v>
      </c>
      <c r="AX167" s="19">
        <v>0.0</v>
      </c>
      <c r="AY167" s="19">
        <v>0.0</v>
      </c>
      <c r="AZ167" s="19">
        <v>0.0</v>
      </c>
      <c r="BA167" s="20">
        <v>0.0</v>
      </c>
      <c r="BB167" s="20">
        <v>0.0</v>
      </c>
      <c r="BC167" s="20">
        <v>0.0</v>
      </c>
      <c r="BD167" s="20">
        <v>0.0</v>
      </c>
      <c r="BE167" s="20">
        <v>0.0</v>
      </c>
      <c r="BF167" s="20">
        <v>0.0</v>
      </c>
      <c r="BG167" s="20">
        <v>0.0</v>
      </c>
    </row>
    <row r="168" ht="15.75" customHeight="1">
      <c r="A168" s="72" t="str">
        <f t="shared" si="1"/>
        <v>M101</v>
      </c>
      <c r="B168" s="72" t="str">
        <f t="shared" si="2"/>
        <v>MU3528</v>
      </c>
      <c r="C168" s="72" t="str">
        <f t="shared" si="3"/>
        <v>MU26</v>
      </c>
      <c r="D168" s="73" t="s">
        <v>320</v>
      </c>
      <c r="E168" s="11" t="s">
        <v>208</v>
      </c>
      <c r="F168" s="11" t="s">
        <v>220</v>
      </c>
      <c r="G168" s="11">
        <v>28.0</v>
      </c>
      <c r="H168" s="11" t="s">
        <v>252</v>
      </c>
      <c r="I168" s="11">
        <v>26.0</v>
      </c>
      <c r="J168" s="11">
        <v>1.0</v>
      </c>
      <c r="K168" s="23">
        <v>88.0</v>
      </c>
      <c r="L168" s="24">
        <v>1.0</v>
      </c>
      <c r="M168" s="24">
        <v>1.0</v>
      </c>
      <c r="N168" s="75">
        <v>0.0</v>
      </c>
      <c r="O168" s="76">
        <v>88.0</v>
      </c>
      <c r="P168" s="12">
        <v>0.0</v>
      </c>
      <c r="Q168" s="13">
        <v>0.0</v>
      </c>
      <c r="R168" s="13">
        <v>0.0</v>
      </c>
      <c r="S168" s="13">
        <v>0.0</v>
      </c>
      <c r="T168" s="13">
        <v>0.0</v>
      </c>
      <c r="U168" s="12">
        <v>0.0</v>
      </c>
      <c r="V168" s="12">
        <v>0.0</v>
      </c>
      <c r="W168" s="14">
        <v>0.0</v>
      </c>
      <c r="X168" s="14">
        <v>0.0</v>
      </c>
      <c r="Y168" s="14">
        <v>0.0</v>
      </c>
      <c r="Z168" s="14">
        <v>0.0</v>
      </c>
      <c r="AA168" s="14">
        <v>0.0</v>
      </c>
      <c r="AB168" s="15">
        <v>0.0</v>
      </c>
      <c r="AC168" s="15">
        <v>0.0</v>
      </c>
      <c r="AD168" s="15">
        <v>0.0</v>
      </c>
      <c r="AE168" s="16">
        <v>0.0</v>
      </c>
      <c r="AF168" s="16">
        <v>0.0</v>
      </c>
      <c r="AG168" s="16">
        <v>0.0</v>
      </c>
      <c r="AH168" s="16">
        <v>0.0</v>
      </c>
      <c r="AI168" s="16">
        <v>0.0</v>
      </c>
      <c r="AJ168" s="77">
        <v>0.0</v>
      </c>
      <c r="AK168" s="17">
        <v>0.0</v>
      </c>
      <c r="AL168" s="17">
        <v>0.0</v>
      </c>
      <c r="AM168" s="17">
        <v>0.0</v>
      </c>
      <c r="AN168" s="17">
        <v>0.0</v>
      </c>
      <c r="AO168" s="18">
        <v>0.0</v>
      </c>
      <c r="AP168" s="18">
        <v>0.0</v>
      </c>
      <c r="AQ168" s="18">
        <v>0.0</v>
      </c>
      <c r="AR168" s="18">
        <v>0.0</v>
      </c>
      <c r="AS168" s="19">
        <v>0.0</v>
      </c>
      <c r="AT168" s="19">
        <v>0.0</v>
      </c>
      <c r="AU168" s="19">
        <v>88.0</v>
      </c>
      <c r="AV168" s="19">
        <v>0.0</v>
      </c>
      <c r="AW168" s="19">
        <v>0.0</v>
      </c>
      <c r="AX168" s="19">
        <v>0.0</v>
      </c>
      <c r="AY168" s="19">
        <v>0.0</v>
      </c>
      <c r="AZ168" s="19">
        <v>0.0</v>
      </c>
      <c r="BA168" s="20">
        <v>0.0</v>
      </c>
      <c r="BB168" s="20">
        <v>0.0</v>
      </c>
      <c r="BC168" s="20">
        <v>0.0</v>
      </c>
      <c r="BD168" s="20">
        <v>0.0</v>
      </c>
      <c r="BE168" s="20">
        <v>0.0</v>
      </c>
      <c r="BF168" s="20">
        <v>0.0</v>
      </c>
      <c r="BG168" s="20">
        <v>0.0</v>
      </c>
    </row>
    <row r="169" ht="15.75" customHeight="1">
      <c r="A169" s="72" t="str">
        <f t="shared" si="1"/>
        <v>M102</v>
      </c>
      <c r="B169" s="72" t="str">
        <f t="shared" si="2"/>
        <v>MV4529</v>
      </c>
      <c r="C169" s="72" t="str">
        <f t="shared" si="3"/>
        <v>MB15</v>
      </c>
      <c r="D169" s="73" t="s">
        <v>321</v>
      </c>
      <c r="E169" s="11" t="s">
        <v>208</v>
      </c>
      <c r="F169" s="11" t="s">
        <v>212</v>
      </c>
      <c r="G169" s="11">
        <v>29.0</v>
      </c>
      <c r="H169" s="11" t="s">
        <v>213</v>
      </c>
      <c r="I169" s="11">
        <v>15.0</v>
      </c>
      <c r="J169" s="11">
        <v>1.0</v>
      </c>
      <c r="K169" s="23">
        <v>88.0</v>
      </c>
      <c r="L169" s="24">
        <v>1.0</v>
      </c>
      <c r="M169" s="24">
        <v>1.0</v>
      </c>
      <c r="N169" s="75">
        <v>0.0</v>
      </c>
      <c r="O169" s="76">
        <v>88.0</v>
      </c>
      <c r="P169" s="12">
        <v>88.0</v>
      </c>
      <c r="Q169" s="13">
        <v>0.0</v>
      </c>
      <c r="R169" s="13">
        <v>0.0</v>
      </c>
      <c r="S169" s="13">
        <v>0.0</v>
      </c>
      <c r="T169" s="13">
        <v>0.0</v>
      </c>
      <c r="U169" s="12">
        <v>0.0</v>
      </c>
      <c r="V169" s="12">
        <v>0.0</v>
      </c>
      <c r="W169" s="14">
        <v>0.0</v>
      </c>
      <c r="X169" s="14">
        <v>0.0</v>
      </c>
      <c r="Y169" s="14">
        <v>0.0</v>
      </c>
      <c r="Z169" s="14">
        <v>0.0</v>
      </c>
      <c r="AA169" s="14">
        <v>0.0</v>
      </c>
      <c r="AB169" s="15">
        <v>0.0</v>
      </c>
      <c r="AC169" s="15">
        <v>0.0</v>
      </c>
      <c r="AD169" s="15">
        <v>0.0</v>
      </c>
      <c r="AE169" s="16">
        <v>0.0</v>
      </c>
      <c r="AF169" s="16">
        <v>0.0</v>
      </c>
      <c r="AG169" s="16">
        <v>0.0</v>
      </c>
      <c r="AH169" s="16">
        <v>0.0</v>
      </c>
      <c r="AI169" s="16">
        <v>0.0</v>
      </c>
      <c r="AJ169" s="77">
        <v>0.0</v>
      </c>
      <c r="AK169" s="17">
        <v>0.0</v>
      </c>
      <c r="AL169" s="17">
        <v>0.0</v>
      </c>
      <c r="AM169" s="17">
        <v>0.0</v>
      </c>
      <c r="AN169" s="17">
        <v>0.0</v>
      </c>
      <c r="AO169" s="18">
        <v>0.0</v>
      </c>
      <c r="AP169" s="18">
        <v>0.0</v>
      </c>
      <c r="AQ169" s="18">
        <v>0.0</v>
      </c>
      <c r="AR169" s="18">
        <v>0.0</v>
      </c>
      <c r="AS169" s="19">
        <v>0.0</v>
      </c>
      <c r="AT169" s="19">
        <v>0.0</v>
      </c>
      <c r="AU169" s="19">
        <v>0.0</v>
      </c>
      <c r="AV169" s="19">
        <v>0.0</v>
      </c>
      <c r="AW169" s="19">
        <v>0.0</v>
      </c>
      <c r="AX169" s="19">
        <v>0.0</v>
      </c>
      <c r="AY169" s="19">
        <v>0.0</v>
      </c>
      <c r="AZ169" s="19">
        <v>0.0</v>
      </c>
      <c r="BA169" s="20">
        <v>0.0</v>
      </c>
      <c r="BB169" s="20">
        <v>0.0</v>
      </c>
      <c r="BC169" s="20">
        <v>0.0</v>
      </c>
      <c r="BD169" s="20">
        <v>0.0</v>
      </c>
      <c r="BE169" s="20">
        <v>0.0</v>
      </c>
      <c r="BF169" s="20">
        <v>0.0</v>
      </c>
      <c r="BG169" s="20">
        <v>0.0</v>
      </c>
    </row>
    <row r="170" ht="15.75" customHeight="1">
      <c r="A170" s="72" t="str">
        <f t="shared" si="1"/>
        <v>M103</v>
      </c>
      <c r="B170" s="72" t="str">
        <f t="shared" si="2"/>
        <v>MU3529</v>
      </c>
      <c r="C170" s="72" t="str">
        <f t="shared" si="3"/>
        <v>MU27</v>
      </c>
      <c r="D170" s="73" t="s">
        <v>322</v>
      </c>
      <c r="E170" s="11" t="s">
        <v>208</v>
      </c>
      <c r="F170" s="11" t="s">
        <v>220</v>
      </c>
      <c r="G170" s="11">
        <v>29.0</v>
      </c>
      <c r="H170" s="11" t="s">
        <v>252</v>
      </c>
      <c r="I170" s="11">
        <v>27.0</v>
      </c>
      <c r="J170" s="11">
        <v>1.0</v>
      </c>
      <c r="K170" s="23">
        <v>88.0</v>
      </c>
      <c r="L170" s="24">
        <v>1.0</v>
      </c>
      <c r="M170" s="24">
        <v>1.0</v>
      </c>
      <c r="N170" s="75">
        <v>0.0</v>
      </c>
      <c r="O170" s="76">
        <v>88.0</v>
      </c>
      <c r="P170" s="12">
        <v>0.0</v>
      </c>
      <c r="Q170" s="13">
        <v>0.0</v>
      </c>
      <c r="R170" s="13">
        <v>0.0</v>
      </c>
      <c r="S170" s="13">
        <v>0.0</v>
      </c>
      <c r="T170" s="13">
        <v>0.0</v>
      </c>
      <c r="U170" s="12">
        <v>0.0</v>
      </c>
      <c r="V170" s="12">
        <v>88.0</v>
      </c>
      <c r="W170" s="14">
        <v>0.0</v>
      </c>
      <c r="X170" s="14">
        <v>0.0</v>
      </c>
      <c r="Y170" s="14">
        <v>0.0</v>
      </c>
      <c r="Z170" s="14">
        <v>0.0</v>
      </c>
      <c r="AA170" s="14">
        <v>0.0</v>
      </c>
      <c r="AB170" s="15">
        <v>0.0</v>
      </c>
      <c r="AC170" s="15">
        <v>0.0</v>
      </c>
      <c r="AD170" s="15">
        <v>0.0</v>
      </c>
      <c r="AE170" s="16">
        <v>0.0</v>
      </c>
      <c r="AF170" s="16">
        <v>0.0</v>
      </c>
      <c r="AG170" s="16">
        <v>0.0</v>
      </c>
      <c r="AH170" s="16">
        <v>0.0</v>
      </c>
      <c r="AI170" s="16">
        <v>0.0</v>
      </c>
      <c r="AJ170" s="77">
        <v>0.0</v>
      </c>
      <c r="AK170" s="17">
        <v>0.0</v>
      </c>
      <c r="AL170" s="17">
        <v>0.0</v>
      </c>
      <c r="AM170" s="17">
        <v>0.0</v>
      </c>
      <c r="AN170" s="17">
        <v>0.0</v>
      </c>
      <c r="AO170" s="18">
        <v>0.0</v>
      </c>
      <c r="AP170" s="18">
        <v>0.0</v>
      </c>
      <c r="AQ170" s="18">
        <v>0.0</v>
      </c>
      <c r="AR170" s="18">
        <v>0.0</v>
      </c>
      <c r="AS170" s="19">
        <v>0.0</v>
      </c>
      <c r="AT170" s="19">
        <v>0.0</v>
      </c>
      <c r="AU170" s="19">
        <v>0.0</v>
      </c>
      <c r="AV170" s="19">
        <v>0.0</v>
      </c>
      <c r="AW170" s="19">
        <v>0.0</v>
      </c>
      <c r="AX170" s="19">
        <v>0.0</v>
      </c>
      <c r="AY170" s="19">
        <v>0.0</v>
      </c>
      <c r="AZ170" s="19">
        <v>0.0</v>
      </c>
      <c r="BA170" s="20">
        <v>0.0</v>
      </c>
      <c r="BB170" s="20">
        <v>0.0</v>
      </c>
      <c r="BC170" s="20">
        <v>0.0</v>
      </c>
      <c r="BD170" s="20">
        <v>0.0</v>
      </c>
      <c r="BE170" s="20">
        <v>0.0</v>
      </c>
      <c r="BF170" s="20">
        <v>0.0</v>
      </c>
      <c r="BG170" s="20">
        <v>0.0</v>
      </c>
    </row>
    <row r="171" ht="15.75" customHeight="1">
      <c r="A171" s="72" t="str">
        <f t="shared" si="1"/>
        <v>M104</v>
      </c>
      <c r="B171" s="72" t="str">
        <f t="shared" si="2"/>
        <v>MU3530</v>
      </c>
      <c r="C171" s="72" t="str">
        <f t="shared" si="3"/>
        <v>MU28</v>
      </c>
      <c r="D171" s="73" t="s">
        <v>323</v>
      </c>
      <c r="E171" s="11" t="s">
        <v>208</v>
      </c>
      <c r="F171" s="11" t="s">
        <v>220</v>
      </c>
      <c r="G171" s="11">
        <v>30.0</v>
      </c>
      <c r="H171" s="11" t="s">
        <v>252</v>
      </c>
      <c r="I171" s="11">
        <v>28.0</v>
      </c>
      <c r="J171" s="11">
        <v>1.0</v>
      </c>
      <c r="K171" s="23">
        <v>87.0</v>
      </c>
      <c r="L171" s="24">
        <v>1.0</v>
      </c>
      <c r="M171" s="24">
        <v>1.0</v>
      </c>
      <c r="N171" s="75">
        <v>0.0</v>
      </c>
      <c r="O171" s="76">
        <v>87.0</v>
      </c>
      <c r="P171" s="12">
        <v>0.0</v>
      </c>
      <c r="Q171" s="13">
        <v>0.0</v>
      </c>
      <c r="R171" s="13">
        <v>0.0</v>
      </c>
      <c r="S171" s="13">
        <v>0.0</v>
      </c>
      <c r="T171" s="13">
        <v>0.0</v>
      </c>
      <c r="U171" s="12">
        <v>87.0</v>
      </c>
      <c r="V171" s="12">
        <v>0.0</v>
      </c>
      <c r="W171" s="14">
        <v>0.0</v>
      </c>
      <c r="X171" s="14">
        <v>0.0</v>
      </c>
      <c r="Y171" s="14">
        <v>0.0</v>
      </c>
      <c r="Z171" s="14">
        <v>0.0</v>
      </c>
      <c r="AA171" s="14">
        <v>0.0</v>
      </c>
      <c r="AB171" s="15">
        <v>0.0</v>
      </c>
      <c r="AC171" s="15">
        <v>0.0</v>
      </c>
      <c r="AD171" s="15">
        <v>0.0</v>
      </c>
      <c r="AE171" s="16">
        <v>0.0</v>
      </c>
      <c r="AF171" s="16">
        <v>0.0</v>
      </c>
      <c r="AG171" s="16">
        <v>0.0</v>
      </c>
      <c r="AH171" s="16">
        <v>0.0</v>
      </c>
      <c r="AI171" s="16">
        <v>0.0</v>
      </c>
      <c r="AJ171" s="77">
        <v>0.0</v>
      </c>
      <c r="AK171" s="17">
        <v>0.0</v>
      </c>
      <c r="AL171" s="17">
        <v>0.0</v>
      </c>
      <c r="AM171" s="17">
        <v>0.0</v>
      </c>
      <c r="AN171" s="17">
        <v>0.0</v>
      </c>
      <c r="AO171" s="18">
        <v>0.0</v>
      </c>
      <c r="AP171" s="18">
        <v>0.0</v>
      </c>
      <c r="AQ171" s="18">
        <v>0.0</v>
      </c>
      <c r="AR171" s="18">
        <v>0.0</v>
      </c>
      <c r="AS171" s="19">
        <v>0.0</v>
      </c>
      <c r="AT171" s="19">
        <v>0.0</v>
      </c>
      <c r="AU171" s="19">
        <v>0.0</v>
      </c>
      <c r="AV171" s="19">
        <v>0.0</v>
      </c>
      <c r="AW171" s="19">
        <v>0.0</v>
      </c>
      <c r="AX171" s="19">
        <v>0.0</v>
      </c>
      <c r="AY171" s="19">
        <v>0.0</v>
      </c>
      <c r="AZ171" s="19">
        <v>0.0</v>
      </c>
      <c r="BA171" s="20">
        <v>0.0</v>
      </c>
      <c r="BB171" s="20">
        <v>0.0</v>
      </c>
      <c r="BC171" s="20">
        <v>0.0</v>
      </c>
      <c r="BD171" s="20">
        <v>0.0</v>
      </c>
      <c r="BE171" s="20">
        <v>0.0</v>
      </c>
      <c r="BF171" s="20">
        <v>0.0</v>
      </c>
      <c r="BG171" s="20">
        <v>0.0</v>
      </c>
    </row>
    <row r="172" ht="15.75" customHeight="1">
      <c r="A172" s="72" t="str">
        <f t="shared" si="1"/>
        <v>M105</v>
      </c>
      <c r="B172" s="72" t="str">
        <f t="shared" si="2"/>
        <v>MV4530</v>
      </c>
      <c r="C172" s="72" t="str">
        <f t="shared" si="3"/>
        <v>MU29</v>
      </c>
      <c r="D172" s="73" t="s">
        <v>324</v>
      </c>
      <c r="E172" s="11" t="s">
        <v>208</v>
      </c>
      <c r="F172" s="11" t="s">
        <v>212</v>
      </c>
      <c r="G172" s="11">
        <v>30.0</v>
      </c>
      <c r="H172" s="11" t="s">
        <v>252</v>
      </c>
      <c r="I172" s="11">
        <v>29.0</v>
      </c>
      <c r="J172" s="11">
        <v>1.0</v>
      </c>
      <c r="K172" s="23">
        <v>86.0</v>
      </c>
      <c r="L172" s="24">
        <v>1.0</v>
      </c>
      <c r="M172" s="24">
        <v>1.0</v>
      </c>
      <c r="N172" s="75">
        <v>0.0</v>
      </c>
      <c r="O172" s="76">
        <v>86.0</v>
      </c>
      <c r="P172" s="12">
        <v>0.0</v>
      </c>
      <c r="Q172" s="13">
        <v>0.0</v>
      </c>
      <c r="R172" s="13">
        <v>0.0</v>
      </c>
      <c r="S172" s="13">
        <v>0.0</v>
      </c>
      <c r="T172" s="13">
        <v>0.0</v>
      </c>
      <c r="U172" s="12">
        <v>0.0</v>
      </c>
      <c r="V172" s="12">
        <v>0.0</v>
      </c>
      <c r="W172" s="14">
        <v>0.0</v>
      </c>
      <c r="X172" s="14">
        <v>0.0</v>
      </c>
      <c r="Y172" s="14">
        <v>0.0</v>
      </c>
      <c r="Z172" s="14">
        <v>86.0</v>
      </c>
      <c r="AA172" s="14">
        <v>0.0</v>
      </c>
      <c r="AB172" s="15">
        <v>0.0</v>
      </c>
      <c r="AC172" s="15">
        <v>0.0</v>
      </c>
      <c r="AD172" s="15">
        <v>0.0</v>
      </c>
      <c r="AE172" s="16">
        <v>0.0</v>
      </c>
      <c r="AF172" s="16">
        <v>0.0</v>
      </c>
      <c r="AG172" s="16">
        <v>0.0</v>
      </c>
      <c r="AH172" s="16">
        <v>0.0</v>
      </c>
      <c r="AI172" s="16">
        <v>0.0</v>
      </c>
      <c r="AJ172" s="77">
        <v>0.0</v>
      </c>
      <c r="AK172" s="17">
        <v>0.0</v>
      </c>
      <c r="AL172" s="17">
        <v>0.0</v>
      </c>
      <c r="AM172" s="17">
        <v>0.0</v>
      </c>
      <c r="AN172" s="17">
        <v>0.0</v>
      </c>
      <c r="AO172" s="18">
        <v>0.0</v>
      </c>
      <c r="AP172" s="18">
        <v>0.0</v>
      </c>
      <c r="AQ172" s="18">
        <v>0.0</v>
      </c>
      <c r="AR172" s="18">
        <v>0.0</v>
      </c>
      <c r="AS172" s="19">
        <v>0.0</v>
      </c>
      <c r="AT172" s="19">
        <v>0.0</v>
      </c>
      <c r="AU172" s="19">
        <v>0.0</v>
      </c>
      <c r="AV172" s="19">
        <v>0.0</v>
      </c>
      <c r="AW172" s="19">
        <v>0.0</v>
      </c>
      <c r="AX172" s="19">
        <v>0.0</v>
      </c>
      <c r="AY172" s="19">
        <v>0.0</v>
      </c>
      <c r="AZ172" s="19">
        <v>0.0</v>
      </c>
      <c r="BA172" s="20">
        <v>0.0</v>
      </c>
      <c r="BB172" s="20">
        <v>0.0</v>
      </c>
      <c r="BC172" s="20">
        <v>0.0</v>
      </c>
      <c r="BD172" s="20">
        <v>0.0</v>
      </c>
      <c r="BE172" s="20">
        <v>0.0</v>
      </c>
      <c r="BF172" s="20">
        <v>0.0</v>
      </c>
      <c r="BG172" s="20">
        <v>0.0</v>
      </c>
    </row>
    <row r="173" ht="15.75" customHeight="1">
      <c r="A173" s="72" t="str">
        <f t="shared" si="1"/>
        <v>M106</v>
      </c>
      <c r="B173" s="72" t="str">
        <f t="shared" si="2"/>
        <v>MV4531</v>
      </c>
      <c r="C173" s="72" t="str">
        <f t="shared" si="3"/>
        <v>MB16</v>
      </c>
      <c r="D173" s="79" t="s">
        <v>325</v>
      </c>
      <c r="E173" s="11" t="s">
        <v>208</v>
      </c>
      <c r="F173" s="11" t="s">
        <v>212</v>
      </c>
      <c r="G173" s="11">
        <v>31.0</v>
      </c>
      <c r="H173" s="11" t="s">
        <v>213</v>
      </c>
      <c r="I173" s="11">
        <v>16.0</v>
      </c>
      <c r="J173" s="11">
        <v>1.0</v>
      </c>
      <c r="K173" s="23">
        <v>85.0</v>
      </c>
      <c r="L173" s="24">
        <v>1.0</v>
      </c>
      <c r="M173" s="24">
        <v>1.0</v>
      </c>
      <c r="N173" s="75">
        <v>0.0</v>
      </c>
      <c r="O173" s="76">
        <v>85.0</v>
      </c>
      <c r="P173" s="12">
        <v>0.0</v>
      </c>
      <c r="Q173" s="13">
        <v>85.0</v>
      </c>
      <c r="R173" s="13">
        <v>0.0</v>
      </c>
      <c r="S173" s="13">
        <v>0.0</v>
      </c>
      <c r="T173" s="13">
        <v>0.0</v>
      </c>
      <c r="U173" s="12">
        <v>0.0</v>
      </c>
      <c r="V173" s="12">
        <v>0.0</v>
      </c>
      <c r="W173" s="14">
        <v>0.0</v>
      </c>
      <c r="X173" s="14">
        <v>0.0</v>
      </c>
      <c r="Y173" s="14">
        <v>0.0</v>
      </c>
      <c r="Z173" s="14">
        <v>0.0</v>
      </c>
      <c r="AA173" s="14">
        <v>0.0</v>
      </c>
      <c r="AB173" s="15">
        <v>0.0</v>
      </c>
      <c r="AC173" s="15">
        <v>0.0</v>
      </c>
      <c r="AD173" s="15">
        <v>0.0</v>
      </c>
      <c r="AE173" s="16">
        <v>0.0</v>
      </c>
      <c r="AF173" s="16">
        <v>0.0</v>
      </c>
      <c r="AG173" s="16">
        <v>0.0</v>
      </c>
      <c r="AH173" s="16">
        <v>0.0</v>
      </c>
      <c r="AI173" s="16">
        <v>0.0</v>
      </c>
      <c r="AJ173" s="77">
        <v>0.0</v>
      </c>
      <c r="AK173" s="17">
        <v>0.0</v>
      </c>
      <c r="AL173" s="17">
        <v>0.0</v>
      </c>
      <c r="AM173" s="17">
        <v>0.0</v>
      </c>
      <c r="AN173" s="17">
        <v>0.0</v>
      </c>
      <c r="AO173" s="18">
        <v>0.0</v>
      </c>
      <c r="AP173" s="18">
        <v>0.0</v>
      </c>
      <c r="AQ173" s="18">
        <v>0.0</v>
      </c>
      <c r="AR173" s="18">
        <v>0.0</v>
      </c>
      <c r="AS173" s="19">
        <v>0.0</v>
      </c>
      <c r="AT173" s="19">
        <v>0.0</v>
      </c>
      <c r="AU173" s="19">
        <v>0.0</v>
      </c>
      <c r="AV173" s="19">
        <v>0.0</v>
      </c>
      <c r="AW173" s="19">
        <v>0.0</v>
      </c>
      <c r="AX173" s="19">
        <v>0.0</v>
      </c>
      <c r="AY173" s="19">
        <v>0.0</v>
      </c>
      <c r="AZ173" s="19">
        <v>0.0</v>
      </c>
      <c r="BA173" s="20">
        <v>0.0</v>
      </c>
      <c r="BB173" s="20">
        <v>0.0</v>
      </c>
      <c r="BC173" s="20">
        <v>0.0</v>
      </c>
      <c r="BD173" s="20">
        <v>0.0</v>
      </c>
      <c r="BE173" s="20">
        <v>0.0</v>
      </c>
      <c r="BF173" s="20">
        <v>0.0</v>
      </c>
      <c r="BG173" s="20">
        <v>0.0</v>
      </c>
    </row>
    <row r="174" ht="15.75" customHeight="1">
      <c r="A174" s="72" t="str">
        <f t="shared" si="1"/>
        <v>M107</v>
      </c>
      <c r="B174" s="72" t="str">
        <f t="shared" si="2"/>
        <v>MV4532</v>
      </c>
      <c r="C174" s="72" t="str">
        <f t="shared" si="3"/>
        <v>MD13</v>
      </c>
      <c r="D174" s="73" t="s">
        <v>326</v>
      </c>
      <c r="E174" s="11" t="s">
        <v>208</v>
      </c>
      <c r="F174" s="11" t="s">
        <v>212</v>
      </c>
      <c r="G174" s="11">
        <v>32.0</v>
      </c>
      <c r="H174" s="11" t="s">
        <v>227</v>
      </c>
      <c r="I174" s="11">
        <v>13.0</v>
      </c>
      <c r="J174" s="11">
        <v>1.0</v>
      </c>
      <c r="K174" s="23">
        <v>82.0</v>
      </c>
      <c r="L174" s="24">
        <v>1.0</v>
      </c>
      <c r="M174" s="24">
        <v>1.0</v>
      </c>
      <c r="N174" s="75">
        <v>0.0</v>
      </c>
      <c r="O174" s="76">
        <v>82.0</v>
      </c>
      <c r="P174" s="12">
        <v>0.0</v>
      </c>
      <c r="Q174" s="13">
        <v>0.0</v>
      </c>
      <c r="R174" s="13">
        <v>0.0</v>
      </c>
      <c r="S174" s="13">
        <v>0.0</v>
      </c>
      <c r="T174" s="13">
        <v>0.0</v>
      </c>
      <c r="U174" s="12">
        <v>0.0</v>
      </c>
      <c r="V174" s="12">
        <v>82.0</v>
      </c>
      <c r="W174" s="14">
        <v>0.0</v>
      </c>
      <c r="X174" s="14">
        <v>0.0</v>
      </c>
      <c r="Y174" s="14">
        <v>0.0</v>
      </c>
      <c r="Z174" s="14">
        <v>0.0</v>
      </c>
      <c r="AA174" s="14">
        <v>0.0</v>
      </c>
      <c r="AB174" s="15">
        <v>0.0</v>
      </c>
      <c r="AC174" s="15">
        <v>0.0</v>
      </c>
      <c r="AD174" s="15">
        <v>0.0</v>
      </c>
      <c r="AE174" s="16">
        <v>0.0</v>
      </c>
      <c r="AF174" s="16">
        <v>0.0</v>
      </c>
      <c r="AG174" s="16">
        <v>0.0</v>
      </c>
      <c r="AH174" s="16">
        <v>0.0</v>
      </c>
      <c r="AI174" s="16">
        <v>0.0</v>
      </c>
      <c r="AJ174" s="77">
        <v>0.0</v>
      </c>
      <c r="AK174" s="17">
        <v>0.0</v>
      </c>
      <c r="AL174" s="17">
        <v>0.0</v>
      </c>
      <c r="AM174" s="17">
        <v>0.0</v>
      </c>
      <c r="AN174" s="17">
        <v>0.0</v>
      </c>
      <c r="AO174" s="18">
        <v>0.0</v>
      </c>
      <c r="AP174" s="18">
        <v>0.0</v>
      </c>
      <c r="AQ174" s="18">
        <v>0.0</v>
      </c>
      <c r="AR174" s="18">
        <v>0.0</v>
      </c>
      <c r="AS174" s="19">
        <v>0.0</v>
      </c>
      <c r="AT174" s="19">
        <v>0.0</v>
      </c>
      <c r="AU174" s="19">
        <v>0.0</v>
      </c>
      <c r="AV174" s="19">
        <v>0.0</v>
      </c>
      <c r="AW174" s="19">
        <v>0.0</v>
      </c>
      <c r="AX174" s="19">
        <v>0.0</v>
      </c>
      <c r="AY174" s="19">
        <v>0.0</v>
      </c>
      <c r="AZ174" s="19">
        <v>0.0</v>
      </c>
      <c r="BA174" s="20">
        <v>0.0</v>
      </c>
      <c r="BB174" s="20">
        <v>0.0</v>
      </c>
      <c r="BC174" s="20">
        <v>0.0</v>
      </c>
      <c r="BD174" s="20">
        <v>0.0</v>
      </c>
      <c r="BE174" s="20">
        <v>0.0</v>
      </c>
      <c r="BF174" s="20">
        <v>0.0</v>
      </c>
      <c r="BG174" s="20">
        <v>0.0</v>
      </c>
    </row>
    <row r="175" ht="15.75" customHeight="1">
      <c r="A175" s="72" t="str">
        <f t="shared" si="1"/>
        <v>M108</v>
      </c>
      <c r="B175" s="72" t="str">
        <f t="shared" si="2"/>
        <v>MV4533</v>
      </c>
      <c r="C175" s="72" t="str">
        <f t="shared" si="3"/>
        <v>MG1</v>
      </c>
      <c r="D175" s="73" t="s">
        <v>327</v>
      </c>
      <c r="E175" s="11" t="s">
        <v>208</v>
      </c>
      <c r="F175" s="11" t="s">
        <v>212</v>
      </c>
      <c r="G175" s="11">
        <v>33.0</v>
      </c>
      <c r="H175" s="11" t="s">
        <v>328</v>
      </c>
      <c r="I175" s="74">
        <v>1.0</v>
      </c>
      <c r="J175" s="11">
        <v>1.0</v>
      </c>
      <c r="K175" s="23">
        <v>71.0</v>
      </c>
      <c r="L175" s="24">
        <v>1.0</v>
      </c>
      <c r="M175" s="24">
        <v>1.0</v>
      </c>
      <c r="N175" s="75">
        <v>0.0</v>
      </c>
      <c r="O175" s="76">
        <v>71.0</v>
      </c>
      <c r="P175" s="12">
        <v>0.0</v>
      </c>
      <c r="Q175" s="13">
        <v>0.0</v>
      </c>
      <c r="R175" s="13">
        <v>0.0</v>
      </c>
      <c r="S175" s="13">
        <v>0.0</v>
      </c>
      <c r="T175" s="13">
        <v>0.0</v>
      </c>
      <c r="U175" s="12">
        <v>0.0</v>
      </c>
      <c r="V175" s="12">
        <v>0.0</v>
      </c>
      <c r="W175" s="14">
        <v>0.0</v>
      </c>
      <c r="X175" s="14">
        <v>0.0</v>
      </c>
      <c r="Y175" s="14">
        <v>0.0</v>
      </c>
      <c r="Z175" s="14">
        <v>0.0</v>
      </c>
      <c r="AA175" s="14">
        <v>0.0</v>
      </c>
      <c r="AB175" s="15">
        <v>0.0</v>
      </c>
      <c r="AC175" s="15">
        <v>0.0</v>
      </c>
      <c r="AD175" s="15">
        <v>0.0</v>
      </c>
      <c r="AE175" s="16">
        <v>0.0</v>
      </c>
      <c r="AF175" s="16">
        <v>0.0</v>
      </c>
      <c r="AG175" s="16">
        <v>0.0</v>
      </c>
      <c r="AH175" s="16">
        <v>0.0</v>
      </c>
      <c r="AI175" s="16">
        <v>0.0</v>
      </c>
      <c r="AJ175" s="77">
        <v>0.0</v>
      </c>
      <c r="AK175" s="17">
        <v>0.0</v>
      </c>
      <c r="AL175" s="17">
        <v>0.0</v>
      </c>
      <c r="AM175" s="17">
        <v>0.0</v>
      </c>
      <c r="AN175" s="17">
        <v>0.0</v>
      </c>
      <c r="AO175" s="18">
        <v>0.0</v>
      </c>
      <c r="AP175" s="18">
        <v>0.0</v>
      </c>
      <c r="AQ175" s="18">
        <v>0.0</v>
      </c>
      <c r="AR175" s="18">
        <v>0.0</v>
      </c>
      <c r="AS175" s="19">
        <v>0.0</v>
      </c>
      <c r="AT175" s="19">
        <v>0.0</v>
      </c>
      <c r="AU175" s="19">
        <v>0.0</v>
      </c>
      <c r="AV175" s="19">
        <v>0.0</v>
      </c>
      <c r="AW175" s="19">
        <v>71.0</v>
      </c>
      <c r="AX175" s="19">
        <v>0.0</v>
      </c>
      <c r="AY175" s="19">
        <v>0.0</v>
      </c>
      <c r="AZ175" s="19">
        <v>0.0</v>
      </c>
      <c r="BA175" s="20">
        <v>0.0</v>
      </c>
      <c r="BB175" s="20">
        <v>0.0</v>
      </c>
      <c r="BC175" s="20">
        <v>0.0</v>
      </c>
      <c r="BD175" s="20">
        <v>0.0</v>
      </c>
      <c r="BE175" s="20">
        <v>0.0</v>
      </c>
      <c r="BF175" s="20">
        <v>0.0</v>
      </c>
      <c r="BG175" s="20">
        <v>0.0</v>
      </c>
    </row>
    <row r="176" ht="15.75" customHeight="1">
      <c r="A176" s="72" t="str">
        <f t="shared" si="1"/>
        <v>170</v>
      </c>
      <c r="B176" s="72" t="str">
        <f t="shared" si="2"/>
        <v/>
      </c>
      <c r="C176" s="72" t="str">
        <f t="shared" si="3"/>
        <v/>
      </c>
      <c r="D176" s="73"/>
      <c r="E176" s="11"/>
      <c r="F176" s="11"/>
      <c r="G176" s="11"/>
      <c r="H176" s="11"/>
      <c r="I176" s="11"/>
      <c r="J176" s="11"/>
      <c r="K176" s="23"/>
      <c r="L176" s="24"/>
      <c r="M176" s="24"/>
      <c r="N176" s="75">
        <v>0.0</v>
      </c>
      <c r="O176" s="76">
        <v>300.0</v>
      </c>
      <c r="P176" s="12"/>
      <c r="Q176" s="13"/>
      <c r="R176" s="13"/>
      <c r="S176" s="13"/>
      <c r="T176" s="13"/>
      <c r="U176" s="12"/>
      <c r="V176" s="12"/>
      <c r="W176" s="14"/>
      <c r="X176" s="14"/>
      <c r="Y176" s="14"/>
      <c r="Z176" s="14"/>
      <c r="AA176" s="14"/>
      <c r="AB176" s="15"/>
      <c r="AC176" s="15"/>
      <c r="AD176" s="15"/>
      <c r="AE176" s="16"/>
      <c r="AF176" s="16"/>
      <c r="AG176" s="16"/>
      <c r="AH176" s="16"/>
      <c r="AI176" s="16"/>
      <c r="AJ176" s="77"/>
      <c r="AK176" s="17"/>
      <c r="AL176" s="17"/>
      <c r="AM176" s="17"/>
      <c r="AN176" s="17"/>
      <c r="AO176" s="18"/>
      <c r="AP176" s="18"/>
      <c r="AQ176" s="18"/>
      <c r="AR176" s="18"/>
      <c r="AS176" s="19"/>
      <c r="AT176" s="19"/>
      <c r="AU176" s="19"/>
      <c r="AV176" s="19"/>
      <c r="AW176" s="19"/>
      <c r="AX176" s="19"/>
      <c r="AY176" s="19"/>
      <c r="AZ176" s="19"/>
      <c r="BA176" s="20"/>
      <c r="BB176" s="20"/>
      <c r="BC176" s="20"/>
      <c r="BD176" s="20"/>
      <c r="BE176" s="20"/>
      <c r="BF176" s="20"/>
      <c r="BG176" s="20"/>
    </row>
    <row r="177" ht="15.75" customHeight="1">
      <c r="A177" s="72" t="str">
        <f t="shared" si="1"/>
        <v>170</v>
      </c>
      <c r="B177" s="72" t="str">
        <f t="shared" si="2"/>
        <v/>
      </c>
      <c r="C177" s="72" t="str">
        <f t="shared" si="3"/>
        <v/>
      </c>
      <c r="D177" s="80" t="s">
        <v>329</v>
      </c>
      <c r="E177" s="81"/>
      <c r="F177" s="81"/>
      <c r="G177" s="81"/>
      <c r="H177" s="81"/>
      <c r="I177" s="81"/>
      <c r="J177" s="82">
        <v>751.0</v>
      </c>
      <c r="K177" s="83"/>
      <c r="L177" s="84"/>
      <c r="M177" s="84"/>
      <c r="N177" s="85">
        <v>0.0</v>
      </c>
      <c r="O177" s="82">
        <v>100.0</v>
      </c>
      <c r="P177" s="86">
        <v>29.0</v>
      </c>
      <c r="Q177" s="87">
        <v>29.0</v>
      </c>
      <c r="R177" s="87">
        <v>6.0</v>
      </c>
      <c r="S177" s="87">
        <v>14.0</v>
      </c>
      <c r="T177" s="87">
        <v>13.0</v>
      </c>
      <c r="U177" s="86">
        <v>25.0</v>
      </c>
      <c r="V177" s="86">
        <v>27.0</v>
      </c>
      <c r="W177" s="88">
        <v>32.0</v>
      </c>
      <c r="X177" s="88">
        <v>23.0</v>
      </c>
      <c r="Y177" s="88">
        <v>11.0</v>
      </c>
      <c r="Z177" s="88">
        <v>28.0</v>
      </c>
      <c r="AA177" s="88">
        <v>14.0</v>
      </c>
      <c r="AB177" s="89">
        <v>0.0</v>
      </c>
      <c r="AC177" s="89">
        <v>15.0</v>
      </c>
      <c r="AD177" s="89">
        <v>20.0</v>
      </c>
      <c r="AE177" s="90">
        <v>15.0</v>
      </c>
      <c r="AF177" s="90">
        <v>6.0</v>
      </c>
      <c r="AG177" s="90">
        <v>2.0</v>
      </c>
      <c r="AH177" s="90">
        <v>5.0</v>
      </c>
      <c r="AI177" s="90">
        <v>5.0</v>
      </c>
      <c r="AJ177" s="91">
        <v>0.0</v>
      </c>
      <c r="AK177" s="92">
        <v>24.0</v>
      </c>
      <c r="AL177" s="92">
        <v>31.0</v>
      </c>
      <c r="AM177" s="92">
        <v>21.0</v>
      </c>
      <c r="AN177" s="92">
        <v>0.0</v>
      </c>
      <c r="AO177" s="93">
        <v>14.0</v>
      </c>
      <c r="AP177" s="93">
        <v>26.0</v>
      </c>
      <c r="AQ177" s="93">
        <v>18.0</v>
      </c>
      <c r="AR177" s="93">
        <v>15.0</v>
      </c>
      <c r="AS177" s="94">
        <v>38.0</v>
      </c>
      <c r="AT177" s="94">
        <v>33.0</v>
      </c>
      <c r="AU177" s="94">
        <v>39.0</v>
      </c>
      <c r="AV177" s="94">
        <v>14.0</v>
      </c>
      <c r="AW177" s="94">
        <v>40.0</v>
      </c>
      <c r="AX177" s="94">
        <v>12.0</v>
      </c>
      <c r="AY177" s="94">
        <v>14.0</v>
      </c>
      <c r="AZ177" s="94">
        <v>47.0</v>
      </c>
      <c r="BA177" s="95">
        <v>21.0</v>
      </c>
      <c r="BB177" s="95">
        <v>4.0</v>
      </c>
      <c r="BC177" s="95">
        <v>4.0</v>
      </c>
      <c r="BD177" s="95">
        <v>0.0</v>
      </c>
      <c r="BE177" s="95">
        <v>7.0</v>
      </c>
      <c r="BF177" s="95">
        <v>3.0</v>
      </c>
      <c r="BG177" s="95">
        <v>7.0</v>
      </c>
    </row>
    <row r="178" ht="15.75" customHeight="1">
      <c r="A178" s="72" t="str">
        <f t="shared" si="1"/>
        <v>170</v>
      </c>
      <c r="B178" s="72" t="str">
        <f t="shared" si="2"/>
        <v/>
      </c>
      <c r="C178" s="72" t="str">
        <f t="shared" si="3"/>
        <v/>
      </c>
      <c r="E178" s="96"/>
      <c r="F178" s="96"/>
      <c r="G178" s="96"/>
      <c r="H178" s="96"/>
      <c r="I178" s="96"/>
      <c r="J178" s="96"/>
      <c r="K178" s="97"/>
      <c r="L178" s="97"/>
      <c r="M178" s="97"/>
      <c r="N178" s="98">
        <v>0.0</v>
      </c>
      <c r="O178" s="99">
        <v>95.0</v>
      </c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100"/>
      <c r="AV178" s="100"/>
      <c r="AW178" s="100"/>
      <c r="AX178" s="100"/>
      <c r="AY178" s="100"/>
      <c r="AZ178" s="100"/>
      <c r="BA178" s="100"/>
      <c r="BB178" s="100"/>
      <c r="BC178" s="100"/>
      <c r="BD178" s="100"/>
      <c r="BE178" s="100"/>
      <c r="BF178" s="100"/>
      <c r="BG178" s="100"/>
    </row>
    <row r="179" ht="15.75" customHeight="1">
      <c r="A179" s="72" t="str">
        <f t="shared" si="1"/>
        <v>170</v>
      </c>
      <c r="B179" s="72" t="str">
        <f t="shared" si="2"/>
        <v/>
      </c>
      <c r="C179" s="72" t="str">
        <f t="shared" si="3"/>
        <v/>
      </c>
      <c r="E179" s="96"/>
      <c r="F179" s="96"/>
      <c r="G179" s="96"/>
      <c r="H179" s="96"/>
      <c r="I179" s="96"/>
      <c r="J179" s="96"/>
      <c r="K179" s="97"/>
      <c r="L179" s="97"/>
      <c r="M179" s="97"/>
      <c r="N179" s="98">
        <v>0.0</v>
      </c>
      <c r="O179" s="99">
        <v>95.0</v>
      </c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100"/>
      <c r="AV179" s="100"/>
      <c r="AW179" s="100"/>
      <c r="AX179" s="100"/>
      <c r="AY179" s="100"/>
      <c r="AZ179" s="100"/>
      <c r="BA179" s="100"/>
      <c r="BB179" s="100"/>
      <c r="BC179" s="100"/>
      <c r="BD179" s="100"/>
      <c r="BE179" s="100"/>
      <c r="BF179" s="100"/>
      <c r="BG179" s="100"/>
    </row>
    <row r="180" ht="15.75" customHeight="1">
      <c r="A180" s="72" t="str">
        <f t="shared" si="1"/>
        <v>170</v>
      </c>
      <c r="B180" s="72" t="str">
        <f t="shared" si="2"/>
        <v/>
      </c>
      <c r="C180" s="72" t="str">
        <f t="shared" si="3"/>
        <v/>
      </c>
      <c r="E180" s="96"/>
      <c r="F180" s="96"/>
      <c r="G180" s="96"/>
      <c r="H180" s="96"/>
      <c r="I180" s="96"/>
      <c r="J180" s="96"/>
      <c r="K180" s="97"/>
      <c r="L180" s="97"/>
      <c r="M180" s="97"/>
      <c r="N180" s="98">
        <v>0.0</v>
      </c>
      <c r="O180" s="99">
        <v>90.0</v>
      </c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100"/>
      <c r="AV180" s="100"/>
      <c r="AW180" s="100"/>
      <c r="AX180" s="100"/>
      <c r="AY180" s="100"/>
      <c r="AZ180" s="100"/>
      <c r="BA180" s="100"/>
      <c r="BB180" s="100"/>
      <c r="BC180" s="100"/>
      <c r="BD180" s="100"/>
      <c r="BE180" s="100"/>
      <c r="BF180" s="100"/>
      <c r="BG180" s="100"/>
    </row>
    <row r="181" ht="15.75" customHeight="1">
      <c r="A181" s="72" t="str">
        <f t="shared" si="1"/>
        <v>170</v>
      </c>
      <c r="B181" s="72" t="str">
        <f t="shared" si="2"/>
        <v/>
      </c>
      <c r="C181" s="72" t="str">
        <f t="shared" si="3"/>
        <v/>
      </c>
      <c r="E181" s="96"/>
      <c r="F181" s="96"/>
      <c r="G181" s="96"/>
      <c r="H181" s="96"/>
      <c r="I181" s="96"/>
      <c r="J181" s="96"/>
      <c r="K181" s="97"/>
      <c r="L181" s="97"/>
      <c r="M181" s="97"/>
      <c r="N181" s="98">
        <v>0.0</v>
      </c>
      <c r="O181" s="99">
        <v>90.0</v>
      </c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100"/>
      <c r="AV181" s="100"/>
      <c r="AW181" s="100"/>
      <c r="AX181" s="100"/>
      <c r="AY181" s="100"/>
      <c r="AZ181" s="100"/>
      <c r="BA181" s="100"/>
      <c r="BB181" s="100"/>
      <c r="BC181" s="100"/>
      <c r="BD181" s="100"/>
      <c r="BE181" s="100"/>
      <c r="BF181" s="100"/>
      <c r="BG181" s="100"/>
    </row>
    <row r="182" ht="15.75" customHeight="1">
      <c r="A182" s="72" t="str">
        <f t="shared" si="1"/>
        <v>170</v>
      </c>
      <c r="B182" s="72" t="str">
        <f t="shared" si="2"/>
        <v/>
      </c>
      <c r="C182" s="72" t="str">
        <f t="shared" si="3"/>
        <v/>
      </c>
      <c r="E182" s="96"/>
      <c r="F182" s="96"/>
      <c r="G182" s="96"/>
      <c r="H182" s="96"/>
      <c r="I182" s="96"/>
      <c r="J182" s="96"/>
      <c r="K182" s="97"/>
      <c r="L182" s="97"/>
      <c r="M182" s="97"/>
      <c r="N182" s="98">
        <v>0.0</v>
      </c>
      <c r="O182" s="99">
        <v>0.0</v>
      </c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100"/>
      <c r="AV182" s="100"/>
      <c r="AW182" s="100"/>
      <c r="AX182" s="100"/>
      <c r="AY182" s="100"/>
      <c r="AZ182" s="100"/>
      <c r="BA182" s="100"/>
      <c r="BB182" s="100"/>
      <c r="BC182" s="100"/>
      <c r="BD182" s="100"/>
      <c r="BE182" s="100"/>
      <c r="BF182" s="100"/>
      <c r="BG182" s="100"/>
    </row>
    <row r="183" ht="15.75" customHeight="1">
      <c r="A183" s="72" t="str">
        <f t="shared" si="1"/>
        <v>170</v>
      </c>
      <c r="B183" s="72" t="str">
        <f t="shared" si="2"/>
        <v/>
      </c>
      <c r="C183" s="72" t="str">
        <f t="shared" si="3"/>
        <v/>
      </c>
      <c r="E183" s="96"/>
      <c r="F183" s="96"/>
      <c r="G183" s="96"/>
      <c r="H183" s="96"/>
      <c r="I183" s="96"/>
      <c r="J183" s="96"/>
      <c r="K183" s="97"/>
      <c r="L183" s="97"/>
      <c r="M183" s="97"/>
      <c r="N183" s="101"/>
      <c r="O183" s="102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100"/>
      <c r="AV183" s="100"/>
      <c r="AW183" s="100"/>
      <c r="AX183" s="100"/>
      <c r="AY183" s="100"/>
      <c r="AZ183" s="100"/>
      <c r="BA183" s="100"/>
      <c r="BB183" s="100"/>
      <c r="BC183" s="100"/>
      <c r="BD183" s="100"/>
      <c r="BE183" s="100"/>
      <c r="BF183" s="100"/>
      <c r="BG183" s="100"/>
    </row>
    <row r="184" ht="15.75" customHeight="1">
      <c r="A184" s="72" t="str">
        <f t="shared" si="1"/>
        <v>170</v>
      </c>
      <c r="B184" s="72" t="str">
        <f t="shared" si="2"/>
        <v/>
      </c>
      <c r="C184" s="72" t="str">
        <f t="shared" si="3"/>
        <v/>
      </c>
      <c r="E184" s="96"/>
      <c r="F184" s="96"/>
      <c r="G184" s="96"/>
      <c r="H184" s="96"/>
      <c r="I184" s="96"/>
      <c r="J184" s="96"/>
      <c r="K184" s="97"/>
      <c r="L184" s="97"/>
      <c r="M184" s="97"/>
      <c r="N184" s="101"/>
      <c r="O184" s="102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100"/>
      <c r="AV184" s="100"/>
      <c r="AW184" s="100"/>
      <c r="AX184" s="100"/>
      <c r="AY184" s="100"/>
      <c r="AZ184" s="100"/>
      <c r="BA184" s="100"/>
      <c r="BB184" s="100"/>
      <c r="BC184" s="100"/>
      <c r="BD184" s="100"/>
      <c r="BE184" s="100"/>
      <c r="BF184" s="100"/>
      <c r="BG184" s="100"/>
    </row>
    <row r="185" ht="15.75" customHeight="1">
      <c r="A185" s="72" t="str">
        <f t="shared" si="1"/>
        <v>170</v>
      </c>
      <c r="B185" s="72" t="str">
        <f t="shared" si="2"/>
        <v/>
      </c>
      <c r="C185" s="72" t="str">
        <f t="shared" si="3"/>
        <v/>
      </c>
      <c r="E185" s="96"/>
      <c r="F185" s="96"/>
      <c r="G185" s="96"/>
      <c r="H185" s="96"/>
      <c r="I185" s="96"/>
      <c r="J185" s="96"/>
      <c r="K185" s="97"/>
      <c r="L185" s="97"/>
      <c r="M185" s="97"/>
      <c r="N185" s="101"/>
      <c r="O185" s="102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100"/>
      <c r="AV185" s="100"/>
      <c r="AW185" s="100"/>
      <c r="AX185" s="100"/>
      <c r="AY185" s="100"/>
      <c r="AZ185" s="100"/>
      <c r="BA185" s="100"/>
      <c r="BB185" s="100"/>
      <c r="BC185" s="100"/>
      <c r="BD185" s="100"/>
      <c r="BE185" s="100"/>
      <c r="BF185" s="100"/>
      <c r="BG185" s="100"/>
    </row>
    <row r="186" ht="15.75" customHeight="1">
      <c r="A186" s="72" t="str">
        <f t="shared" si="1"/>
        <v>170</v>
      </c>
      <c r="B186" s="72" t="str">
        <f t="shared" si="2"/>
        <v/>
      </c>
      <c r="C186" s="72" t="str">
        <f t="shared" si="3"/>
        <v/>
      </c>
      <c r="E186" s="96"/>
      <c r="F186" s="96"/>
      <c r="G186" s="96"/>
      <c r="H186" s="96"/>
      <c r="I186" s="96"/>
      <c r="J186" s="96"/>
      <c r="K186" s="97"/>
      <c r="L186" s="97"/>
      <c r="M186" s="97"/>
      <c r="N186" s="101"/>
      <c r="O186" s="102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100"/>
      <c r="AV186" s="100"/>
      <c r="AW186" s="100"/>
      <c r="AX186" s="100"/>
      <c r="AY186" s="100"/>
      <c r="AZ186" s="100"/>
      <c r="BA186" s="100"/>
      <c r="BB186" s="100"/>
      <c r="BC186" s="100"/>
      <c r="BD186" s="100"/>
      <c r="BE186" s="100"/>
      <c r="BF186" s="100"/>
      <c r="BG186" s="100"/>
    </row>
    <row r="187" ht="15.75" customHeight="1">
      <c r="A187" s="72" t="str">
        <f t="shared" si="1"/>
        <v>170</v>
      </c>
      <c r="B187" s="72" t="str">
        <f t="shared" si="2"/>
        <v/>
      </c>
      <c r="C187" s="72" t="str">
        <f t="shared" si="3"/>
        <v/>
      </c>
      <c r="E187" s="96"/>
      <c r="F187" s="96"/>
      <c r="G187" s="96"/>
      <c r="H187" s="96"/>
      <c r="I187" s="96"/>
      <c r="J187" s="96"/>
      <c r="K187" s="97"/>
      <c r="L187" s="97"/>
      <c r="M187" s="97"/>
      <c r="N187" s="101"/>
      <c r="O187" s="102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100"/>
      <c r="AV187" s="100"/>
      <c r="AW187" s="100"/>
      <c r="AX187" s="100"/>
      <c r="AY187" s="100"/>
      <c r="AZ187" s="100"/>
      <c r="BA187" s="100"/>
      <c r="BB187" s="100"/>
      <c r="BC187" s="100"/>
      <c r="BD187" s="100"/>
      <c r="BE187" s="100"/>
      <c r="BF187" s="100"/>
      <c r="BG187" s="100"/>
    </row>
    <row r="188" ht="15.75" customHeight="1">
      <c r="A188" s="72" t="str">
        <f t="shared" si="1"/>
        <v>170</v>
      </c>
      <c r="B188" s="72" t="str">
        <f t="shared" si="2"/>
        <v/>
      </c>
      <c r="C188" s="72" t="str">
        <f t="shared" si="3"/>
        <v/>
      </c>
      <c r="E188" s="96"/>
      <c r="F188" s="96"/>
      <c r="G188" s="96"/>
      <c r="H188" s="96"/>
      <c r="I188" s="96"/>
      <c r="J188" s="96"/>
      <c r="K188" s="97"/>
      <c r="L188" s="97"/>
      <c r="M188" s="97"/>
      <c r="N188" s="101"/>
      <c r="O188" s="102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100"/>
      <c r="AV188" s="100"/>
      <c r="AW188" s="100"/>
      <c r="AX188" s="100"/>
      <c r="AY188" s="100"/>
      <c r="AZ188" s="100"/>
      <c r="BA188" s="100"/>
      <c r="BB188" s="100"/>
      <c r="BC188" s="100"/>
      <c r="BD188" s="100"/>
      <c r="BE188" s="100"/>
      <c r="BF188" s="100"/>
      <c r="BG188" s="100"/>
    </row>
    <row r="189" ht="15.75" customHeight="1">
      <c r="A189" s="72" t="str">
        <f t="shared" si="1"/>
        <v>170</v>
      </c>
      <c r="B189" s="72" t="str">
        <f t="shared" si="2"/>
        <v/>
      </c>
      <c r="C189" s="72" t="str">
        <f t="shared" si="3"/>
        <v/>
      </c>
      <c r="E189" s="96"/>
      <c r="F189" s="96"/>
      <c r="G189" s="96"/>
      <c r="H189" s="96"/>
      <c r="I189" s="96"/>
      <c r="J189" s="96"/>
      <c r="K189" s="97"/>
      <c r="L189" s="97"/>
      <c r="M189" s="97"/>
      <c r="N189" s="101"/>
      <c r="O189" s="102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100"/>
      <c r="AV189" s="100"/>
      <c r="AW189" s="100"/>
      <c r="AX189" s="100"/>
      <c r="AY189" s="100"/>
      <c r="AZ189" s="100"/>
      <c r="BA189" s="100"/>
      <c r="BB189" s="100"/>
      <c r="BC189" s="100"/>
      <c r="BD189" s="100"/>
      <c r="BE189" s="100"/>
      <c r="BF189" s="100"/>
      <c r="BG189" s="100"/>
    </row>
    <row r="190" ht="15.75" customHeight="1">
      <c r="A190" s="72" t="str">
        <f t="shared" si="1"/>
        <v>170</v>
      </c>
      <c r="B190" s="72" t="str">
        <f t="shared" si="2"/>
        <v/>
      </c>
      <c r="C190" s="72" t="str">
        <f t="shared" si="3"/>
        <v/>
      </c>
      <c r="E190" s="96"/>
      <c r="F190" s="96"/>
      <c r="G190" s="96"/>
      <c r="H190" s="96"/>
      <c r="I190" s="96"/>
      <c r="J190" s="96"/>
      <c r="K190" s="97"/>
      <c r="L190" s="97"/>
      <c r="M190" s="97"/>
      <c r="N190" s="101"/>
      <c r="O190" s="102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  <c r="AT190" s="100"/>
      <c r="AU190" s="100"/>
      <c r="AV190" s="100"/>
      <c r="AW190" s="100"/>
      <c r="AX190" s="100"/>
      <c r="AY190" s="100"/>
      <c r="AZ190" s="100"/>
      <c r="BA190" s="100"/>
      <c r="BB190" s="100"/>
      <c r="BC190" s="100"/>
      <c r="BD190" s="100"/>
      <c r="BE190" s="100"/>
      <c r="BF190" s="100"/>
      <c r="BG190" s="100"/>
    </row>
    <row r="191" ht="15.75" customHeight="1">
      <c r="A191" s="72" t="str">
        <f t="shared" si="1"/>
        <v>170</v>
      </c>
      <c r="B191" s="72" t="str">
        <f t="shared" si="2"/>
        <v/>
      </c>
      <c r="C191" s="72" t="str">
        <f t="shared" si="3"/>
        <v/>
      </c>
      <c r="E191" s="96"/>
      <c r="F191" s="96"/>
      <c r="G191" s="96"/>
      <c r="H191" s="96"/>
      <c r="I191" s="96"/>
      <c r="J191" s="96"/>
      <c r="K191" s="97"/>
      <c r="L191" s="97"/>
      <c r="M191" s="97"/>
      <c r="N191" s="101"/>
      <c r="O191" s="102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100"/>
      <c r="AV191" s="100"/>
      <c r="AW191" s="100"/>
      <c r="AX191" s="100"/>
      <c r="AY191" s="100"/>
      <c r="AZ191" s="100"/>
      <c r="BA191" s="100"/>
      <c r="BB191" s="100"/>
      <c r="BC191" s="100"/>
      <c r="BD191" s="100"/>
      <c r="BE191" s="100"/>
      <c r="BF191" s="100"/>
      <c r="BG191" s="100"/>
    </row>
    <row r="192" ht="15.75" customHeight="1">
      <c r="A192" s="72" t="str">
        <f t="shared" si="1"/>
        <v>170</v>
      </c>
      <c r="B192" s="72" t="str">
        <f t="shared" si="2"/>
        <v/>
      </c>
      <c r="C192" s="72" t="str">
        <f t="shared" si="3"/>
        <v/>
      </c>
      <c r="E192" s="96"/>
      <c r="F192" s="96"/>
      <c r="G192" s="96"/>
      <c r="H192" s="96"/>
      <c r="I192" s="96"/>
      <c r="J192" s="96"/>
      <c r="K192" s="97"/>
      <c r="L192" s="97"/>
      <c r="M192" s="97"/>
      <c r="N192" s="101"/>
      <c r="O192" s="102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100"/>
      <c r="AV192" s="100"/>
      <c r="AW192" s="100"/>
      <c r="AX192" s="100"/>
      <c r="AY192" s="100"/>
      <c r="AZ192" s="100"/>
      <c r="BA192" s="100"/>
      <c r="BB192" s="100"/>
      <c r="BC192" s="100"/>
      <c r="BD192" s="100"/>
      <c r="BE192" s="100"/>
      <c r="BF192" s="100"/>
      <c r="BG192" s="100"/>
    </row>
    <row r="193" ht="15.75" customHeight="1">
      <c r="A193" s="72" t="str">
        <f t="shared" si="1"/>
        <v>170</v>
      </c>
      <c r="B193" s="72" t="str">
        <f t="shared" si="2"/>
        <v/>
      </c>
      <c r="C193" s="72" t="str">
        <f t="shared" si="3"/>
        <v/>
      </c>
      <c r="E193" s="96"/>
      <c r="F193" s="96"/>
      <c r="G193" s="96"/>
      <c r="H193" s="96"/>
      <c r="I193" s="96"/>
      <c r="J193" s="96"/>
      <c r="K193" s="97"/>
      <c r="L193" s="97"/>
      <c r="M193" s="97"/>
      <c r="N193" s="101"/>
      <c r="O193" s="102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100"/>
      <c r="AV193" s="100"/>
      <c r="AW193" s="100"/>
      <c r="AX193" s="100"/>
      <c r="AY193" s="100"/>
      <c r="AZ193" s="100"/>
      <c r="BA193" s="100"/>
      <c r="BB193" s="100"/>
      <c r="BC193" s="100"/>
      <c r="BD193" s="100"/>
      <c r="BE193" s="100"/>
      <c r="BF193" s="100"/>
      <c r="BG193" s="100"/>
    </row>
    <row r="194" ht="15.75" customHeight="1">
      <c r="A194" s="72" t="str">
        <f t="shared" si="1"/>
        <v>170</v>
      </c>
      <c r="B194" s="72" t="str">
        <f t="shared" si="2"/>
        <v/>
      </c>
      <c r="C194" s="72" t="str">
        <f t="shared" si="3"/>
        <v/>
      </c>
      <c r="E194" s="96"/>
      <c r="F194" s="96"/>
      <c r="G194" s="96"/>
      <c r="H194" s="96"/>
      <c r="I194" s="96"/>
      <c r="J194" s="96"/>
      <c r="K194" s="97"/>
      <c r="L194" s="97"/>
      <c r="M194" s="97"/>
      <c r="N194" s="101"/>
      <c r="O194" s="102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100"/>
      <c r="AV194" s="100"/>
      <c r="AW194" s="100"/>
      <c r="AX194" s="100"/>
      <c r="AY194" s="100"/>
      <c r="AZ194" s="100"/>
      <c r="BA194" s="100"/>
      <c r="BB194" s="100"/>
      <c r="BC194" s="100"/>
      <c r="BD194" s="100"/>
      <c r="BE194" s="100"/>
      <c r="BF194" s="100"/>
      <c r="BG194" s="100"/>
    </row>
    <row r="195" ht="15.75" customHeight="1">
      <c r="A195" s="72" t="str">
        <f t="shared" si="1"/>
        <v>170</v>
      </c>
      <c r="B195" s="72" t="str">
        <f t="shared" si="2"/>
        <v/>
      </c>
      <c r="C195" s="72" t="str">
        <f t="shared" si="3"/>
        <v/>
      </c>
      <c r="E195" s="96"/>
      <c r="F195" s="96"/>
      <c r="G195" s="96"/>
      <c r="H195" s="96"/>
      <c r="I195" s="96"/>
      <c r="J195" s="96"/>
      <c r="K195" s="97"/>
      <c r="L195" s="97"/>
      <c r="M195" s="97"/>
      <c r="N195" s="101"/>
      <c r="O195" s="102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  <c r="AR195" s="100"/>
      <c r="AS195" s="100"/>
      <c r="AT195" s="100"/>
      <c r="AU195" s="100"/>
      <c r="AV195" s="100"/>
      <c r="AW195" s="100"/>
      <c r="AX195" s="100"/>
      <c r="AY195" s="100"/>
      <c r="AZ195" s="100"/>
      <c r="BA195" s="100"/>
      <c r="BB195" s="100"/>
      <c r="BC195" s="100"/>
      <c r="BD195" s="100"/>
      <c r="BE195" s="100"/>
      <c r="BF195" s="100"/>
      <c r="BG195" s="100"/>
    </row>
    <row r="196" ht="15.75" customHeight="1">
      <c r="A196" s="72" t="str">
        <f t="shared" si="1"/>
        <v>170</v>
      </c>
      <c r="B196" s="72" t="str">
        <f t="shared" si="2"/>
        <v/>
      </c>
      <c r="C196" s="72" t="str">
        <f t="shared" si="3"/>
        <v/>
      </c>
      <c r="E196" s="96"/>
      <c r="F196" s="96"/>
      <c r="G196" s="96"/>
      <c r="H196" s="96"/>
      <c r="I196" s="96"/>
      <c r="J196" s="96"/>
      <c r="K196" s="97"/>
      <c r="L196" s="97"/>
      <c r="M196" s="97"/>
      <c r="N196" s="101"/>
      <c r="O196" s="102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100"/>
      <c r="AV196" s="100"/>
      <c r="AW196" s="100"/>
      <c r="AX196" s="100"/>
      <c r="AY196" s="100"/>
      <c r="AZ196" s="100"/>
      <c r="BA196" s="100"/>
      <c r="BB196" s="100"/>
      <c r="BC196" s="100"/>
      <c r="BD196" s="100"/>
      <c r="BE196" s="100"/>
      <c r="BF196" s="100"/>
      <c r="BG196" s="100"/>
    </row>
    <row r="197" ht="15.75" customHeight="1">
      <c r="A197" s="72" t="str">
        <f t="shared" si="1"/>
        <v>170</v>
      </c>
      <c r="B197" s="72" t="str">
        <f t="shared" si="2"/>
        <v/>
      </c>
      <c r="C197" s="72" t="str">
        <f t="shared" si="3"/>
        <v/>
      </c>
      <c r="E197" s="96"/>
      <c r="F197" s="96"/>
      <c r="G197" s="96"/>
      <c r="H197" s="96"/>
      <c r="I197" s="96"/>
      <c r="J197" s="96"/>
      <c r="K197" s="97"/>
      <c r="L197" s="97"/>
      <c r="M197" s="97"/>
      <c r="N197" s="101"/>
      <c r="O197" s="102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  <c r="AR197" s="100"/>
      <c r="AS197" s="100"/>
      <c r="AT197" s="100"/>
      <c r="AU197" s="100"/>
      <c r="AV197" s="100"/>
      <c r="AW197" s="100"/>
      <c r="AX197" s="100"/>
      <c r="AY197" s="100"/>
      <c r="AZ197" s="100"/>
      <c r="BA197" s="100"/>
      <c r="BB197" s="100"/>
      <c r="BC197" s="100"/>
      <c r="BD197" s="100"/>
      <c r="BE197" s="100"/>
      <c r="BF197" s="100"/>
      <c r="BG197" s="100"/>
    </row>
    <row r="198" ht="15.75" customHeight="1">
      <c r="A198" s="72" t="str">
        <f t="shared" si="1"/>
        <v>170</v>
      </c>
      <c r="B198" s="72" t="str">
        <f t="shared" si="2"/>
        <v/>
      </c>
      <c r="C198" s="72" t="str">
        <f t="shared" si="3"/>
        <v/>
      </c>
      <c r="E198" s="96"/>
      <c r="F198" s="96"/>
      <c r="G198" s="96"/>
      <c r="H198" s="96"/>
      <c r="I198" s="96"/>
      <c r="J198" s="96"/>
      <c r="K198" s="97"/>
      <c r="L198" s="97"/>
      <c r="M198" s="97"/>
      <c r="N198" s="101"/>
      <c r="O198" s="102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  <c r="AR198" s="100"/>
      <c r="AS198" s="100"/>
      <c r="AT198" s="100"/>
      <c r="AU198" s="100"/>
      <c r="AV198" s="100"/>
      <c r="AW198" s="100"/>
      <c r="AX198" s="100"/>
      <c r="AY198" s="100"/>
      <c r="AZ198" s="100"/>
      <c r="BA198" s="100"/>
      <c r="BB198" s="100"/>
      <c r="BC198" s="100"/>
      <c r="BD198" s="100"/>
      <c r="BE198" s="100"/>
      <c r="BF198" s="100"/>
      <c r="BG198" s="100"/>
    </row>
    <row r="199" ht="15.75" customHeight="1">
      <c r="A199" s="72" t="str">
        <f t="shared" si="1"/>
        <v>170</v>
      </c>
      <c r="B199" s="72" t="str">
        <f t="shared" si="2"/>
        <v/>
      </c>
      <c r="C199" s="72" t="str">
        <f t="shared" si="3"/>
        <v/>
      </c>
      <c r="E199" s="96"/>
      <c r="F199" s="96"/>
      <c r="G199" s="96"/>
      <c r="H199" s="96"/>
      <c r="I199" s="96"/>
      <c r="J199" s="96"/>
      <c r="K199" s="97"/>
      <c r="L199" s="97"/>
      <c r="M199" s="97"/>
      <c r="N199" s="101"/>
      <c r="O199" s="102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  <c r="AR199" s="100"/>
      <c r="AS199" s="100"/>
      <c r="AT199" s="100"/>
      <c r="AU199" s="100"/>
      <c r="AV199" s="100"/>
      <c r="AW199" s="100"/>
      <c r="AX199" s="100"/>
      <c r="AY199" s="100"/>
      <c r="AZ199" s="100"/>
      <c r="BA199" s="100"/>
      <c r="BB199" s="100"/>
      <c r="BC199" s="100"/>
      <c r="BD199" s="100"/>
      <c r="BE199" s="100"/>
      <c r="BF199" s="100"/>
      <c r="BG199" s="100"/>
    </row>
    <row r="200" ht="15.75" customHeight="1">
      <c r="A200" s="72" t="str">
        <f t="shared" si="1"/>
        <v>170</v>
      </c>
      <c r="B200" s="72" t="str">
        <f t="shared" si="2"/>
        <v/>
      </c>
      <c r="C200" s="72" t="str">
        <f t="shared" si="3"/>
        <v/>
      </c>
      <c r="E200" s="96"/>
      <c r="F200" s="96"/>
      <c r="G200" s="96"/>
      <c r="H200" s="96"/>
      <c r="I200" s="96"/>
      <c r="J200" s="96"/>
      <c r="K200" s="97"/>
      <c r="L200" s="97"/>
      <c r="M200" s="97"/>
      <c r="N200" s="101"/>
      <c r="O200" s="102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  <c r="AT200" s="100"/>
      <c r="AU200" s="100"/>
      <c r="AV200" s="100"/>
      <c r="AW200" s="100"/>
      <c r="AX200" s="100"/>
      <c r="AY200" s="100"/>
      <c r="AZ200" s="100"/>
      <c r="BA200" s="100"/>
      <c r="BB200" s="100"/>
      <c r="BC200" s="100"/>
      <c r="BD200" s="100"/>
      <c r="BE200" s="100"/>
      <c r="BF200" s="100"/>
      <c r="BG200" s="100"/>
    </row>
    <row r="201" ht="15.75" customHeight="1">
      <c r="A201" s="72" t="str">
        <f t="shared" si="1"/>
        <v>170</v>
      </c>
      <c r="B201" s="72" t="str">
        <f t="shared" si="2"/>
        <v/>
      </c>
      <c r="C201" s="72" t="str">
        <f t="shared" si="3"/>
        <v/>
      </c>
      <c r="E201" s="96"/>
      <c r="F201" s="96"/>
      <c r="G201" s="96"/>
      <c r="H201" s="96"/>
      <c r="I201" s="96"/>
      <c r="J201" s="96"/>
      <c r="K201" s="97"/>
      <c r="L201" s="97"/>
      <c r="M201" s="97"/>
      <c r="N201" s="101"/>
      <c r="O201" s="102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100"/>
      <c r="AV201" s="100"/>
      <c r="AW201" s="100"/>
      <c r="AX201" s="100"/>
      <c r="AY201" s="100"/>
      <c r="AZ201" s="100"/>
      <c r="BA201" s="100"/>
      <c r="BB201" s="100"/>
      <c r="BC201" s="100"/>
      <c r="BD201" s="100"/>
      <c r="BE201" s="100"/>
      <c r="BF201" s="100"/>
      <c r="BG201" s="100"/>
    </row>
    <row r="202" ht="15.75" customHeight="1">
      <c r="A202" s="72" t="str">
        <f t="shared" si="1"/>
        <v>170</v>
      </c>
      <c r="B202" s="72" t="str">
        <f t="shared" si="2"/>
        <v/>
      </c>
      <c r="C202" s="72" t="str">
        <f t="shared" si="3"/>
        <v/>
      </c>
      <c r="E202" s="96"/>
      <c r="F202" s="96"/>
      <c r="G202" s="96"/>
      <c r="H202" s="96"/>
      <c r="I202" s="96"/>
      <c r="J202" s="96"/>
      <c r="K202" s="97"/>
      <c r="L202" s="97"/>
      <c r="M202" s="97"/>
      <c r="N202" s="101"/>
      <c r="O202" s="102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  <c r="AR202" s="100"/>
      <c r="AS202" s="100"/>
      <c r="AT202" s="100"/>
      <c r="AU202" s="100"/>
      <c r="AV202" s="100"/>
      <c r="AW202" s="100"/>
      <c r="AX202" s="100"/>
      <c r="AY202" s="100"/>
      <c r="AZ202" s="100"/>
      <c r="BA202" s="100"/>
      <c r="BB202" s="100"/>
      <c r="BC202" s="100"/>
      <c r="BD202" s="100"/>
      <c r="BE202" s="100"/>
      <c r="BF202" s="100"/>
      <c r="BG202" s="100"/>
    </row>
    <row r="203" ht="15.75" customHeight="1">
      <c r="A203" s="72" t="str">
        <f t="shared" si="1"/>
        <v>170</v>
      </c>
      <c r="B203" s="72" t="str">
        <f t="shared" si="2"/>
        <v/>
      </c>
      <c r="C203" s="72" t="str">
        <f t="shared" si="3"/>
        <v/>
      </c>
      <c r="E203" s="96"/>
      <c r="F203" s="96"/>
      <c r="G203" s="96"/>
      <c r="H203" s="96"/>
      <c r="I203" s="96"/>
      <c r="J203" s="96"/>
      <c r="K203" s="97"/>
      <c r="L203" s="97"/>
      <c r="M203" s="97"/>
      <c r="N203" s="101"/>
      <c r="O203" s="102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  <c r="AR203" s="100"/>
      <c r="AS203" s="100"/>
      <c r="AT203" s="100"/>
      <c r="AU203" s="100"/>
      <c r="AV203" s="100"/>
      <c r="AW203" s="100"/>
      <c r="AX203" s="100"/>
      <c r="AY203" s="100"/>
      <c r="AZ203" s="100"/>
      <c r="BA203" s="100"/>
      <c r="BB203" s="100"/>
      <c r="BC203" s="100"/>
      <c r="BD203" s="100"/>
      <c r="BE203" s="100"/>
      <c r="BF203" s="100"/>
      <c r="BG203" s="100"/>
    </row>
    <row r="204" ht="15.75" customHeight="1">
      <c r="A204" s="72" t="str">
        <f t="shared" si="1"/>
        <v>170</v>
      </c>
      <c r="B204" s="72" t="str">
        <f t="shared" si="2"/>
        <v/>
      </c>
      <c r="C204" s="72" t="str">
        <f t="shared" si="3"/>
        <v/>
      </c>
      <c r="E204" s="96"/>
      <c r="F204" s="96"/>
      <c r="G204" s="96"/>
      <c r="H204" s="96"/>
      <c r="I204" s="96"/>
      <c r="J204" s="96"/>
      <c r="K204" s="97"/>
      <c r="L204" s="97"/>
      <c r="M204" s="97"/>
      <c r="N204" s="101"/>
      <c r="O204" s="102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  <c r="AR204" s="100"/>
      <c r="AS204" s="100"/>
      <c r="AT204" s="100"/>
      <c r="AU204" s="100"/>
      <c r="AV204" s="100"/>
      <c r="AW204" s="100"/>
      <c r="AX204" s="100"/>
      <c r="AY204" s="100"/>
      <c r="AZ204" s="100"/>
      <c r="BA204" s="100"/>
      <c r="BB204" s="100"/>
      <c r="BC204" s="100"/>
      <c r="BD204" s="100"/>
      <c r="BE204" s="100"/>
      <c r="BF204" s="100"/>
      <c r="BG204" s="100"/>
    </row>
    <row r="205" ht="15.75" customHeight="1">
      <c r="A205" s="72" t="str">
        <f t="shared" si="1"/>
        <v>170</v>
      </c>
      <c r="B205" s="72" t="str">
        <f t="shared" si="2"/>
        <v/>
      </c>
      <c r="C205" s="72" t="str">
        <f t="shared" si="3"/>
        <v/>
      </c>
      <c r="E205" s="96"/>
      <c r="F205" s="96"/>
      <c r="G205" s="96"/>
      <c r="H205" s="96"/>
      <c r="I205" s="96"/>
      <c r="J205" s="96"/>
      <c r="K205" s="97"/>
      <c r="L205" s="97"/>
      <c r="M205" s="97"/>
      <c r="N205" s="101"/>
      <c r="O205" s="102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  <c r="AR205" s="100"/>
      <c r="AS205" s="100"/>
      <c r="AT205" s="100"/>
      <c r="AU205" s="100"/>
      <c r="AV205" s="100"/>
      <c r="AW205" s="100"/>
      <c r="AX205" s="100"/>
      <c r="AY205" s="100"/>
      <c r="AZ205" s="100"/>
      <c r="BA205" s="100"/>
      <c r="BB205" s="100"/>
      <c r="BC205" s="100"/>
      <c r="BD205" s="100"/>
      <c r="BE205" s="100"/>
      <c r="BF205" s="100"/>
      <c r="BG205" s="100"/>
    </row>
    <row r="206" ht="15.75" customHeight="1">
      <c r="A206" s="72" t="str">
        <f t="shared" si="1"/>
        <v>170</v>
      </c>
      <c r="B206" s="72" t="str">
        <f t="shared" si="2"/>
        <v/>
      </c>
      <c r="C206" s="72" t="str">
        <f t="shared" si="3"/>
        <v/>
      </c>
      <c r="E206" s="96"/>
      <c r="F206" s="96"/>
      <c r="G206" s="96"/>
      <c r="H206" s="96"/>
      <c r="I206" s="96"/>
      <c r="J206" s="96"/>
      <c r="K206" s="97"/>
      <c r="L206" s="97"/>
      <c r="M206" s="97"/>
      <c r="N206" s="101"/>
      <c r="O206" s="102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  <c r="AR206" s="100"/>
      <c r="AS206" s="100"/>
      <c r="AT206" s="100"/>
      <c r="AU206" s="100"/>
      <c r="AV206" s="100"/>
      <c r="AW206" s="100"/>
      <c r="AX206" s="100"/>
      <c r="AY206" s="100"/>
      <c r="AZ206" s="100"/>
      <c r="BA206" s="100"/>
      <c r="BB206" s="100"/>
      <c r="BC206" s="100"/>
      <c r="BD206" s="100"/>
      <c r="BE206" s="100"/>
      <c r="BF206" s="100"/>
      <c r="BG206" s="100"/>
    </row>
    <row r="207" ht="15.75" customHeight="1">
      <c r="A207" s="72" t="str">
        <f t="shared" si="1"/>
        <v>170</v>
      </c>
      <c r="B207" s="72" t="str">
        <f t="shared" si="2"/>
        <v/>
      </c>
      <c r="C207" s="72" t="str">
        <f t="shared" si="3"/>
        <v/>
      </c>
      <c r="E207" s="96"/>
      <c r="F207" s="96"/>
      <c r="G207" s="96"/>
      <c r="H207" s="96"/>
      <c r="I207" s="96"/>
      <c r="J207" s="96"/>
      <c r="K207" s="97"/>
      <c r="L207" s="97"/>
      <c r="M207" s="97"/>
      <c r="N207" s="101"/>
      <c r="O207" s="102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  <c r="AR207" s="100"/>
      <c r="AS207" s="100"/>
      <c r="AT207" s="100"/>
      <c r="AU207" s="100"/>
      <c r="AV207" s="100"/>
      <c r="AW207" s="100"/>
      <c r="AX207" s="100"/>
      <c r="AY207" s="100"/>
      <c r="AZ207" s="100"/>
      <c r="BA207" s="100"/>
      <c r="BB207" s="100"/>
      <c r="BC207" s="100"/>
      <c r="BD207" s="100"/>
      <c r="BE207" s="100"/>
      <c r="BF207" s="100"/>
      <c r="BG207" s="100"/>
    </row>
    <row r="208" ht="15.75" customHeight="1">
      <c r="A208" s="72" t="str">
        <f t="shared" si="1"/>
        <v>170</v>
      </c>
      <c r="B208" s="72" t="str">
        <f t="shared" si="2"/>
        <v/>
      </c>
      <c r="C208" s="72" t="str">
        <f t="shared" si="3"/>
        <v/>
      </c>
      <c r="E208" s="96"/>
      <c r="F208" s="96"/>
      <c r="G208" s="96"/>
      <c r="H208" s="96"/>
      <c r="I208" s="96"/>
      <c r="J208" s="96"/>
      <c r="K208" s="97"/>
      <c r="L208" s="97"/>
      <c r="M208" s="97"/>
      <c r="N208" s="101"/>
      <c r="O208" s="102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  <c r="AQ208" s="100"/>
      <c r="AR208" s="100"/>
      <c r="AS208" s="100"/>
      <c r="AT208" s="100"/>
      <c r="AU208" s="100"/>
      <c r="AV208" s="100"/>
      <c r="AW208" s="100"/>
      <c r="AX208" s="100"/>
      <c r="AY208" s="100"/>
      <c r="AZ208" s="100"/>
      <c r="BA208" s="100"/>
      <c r="BB208" s="100"/>
      <c r="BC208" s="100"/>
      <c r="BD208" s="100"/>
      <c r="BE208" s="100"/>
      <c r="BF208" s="100"/>
      <c r="BG208" s="100"/>
    </row>
    <row r="209" ht="15.75" customHeight="1">
      <c r="A209" s="72" t="str">
        <f t="shared" si="1"/>
        <v>170</v>
      </c>
      <c r="B209" s="72" t="str">
        <f t="shared" si="2"/>
        <v/>
      </c>
      <c r="C209" s="72" t="str">
        <f t="shared" si="3"/>
        <v/>
      </c>
      <c r="E209" s="96"/>
      <c r="F209" s="96"/>
      <c r="G209" s="96"/>
      <c r="H209" s="96"/>
      <c r="I209" s="96"/>
      <c r="J209" s="96"/>
      <c r="K209" s="97"/>
      <c r="L209" s="97"/>
      <c r="M209" s="97"/>
      <c r="N209" s="101"/>
      <c r="O209" s="102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  <c r="AO209" s="100"/>
      <c r="AP209" s="100"/>
      <c r="AQ209" s="100"/>
      <c r="AR209" s="100"/>
      <c r="AS209" s="100"/>
      <c r="AT209" s="100"/>
      <c r="AU209" s="100"/>
      <c r="AV209" s="100"/>
      <c r="AW209" s="100"/>
      <c r="AX209" s="100"/>
      <c r="AY209" s="100"/>
      <c r="AZ209" s="100"/>
      <c r="BA209" s="100"/>
      <c r="BB209" s="100"/>
      <c r="BC209" s="100"/>
      <c r="BD209" s="100"/>
      <c r="BE209" s="100"/>
      <c r="BF209" s="100"/>
      <c r="BG209" s="100"/>
    </row>
    <row r="210" ht="15.75" customHeight="1">
      <c r="A210" s="72" t="str">
        <f t="shared" si="1"/>
        <v>170</v>
      </c>
      <c r="B210" s="72" t="str">
        <f t="shared" si="2"/>
        <v/>
      </c>
      <c r="C210" s="72" t="str">
        <f t="shared" si="3"/>
        <v/>
      </c>
      <c r="E210" s="96"/>
      <c r="F210" s="96"/>
      <c r="G210" s="96"/>
      <c r="H210" s="96"/>
      <c r="I210" s="96"/>
      <c r="J210" s="96"/>
      <c r="K210" s="97"/>
      <c r="L210" s="97"/>
      <c r="M210" s="97"/>
      <c r="N210" s="101"/>
      <c r="O210" s="102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  <c r="AR210" s="100"/>
      <c r="AS210" s="100"/>
      <c r="AT210" s="100"/>
      <c r="AU210" s="100"/>
      <c r="AV210" s="100"/>
      <c r="AW210" s="100"/>
      <c r="AX210" s="100"/>
      <c r="AY210" s="100"/>
      <c r="AZ210" s="100"/>
      <c r="BA210" s="100"/>
      <c r="BB210" s="100"/>
      <c r="BC210" s="100"/>
      <c r="BD210" s="100"/>
      <c r="BE210" s="100"/>
      <c r="BF210" s="100"/>
      <c r="BG210" s="100"/>
    </row>
    <row r="211" ht="15.75" customHeight="1">
      <c r="E211" s="96"/>
      <c r="F211" s="96"/>
      <c r="G211" s="96"/>
      <c r="H211" s="96"/>
      <c r="I211" s="96"/>
      <c r="J211" s="96"/>
      <c r="K211" s="97"/>
      <c r="L211" s="97"/>
      <c r="M211" s="97"/>
      <c r="N211" s="101"/>
      <c r="O211" s="102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100"/>
      <c r="AM211" s="100"/>
      <c r="AN211" s="100"/>
      <c r="AO211" s="100"/>
      <c r="AP211" s="100"/>
      <c r="AQ211" s="100"/>
      <c r="AR211" s="100"/>
      <c r="AS211" s="100"/>
      <c r="AT211" s="100"/>
      <c r="AU211" s="100"/>
      <c r="AV211" s="100"/>
      <c r="AW211" s="100"/>
      <c r="AX211" s="100"/>
      <c r="AY211" s="100"/>
      <c r="AZ211" s="100"/>
      <c r="BA211" s="100"/>
      <c r="BB211" s="100"/>
      <c r="BC211" s="100"/>
      <c r="BD211" s="100"/>
      <c r="BE211" s="100"/>
      <c r="BF211" s="100"/>
      <c r="BG211" s="100"/>
    </row>
    <row r="212" ht="15.75" customHeight="1">
      <c r="E212" s="96"/>
      <c r="F212" s="96"/>
      <c r="G212" s="96"/>
      <c r="H212" s="96"/>
      <c r="I212" s="96"/>
      <c r="J212" s="96"/>
      <c r="K212" s="97"/>
      <c r="L212" s="97"/>
      <c r="M212" s="97"/>
      <c r="N212" s="101"/>
      <c r="O212" s="102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  <c r="AO212" s="100"/>
      <c r="AP212" s="100"/>
      <c r="AQ212" s="100"/>
      <c r="AR212" s="100"/>
      <c r="AS212" s="100"/>
      <c r="AT212" s="100"/>
      <c r="AU212" s="100"/>
      <c r="AV212" s="100"/>
      <c r="AW212" s="100"/>
      <c r="AX212" s="100"/>
      <c r="AY212" s="100"/>
      <c r="AZ212" s="100"/>
      <c r="BA212" s="100"/>
      <c r="BB212" s="100"/>
      <c r="BC212" s="100"/>
      <c r="BD212" s="100"/>
      <c r="BE212" s="100"/>
      <c r="BF212" s="100"/>
      <c r="BG212" s="100"/>
    </row>
    <row r="213" ht="15.75" customHeight="1">
      <c r="E213" s="96"/>
      <c r="F213" s="96"/>
      <c r="G213" s="96"/>
      <c r="H213" s="96"/>
      <c r="I213" s="96"/>
      <c r="J213" s="96"/>
      <c r="K213" s="97"/>
      <c r="L213" s="97"/>
      <c r="M213" s="97"/>
      <c r="N213" s="101"/>
      <c r="O213" s="102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100"/>
      <c r="AM213" s="100"/>
      <c r="AN213" s="100"/>
      <c r="AO213" s="100"/>
      <c r="AP213" s="100"/>
      <c r="AQ213" s="100"/>
      <c r="AR213" s="100"/>
      <c r="AS213" s="100"/>
      <c r="AT213" s="100"/>
      <c r="AU213" s="100"/>
      <c r="AV213" s="100"/>
      <c r="AW213" s="100"/>
      <c r="AX213" s="100"/>
      <c r="AY213" s="100"/>
      <c r="AZ213" s="100"/>
      <c r="BA213" s="100"/>
      <c r="BB213" s="100"/>
      <c r="BC213" s="100"/>
      <c r="BD213" s="100"/>
      <c r="BE213" s="100"/>
      <c r="BF213" s="100"/>
      <c r="BG213" s="100"/>
    </row>
    <row r="214" ht="15.75" customHeight="1">
      <c r="E214" s="96"/>
      <c r="F214" s="96"/>
      <c r="G214" s="96"/>
      <c r="H214" s="96"/>
      <c r="I214" s="96"/>
      <c r="J214" s="96"/>
      <c r="K214" s="97"/>
      <c r="L214" s="97"/>
      <c r="M214" s="97"/>
      <c r="N214" s="101"/>
      <c r="O214" s="102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100"/>
      <c r="AM214" s="100"/>
      <c r="AN214" s="100"/>
      <c r="AO214" s="100"/>
      <c r="AP214" s="100"/>
      <c r="AQ214" s="100"/>
      <c r="AR214" s="100"/>
      <c r="AS214" s="100"/>
      <c r="AT214" s="100"/>
      <c r="AU214" s="100"/>
      <c r="AV214" s="100"/>
      <c r="AW214" s="100"/>
      <c r="AX214" s="100"/>
      <c r="AY214" s="100"/>
      <c r="AZ214" s="100"/>
      <c r="BA214" s="100"/>
      <c r="BB214" s="100"/>
      <c r="BC214" s="100"/>
      <c r="BD214" s="100"/>
      <c r="BE214" s="100"/>
      <c r="BF214" s="100"/>
      <c r="BG214" s="100"/>
    </row>
    <row r="215" ht="15.75" customHeight="1">
      <c r="E215" s="96"/>
      <c r="F215" s="96"/>
      <c r="G215" s="96"/>
      <c r="H215" s="96"/>
      <c r="I215" s="96"/>
      <c r="J215" s="96"/>
      <c r="K215" s="97"/>
      <c r="L215" s="97"/>
      <c r="M215" s="97"/>
      <c r="N215" s="101"/>
      <c r="O215" s="102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100"/>
      <c r="AM215" s="100"/>
      <c r="AN215" s="100"/>
      <c r="AO215" s="100"/>
      <c r="AP215" s="100"/>
      <c r="AQ215" s="100"/>
      <c r="AR215" s="100"/>
      <c r="AS215" s="100"/>
      <c r="AT215" s="100"/>
      <c r="AU215" s="100"/>
      <c r="AV215" s="100"/>
      <c r="AW215" s="100"/>
      <c r="AX215" s="100"/>
      <c r="AY215" s="100"/>
      <c r="AZ215" s="100"/>
      <c r="BA215" s="100"/>
      <c r="BB215" s="100"/>
      <c r="BC215" s="100"/>
      <c r="BD215" s="100"/>
      <c r="BE215" s="100"/>
      <c r="BF215" s="100"/>
      <c r="BG215" s="100"/>
    </row>
    <row r="216" ht="15.75" customHeight="1">
      <c r="E216" s="96"/>
      <c r="F216" s="96"/>
      <c r="G216" s="96"/>
      <c r="H216" s="96"/>
      <c r="I216" s="96"/>
      <c r="J216" s="96"/>
      <c r="K216" s="97"/>
      <c r="L216" s="97"/>
      <c r="M216" s="97"/>
      <c r="N216" s="101"/>
      <c r="O216" s="102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0"/>
      <c r="AP216" s="100"/>
      <c r="AQ216" s="100"/>
      <c r="AR216" s="100"/>
      <c r="AS216" s="100"/>
      <c r="AT216" s="100"/>
      <c r="AU216" s="100"/>
      <c r="AV216" s="100"/>
      <c r="AW216" s="100"/>
      <c r="AX216" s="100"/>
      <c r="AY216" s="100"/>
      <c r="AZ216" s="100"/>
      <c r="BA216" s="100"/>
      <c r="BB216" s="100"/>
      <c r="BC216" s="100"/>
      <c r="BD216" s="100"/>
      <c r="BE216" s="100"/>
      <c r="BF216" s="100"/>
      <c r="BG216" s="100"/>
    </row>
    <row r="217" ht="15.75" customHeight="1">
      <c r="E217" s="96"/>
      <c r="F217" s="96"/>
      <c r="G217" s="96"/>
      <c r="H217" s="96"/>
      <c r="I217" s="96"/>
      <c r="J217" s="96"/>
      <c r="K217" s="97"/>
      <c r="L217" s="97"/>
      <c r="M217" s="97"/>
      <c r="N217" s="101"/>
      <c r="O217" s="102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  <c r="AO217" s="100"/>
      <c r="AP217" s="100"/>
      <c r="AQ217" s="100"/>
      <c r="AR217" s="100"/>
      <c r="AS217" s="100"/>
      <c r="AT217" s="100"/>
      <c r="AU217" s="100"/>
      <c r="AV217" s="100"/>
      <c r="AW217" s="100"/>
      <c r="AX217" s="100"/>
      <c r="AY217" s="100"/>
      <c r="AZ217" s="100"/>
      <c r="BA217" s="100"/>
      <c r="BB217" s="100"/>
      <c r="BC217" s="100"/>
      <c r="BD217" s="100"/>
      <c r="BE217" s="100"/>
      <c r="BF217" s="100"/>
      <c r="BG217" s="100"/>
    </row>
    <row r="218" ht="15.75" customHeight="1">
      <c r="E218" s="96"/>
      <c r="F218" s="96"/>
      <c r="G218" s="96"/>
      <c r="H218" s="96"/>
      <c r="I218" s="96"/>
      <c r="J218" s="96"/>
      <c r="K218" s="97"/>
      <c r="L218" s="97"/>
      <c r="M218" s="97"/>
      <c r="N218" s="101"/>
      <c r="O218" s="102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/>
      <c r="AO218" s="100"/>
      <c r="AP218" s="100"/>
      <c r="AQ218" s="100"/>
      <c r="AR218" s="100"/>
      <c r="AS218" s="100"/>
      <c r="AT218" s="100"/>
      <c r="AU218" s="100"/>
      <c r="AV218" s="100"/>
      <c r="AW218" s="100"/>
      <c r="AX218" s="100"/>
      <c r="AY218" s="100"/>
      <c r="AZ218" s="100"/>
      <c r="BA218" s="100"/>
      <c r="BB218" s="100"/>
      <c r="BC218" s="100"/>
      <c r="BD218" s="100"/>
      <c r="BE218" s="100"/>
      <c r="BF218" s="100"/>
      <c r="BG218" s="100"/>
    </row>
    <row r="219" ht="15.75" customHeight="1">
      <c r="E219" s="96"/>
      <c r="F219" s="96"/>
      <c r="G219" s="96"/>
      <c r="H219" s="96"/>
      <c r="I219" s="96"/>
      <c r="J219" s="96"/>
      <c r="K219" s="97"/>
      <c r="L219" s="97"/>
      <c r="M219" s="97"/>
      <c r="N219" s="101"/>
      <c r="O219" s="102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  <c r="AO219" s="100"/>
      <c r="AP219" s="100"/>
      <c r="AQ219" s="100"/>
      <c r="AR219" s="100"/>
      <c r="AS219" s="100"/>
      <c r="AT219" s="100"/>
      <c r="AU219" s="100"/>
      <c r="AV219" s="100"/>
      <c r="AW219" s="100"/>
      <c r="AX219" s="100"/>
      <c r="AY219" s="100"/>
      <c r="AZ219" s="100"/>
      <c r="BA219" s="100"/>
      <c r="BB219" s="100"/>
      <c r="BC219" s="100"/>
      <c r="BD219" s="100"/>
      <c r="BE219" s="100"/>
      <c r="BF219" s="100"/>
      <c r="BG219" s="100"/>
    </row>
    <row r="220" ht="15.75" customHeight="1">
      <c r="E220" s="96"/>
      <c r="F220" s="96"/>
      <c r="G220" s="96"/>
      <c r="H220" s="96"/>
      <c r="I220" s="96"/>
      <c r="J220" s="96"/>
      <c r="K220" s="97"/>
      <c r="L220" s="97"/>
      <c r="M220" s="97"/>
      <c r="N220" s="101"/>
      <c r="O220" s="102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  <c r="AR220" s="100"/>
      <c r="AS220" s="100"/>
      <c r="AT220" s="100"/>
      <c r="AU220" s="100"/>
      <c r="AV220" s="100"/>
      <c r="AW220" s="100"/>
      <c r="AX220" s="100"/>
      <c r="AY220" s="100"/>
      <c r="AZ220" s="100"/>
      <c r="BA220" s="100"/>
      <c r="BB220" s="100"/>
      <c r="BC220" s="100"/>
      <c r="BD220" s="100"/>
      <c r="BE220" s="100"/>
      <c r="BF220" s="100"/>
      <c r="BG220" s="100"/>
    </row>
    <row r="221" ht="15.75" customHeight="1">
      <c r="E221" s="96"/>
      <c r="F221" s="96"/>
      <c r="G221" s="96"/>
      <c r="H221" s="96"/>
      <c r="I221" s="96"/>
      <c r="J221" s="96"/>
      <c r="K221" s="97"/>
      <c r="L221" s="97"/>
      <c r="M221" s="97"/>
      <c r="N221" s="101"/>
      <c r="O221" s="102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  <c r="AO221" s="100"/>
      <c r="AP221" s="100"/>
      <c r="AQ221" s="100"/>
      <c r="AR221" s="100"/>
      <c r="AS221" s="100"/>
      <c r="AT221" s="100"/>
      <c r="AU221" s="100"/>
      <c r="AV221" s="100"/>
      <c r="AW221" s="100"/>
      <c r="AX221" s="100"/>
      <c r="AY221" s="100"/>
      <c r="AZ221" s="100"/>
      <c r="BA221" s="100"/>
      <c r="BB221" s="100"/>
      <c r="BC221" s="100"/>
      <c r="BD221" s="100"/>
      <c r="BE221" s="100"/>
      <c r="BF221" s="100"/>
      <c r="BG221" s="100"/>
    </row>
    <row r="222" ht="15.75" customHeight="1">
      <c r="E222" s="96"/>
      <c r="F222" s="96"/>
      <c r="G222" s="96"/>
      <c r="H222" s="96"/>
      <c r="I222" s="96"/>
      <c r="J222" s="96"/>
      <c r="K222" s="97"/>
      <c r="L222" s="97"/>
      <c r="M222" s="97"/>
      <c r="N222" s="101"/>
      <c r="O222" s="102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  <c r="AO222" s="100"/>
      <c r="AP222" s="100"/>
      <c r="AQ222" s="100"/>
      <c r="AR222" s="100"/>
      <c r="AS222" s="100"/>
      <c r="AT222" s="100"/>
      <c r="AU222" s="100"/>
      <c r="AV222" s="100"/>
      <c r="AW222" s="100"/>
      <c r="AX222" s="100"/>
      <c r="AY222" s="100"/>
      <c r="AZ222" s="100"/>
      <c r="BA222" s="100"/>
      <c r="BB222" s="100"/>
      <c r="BC222" s="100"/>
      <c r="BD222" s="100"/>
      <c r="BE222" s="100"/>
      <c r="BF222" s="100"/>
      <c r="BG222" s="100"/>
    </row>
    <row r="223" ht="15.75" customHeight="1">
      <c r="E223" s="96"/>
      <c r="F223" s="96"/>
      <c r="G223" s="96"/>
      <c r="H223" s="96"/>
      <c r="I223" s="96"/>
      <c r="J223" s="96"/>
      <c r="K223" s="97"/>
      <c r="L223" s="97"/>
      <c r="M223" s="97"/>
      <c r="N223" s="101"/>
      <c r="O223" s="102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100"/>
      <c r="AV223" s="100"/>
      <c r="AW223" s="100"/>
      <c r="AX223" s="100"/>
      <c r="AY223" s="100"/>
      <c r="AZ223" s="100"/>
      <c r="BA223" s="100"/>
      <c r="BB223" s="100"/>
      <c r="BC223" s="100"/>
      <c r="BD223" s="100"/>
      <c r="BE223" s="100"/>
      <c r="BF223" s="100"/>
      <c r="BG223" s="100"/>
    </row>
    <row r="224" ht="15.75" customHeight="1">
      <c r="E224" s="96"/>
      <c r="F224" s="96"/>
      <c r="G224" s="96"/>
      <c r="H224" s="96"/>
      <c r="I224" s="96"/>
      <c r="J224" s="96"/>
      <c r="K224" s="97"/>
      <c r="L224" s="97"/>
      <c r="M224" s="97"/>
      <c r="N224" s="101"/>
      <c r="O224" s="102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100"/>
      <c r="AS224" s="100"/>
      <c r="AT224" s="100"/>
      <c r="AU224" s="100"/>
      <c r="AV224" s="100"/>
      <c r="AW224" s="100"/>
      <c r="AX224" s="100"/>
      <c r="AY224" s="100"/>
      <c r="AZ224" s="100"/>
      <c r="BA224" s="100"/>
      <c r="BB224" s="100"/>
      <c r="BC224" s="100"/>
      <c r="BD224" s="100"/>
      <c r="BE224" s="100"/>
      <c r="BF224" s="100"/>
      <c r="BG224" s="100"/>
    </row>
    <row r="225" ht="15.75" customHeight="1">
      <c r="E225" s="96"/>
      <c r="F225" s="96"/>
      <c r="G225" s="96"/>
      <c r="H225" s="96"/>
      <c r="I225" s="96"/>
      <c r="J225" s="96"/>
      <c r="K225" s="97"/>
      <c r="L225" s="97"/>
      <c r="M225" s="97"/>
      <c r="N225" s="101"/>
      <c r="O225" s="102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100"/>
      <c r="AS225" s="100"/>
      <c r="AT225" s="100"/>
      <c r="AU225" s="100"/>
      <c r="AV225" s="100"/>
      <c r="AW225" s="100"/>
      <c r="AX225" s="100"/>
      <c r="AY225" s="100"/>
      <c r="AZ225" s="100"/>
      <c r="BA225" s="100"/>
      <c r="BB225" s="100"/>
      <c r="BC225" s="100"/>
      <c r="BD225" s="100"/>
      <c r="BE225" s="100"/>
      <c r="BF225" s="100"/>
      <c r="BG225" s="100"/>
    </row>
    <row r="226" ht="15.75" customHeight="1">
      <c r="E226" s="96"/>
      <c r="F226" s="96"/>
      <c r="G226" s="96"/>
      <c r="H226" s="96"/>
      <c r="I226" s="96"/>
      <c r="J226" s="96"/>
      <c r="K226" s="97"/>
      <c r="L226" s="97"/>
      <c r="M226" s="97"/>
      <c r="N226" s="101"/>
      <c r="O226" s="102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100"/>
      <c r="AS226" s="100"/>
      <c r="AT226" s="100"/>
      <c r="AU226" s="100"/>
      <c r="AV226" s="100"/>
      <c r="AW226" s="100"/>
      <c r="AX226" s="100"/>
      <c r="AY226" s="100"/>
      <c r="AZ226" s="100"/>
      <c r="BA226" s="100"/>
      <c r="BB226" s="100"/>
      <c r="BC226" s="100"/>
      <c r="BD226" s="100"/>
      <c r="BE226" s="100"/>
      <c r="BF226" s="100"/>
      <c r="BG226" s="100"/>
    </row>
    <row r="227" ht="15.75" customHeight="1">
      <c r="E227" s="96"/>
      <c r="F227" s="96"/>
      <c r="G227" s="96"/>
      <c r="H227" s="96"/>
      <c r="I227" s="96"/>
      <c r="J227" s="96"/>
      <c r="K227" s="97"/>
      <c r="L227" s="97"/>
      <c r="M227" s="97"/>
      <c r="N227" s="101"/>
      <c r="O227" s="102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100"/>
      <c r="AS227" s="100"/>
      <c r="AT227" s="100"/>
      <c r="AU227" s="100"/>
      <c r="AV227" s="100"/>
      <c r="AW227" s="100"/>
      <c r="AX227" s="100"/>
      <c r="AY227" s="100"/>
      <c r="AZ227" s="100"/>
      <c r="BA227" s="100"/>
      <c r="BB227" s="100"/>
      <c r="BC227" s="100"/>
      <c r="BD227" s="100"/>
      <c r="BE227" s="100"/>
      <c r="BF227" s="100"/>
      <c r="BG227" s="100"/>
    </row>
    <row r="228" ht="15.75" customHeight="1">
      <c r="E228" s="96"/>
      <c r="F228" s="96"/>
      <c r="G228" s="96"/>
      <c r="H228" s="96"/>
      <c r="I228" s="96"/>
      <c r="J228" s="96"/>
      <c r="K228" s="97"/>
      <c r="L228" s="97"/>
      <c r="M228" s="97"/>
      <c r="N228" s="101"/>
      <c r="O228" s="102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100"/>
      <c r="AS228" s="100"/>
      <c r="AT228" s="100"/>
      <c r="AU228" s="100"/>
      <c r="AV228" s="100"/>
      <c r="AW228" s="100"/>
      <c r="AX228" s="100"/>
      <c r="AY228" s="100"/>
      <c r="AZ228" s="100"/>
      <c r="BA228" s="100"/>
      <c r="BB228" s="100"/>
      <c r="BC228" s="100"/>
      <c r="BD228" s="100"/>
      <c r="BE228" s="100"/>
      <c r="BF228" s="100"/>
      <c r="BG228" s="100"/>
    </row>
    <row r="229" ht="15.75" customHeight="1">
      <c r="E229" s="96"/>
      <c r="F229" s="96"/>
      <c r="G229" s="96"/>
      <c r="H229" s="96"/>
      <c r="I229" s="96"/>
      <c r="J229" s="96"/>
      <c r="K229" s="97"/>
      <c r="L229" s="97"/>
      <c r="M229" s="97"/>
      <c r="N229" s="101"/>
      <c r="O229" s="102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100"/>
      <c r="AS229" s="100"/>
      <c r="AT229" s="100"/>
      <c r="AU229" s="100"/>
      <c r="AV229" s="100"/>
      <c r="AW229" s="100"/>
      <c r="AX229" s="100"/>
      <c r="AY229" s="100"/>
      <c r="AZ229" s="100"/>
      <c r="BA229" s="100"/>
      <c r="BB229" s="100"/>
      <c r="BC229" s="100"/>
      <c r="BD229" s="100"/>
      <c r="BE229" s="100"/>
      <c r="BF229" s="100"/>
      <c r="BG229" s="100"/>
    </row>
    <row r="230" ht="15.75" customHeight="1">
      <c r="E230" s="96"/>
      <c r="F230" s="96"/>
      <c r="G230" s="96"/>
      <c r="H230" s="96"/>
      <c r="I230" s="96"/>
      <c r="J230" s="96"/>
      <c r="K230" s="97"/>
      <c r="L230" s="97"/>
      <c r="M230" s="97"/>
      <c r="N230" s="101"/>
      <c r="O230" s="102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100"/>
      <c r="AS230" s="100"/>
      <c r="AT230" s="100"/>
      <c r="AU230" s="100"/>
      <c r="AV230" s="100"/>
      <c r="AW230" s="100"/>
      <c r="AX230" s="100"/>
      <c r="AY230" s="100"/>
      <c r="AZ230" s="100"/>
      <c r="BA230" s="100"/>
      <c r="BB230" s="100"/>
      <c r="BC230" s="100"/>
      <c r="BD230" s="100"/>
      <c r="BE230" s="100"/>
      <c r="BF230" s="100"/>
      <c r="BG230" s="100"/>
    </row>
    <row r="231" ht="15.75" customHeight="1">
      <c r="E231" s="96"/>
      <c r="F231" s="96"/>
      <c r="G231" s="96"/>
      <c r="H231" s="96"/>
      <c r="I231" s="96"/>
      <c r="J231" s="96"/>
      <c r="K231" s="97"/>
      <c r="L231" s="97"/>
      <c r="M231" s="97"/>
      <c r="N231" s="101"/>
      <c r="O231" s="102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100"/>
      <c r="AS231" s="100"/>
      <c r="AT231" s="100"/>
      <c r="AU231" s="100"/>
      <c r="AV231" s="100"/>
      <c r="AW231" s="100"/>
      <c r="AX231" s="100"/>
      <c r="AY231" s="100"/>
      <c r="AZ231" s="100"/>
      <c r="BA231" s="100"/>
      <c r="BB231" s="100"/>
      <c r="BC231" s="100"/>
      <c r="BD231" s="100"/>
      <c r="BE231" s="100"/>
      <c r="BF231" s="100"/>
      <c r="BG231" s="100"/>
    </row>
    <row r="232" ht="15.75" customHeight="1">
      <c r="E232" s="96"/>
      <c r="F232" s="96"/>
      <c r="G232" s="96"/>
      <c r="H232" s="96"/>
      <c r="I232" s="96"/>
      <c r="J232" s="96"/>
      <c r="K232" s="97"/>
      <c r="L232" s="97"/>
      <c r="M232" s="97"/>
      <c r="N232" s="101"/>
      <c r="O232" s="102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100"/>
      <c r="AS232" s="100"/>
      <c r="AT232" s="100"/>
      <c r="AU232" s="100"/>
      <c r="AV232" s="100"/>
      <c r="AW232" s="100"/>
      <c r="AX232" s="100"/>
      <c r="AY232" s="100"/>
      <c r="AZ232" s="100"/>
      <c r="BA232" s="100"/>
      <c r="BB232" s="100"/>
      <c r="BC232" s="100"/>
      <c r="BD232" s="100"/>
      <c r="BE232" s="100"/>
      <c r="BF232" s="100"/>
      <c r="BG232" s="100"/>
    </row>
    <row r="233" ht="15.75" customHeight="1">
      <c r="E233" s="96"/>
      <c r="F233" s="96"/>
      <c r="G233" s="96"/>
      <c r="H233" s="96"/>
      <c r="I233" s="96"/>
      <c r="J233" s="96"/>
      <c r="K233" s="97"/>
      <c r="L233" s="97"/>
      <c r="M233" s="97"/>
      <c r="N233" s="101"/>
      <c r="O233" s="102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100"/>
      <c r="AS233" s="100"/>
      <c r="AT233" s="100"/>
      <c r="AU233" s="100"/>
      <c r="AV233" s="100"/>
      <c r="AW233" s="100"/>
      <c r="AX233" s="100"/>
      <c r="AY233" s="100"/>
      <c r="AZ233" s="100"/>
      <c r="BA233" s="100"/>
      <c r="BB233" s="100"/>
      <c r="BC233" s="100"/>
      <c r="BD233" s="100"/>
      <c r="BE233" s="100"/>
      <c r="BF233" s="100"/>
      <c r="BG233" s="100"/>
    </row>
    <row r="234" ht="15.75" customHeight="1">
      <c r="E234" s="96"/>
      <c r="F234" s="96"/>
      <c r="G234" s="96"/>
      <c r="H234" s="96"/>
      <c r="I234" s="96"/>
      <c r="J234" s="96"/>
      <c r="K234" s="97"/>
      <c r="L234" s="97"/>
      <c r="M234" s="97"/>
      <c r="N234" s="101"/>
      <c r="O234" s="102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100"/>
      <c r="AS234" s="100"/>
      <c r="AT234" s="100"/>
      <c r="AU234" s="100"/>
      <c r="AV234" s="100"/>
      <c r="AW234" s="100"/>
      <c r="AX234" s="100"/>
      <c r="AY234" s="100"/>
      <c r="AZ234" s="100"/>
      <c r="BA234" s="100"/>
      <c r="BB234" s="100"/>
      <c r="BC234" s="100"/>
      <c r="BD234" s="100"/>
      <c r="BE234" s="100"/>
      <c r="BF234" s="100"/>
      <c r="BG234" s="100"/>
    </row>
    <row r="235" ht="15.75" customHeight="1">
      <c r="E235" s="96"/>
      <c r="F235" s="96"/>
      <c r="G235" s="96"/>
      <c r="H235" s="96"/>
      <c r="I235" s="96"/>
      <c r="J235" s="96"/>
      <c r="K235" s="97"/>
      <c r="L235" s="97"/>
      <c r="M235" s="97"/>
      <c r="N235" s="101"/>
      <c r="O235" s="102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100"/>
      <c r="AS235" s="100"/>
      <c r="AT235" s="100"/>
      <c r="AU235" s="100"/>
      <c r="AV235" s="100"/>
      <c r="AW235" s="100"/>
      <c r="AX235" s="100"/>
      <c r="AY235" s="100"/>
      <c r="AZ235" s="100"/>
      <c r="BA235" s="100"/>
      <c r="BB235" s="100"/>
      <c r="BC235" s="100"/>
      <c r="BD235" s="100"/>
      <c r="BE235" s="100"/>
      <c r="BF235" s="100"/>
      <c r="BG235" s="100"/>
    </row>
    <row r="236" ht="15.75" customHeight="1">
      <c r="E236" s="96"/>
      <c r="F236" s="96"/>
      <c r="G236" s="96"/>
      <c r="H236" s="96"/>
      <c r="I236" s="96"/>
      <c r="J236" s="96"/>
      <c r="K236" s="97"/>
      <c r="L236" s="97"/>
      <c r="M236" s="97"/>
      <c r="N236" s="101"/>
      <c r="O236" s="102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100"/>
      <c r="AS236" s="100"/>
      <c r="AT236" s="100"/>
      <c r="AU236" s="100"/>
      <c r="AV236" s="100"/>
      <c r="AW236" s="100"/>
      <c r="AX236" s="100"/>
      <c r="AY236" s="100"/>
      <c r="AZ236" s="100"/>
      <c r="BA236" s="100"/>
      <c r="BB236" s="100"/>
      <c r="BC236" s="100"/>
      <c r="BD236" s="100"/>
      <c r="BE236" s="100"/>
      <c r="BF236" s="100"/>
      <c r="BG236" s="100"/>
    </row>
    <row r="237" ht="15.75" customHeight="1">
      <c r="E237" s="96"/>
      <c r="F237" s="96"/>
      <c r="G237" s="96"/>
      <c r="H237" s="96"/>
      <c r="I237" s="96"/>
      <c r="J237" s="96"/>
      <c r="K237" s="97"/>
      <c r="L237" s="97"/>
      <c r="M237" s="97"/>
      <c r="N237" s="101"/>
      <c r="O237" s="102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100"/>
      <c r="AS237" s="100"/>
      <c r="AT237" s="100"/>
      <c r="AU237" s="100"/>
      <c r="AV237" s="100"/>
      <c r="AW237" s="100"/>
      <c r="AX237" s="100"/>
      <c r="AY237" s="100"/>
      <c r="AZ237" s="100"/>
      <c r="BA237" s="100"/>
      <c r="BB237" s="100"/>
      <c r="BC237" s="100"/>
      <c r="BD237" s="100"/>
      <c r="BE237" s="100"/>
      <c r="BF237" s="100"/>
      <c r="BG237" s="100"/>
    </row>
    <row r="238" ht="15.75" customHeight="1">
      <c r="E238" s="96"/>
      <c r="F238" s="96"/>
      <c r="G238" s="96"/>
      <c r="H238" s="96"/>
      <c r="I238" s="96"/>
      <c r="J238" s="96"/>
      <c r="K238" s="97"/>
      <c r="L238" s="97"/>
      <c r="M238" s="97"/>
      <c r="N238" s="101"/>
      <c r="O238" s="102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  <c r="AT238" s="100"/>
      <c r="AU238" s="100"/>
      <c r="AV238" s="100"/>
      <c r="AW238" s="100"/>
      <c r="AX238" s="100"/>
      <c r="AY238" s="100"/>
      <c r="AZ238" s="100"/>
      <c r="BA238" s="100"/>
      <c r="BB238" s="100"/>
      <c r="BC238" s="100"/>
      <c r="BD238" s="100"/>
      <c r="BE238" s="100"/>
      <c r="BF238" s="100"/>
      <c r="BG238" s="100"/>
    </row>
    <row r="239" ht="15.75" customHeight="1">
      <c r="E239" s="96"/>
      <c r="F239" s="96"/>
      <c r="G239" s="96"/>
      <c r="H239" s="96"/>
      <c r="I239" s="96"/>
      <c r="J239" s="96"/>
      <c r="K239" s="97"/>
      <c r="L239" s="97"/>
      <c r="M239" s="97"/>
      <c r="N239" s="101"/>
      <c r="O239" s="102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/>
      <c r="AU239" s="100"/>
      <c r="AV239" s="100"/>
      <c r="AW239" s="100"/>
      <c r="AX239" s="100"/>
      <c r="AY239" s="100"/>
      <c r="AZ239" s="100"/>
      <c r="BA239" s="100"/>
      <c r="BB239" s="100"/>
      <c r="BC239" s="100"/>
      <c r="BD239" s="100"/>
      <c r="BE239" s="100"/>
      <c r="BF239" s="100"/>
      <c r="BG239" s="100"/>
    </row>
    <row r="240" ht="15.75" customHeight="1">
      <c r="E240" s="96"/>
      <c r="F240" s="96"/>
      <c r="G240" s="96"/>
      <c r="H240" s="96"/>
      <c r="I240" s="96"/>
      <c r="J240" s="96"/>
      <c r="K240" s="97"/>
      <c r="L240" s="97"/>
      <c r="M240" s="97"/>
      <c r="N240" s="101"/>
      <c r="O240" s="102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100"/>
      <c r="AV240" s="100"/>
      <c r="AW240" s="100"/>
      <c r="AX240" s="100"/>
      <c r="AY240" s="100"/>
      <c r="AZ240" s="100"/>
      <c r="BA240" s="100"/>
      <c r="BB240" s="100"/>
      <c r="BC240" s="100"/>
      <c r="BD240" s="100"/>
      <c r="BE240" s="100"/>
      <c r="BF240" s="100"/>
      <c r="BG240" s="100"/>
    </row>
    <row r="241" ht="15.75" customHeight="1">
      <c r="E241" s="96"/>
      <c r="F241" s="96"/>
      <c r="G241" s="96"/>
      <c r="H241" s="96"/>
      <c r="I241" s="96"/>
      <c r="J241" s="96"/>
      <c r="K241" s="97"/>
      <c r="L241" s="97"/>
      <c r="M241" s="97"/>
      <c r="N241" s="101"/>
      <c r="O241" s="102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100"/>
      <c r="AO241" s="100"/>
      <c r="AP241" s="100"/>
      <c r="AQ241" s="100"/>
      <c r="AR241" s="100"/>
      <c r="AS241" s="100"/>
      <c r="AT241" s="100"/>
      <c r="AU241" s="100"/>
      <c r="AV241" s="100"/>
      <c r="AW241" s="100"/>
      <c r="AX241" s="100"/>
      <c r="AY241" s="100"/>
      <c r="AZ241" s="100"/>
      <c r="BA241" s="100"/>
      <c r="BB241" s="100"/>
      <c r="BC241" s="100"/>
      <c r="BD241" s="100"/>
      <c r="BE241" s="100"/>
      <c r="BF241" s="100"/>
      <c r="BG241" s="100"/>
    </row>
    <row r="242" ht="15.75" customHeight="1">
      <c r="E242" s="96"/>
      <c r="F242" s="96"/>
      <c r="G242" s="96"/>
      <c r="H242" s="96"/>
      <c r="I242" s="96"/>
      <c r="J242" s="96"/>
      <c r="K242" s="97"/>
      <c r="L242" s="97"/>
      <c r="M242" s="97"/>
      <c r="N242" s="101"/>
      <c r="O242" s="102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  <c r="AO242" s="100"/>
      <c r="AP242" s="100"/>
      <c r="AQ242" s="100"/>
      <c r="AR242" s="100"/>
      <c r="AS242" s="100"/>
      <c r="AT242" s="100"/>
      <c r="AU242" s="100"/>
      <c r="AV242" s="100"/>
      <c r="AW242" s="100"/>
      <c r="AX242" s="100"/>
      <c r="AY242" s="100"/>
      <c r="AZ242" s="100"/>
      <c r="BA242" s="100"/>
      <c r="BB242" s="100"/>
      <c r="BC242" s="100"/>
      <c r="BD242" s="100"/>
      <c r="BE242" s="100"/>
      <c r="BF242" s="100"/>
      <c r="BG242" s="100"/>
    </row>
    <row r="243" ht="15.75" customHeight="1">
      <c r="E243" s="96"/>
      <c r="F243" s="96"/>
      <c r="G243" s="96"/>
      <c r="H243" s="96"/>
      <c r="I243" s="96"/>
      <c r="J243" s="96"/>
      <c r="K243" s="97"/>
      <c r="L243" s="97"/>
      <c r="M243" s="97"/>
      <c r="N243" s="101"/>
      <c r="O243" s="102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0"/>
      <c r="AU243" s="100"/>
      <c r="AV243" s="100"/>
      <c r="AW243" s="100"/>
      <c r="AX243" s="100"/>
      <c r="AY243" s="100"/>
      <c r="AZ243" s="100"/>
      <c r="BA243" s="100"/>
      <c r="BB243" s="100"/>
      <c r="BC243" s="100"/>
      <c r="BD243" s="100"/>
      <c r="BE243" s="100"/>
      <c r="BF243" s="100"/>
      <c r="BG243" s="100"/>
    </row>
    <row r="244" ht="15.75" customHeight="1">
      <c r="E244" s="96"/>
      <c r="F244" s="96"/>
      <c r="G244" s="96"/>
      <c r="H244" s="96"/>
      <c r="I244" s="96"/>
      <c r="J244" s="96"/>
      <c r="K244" s="97"/>
      <c r="L244" s="97"/>
      <c r="M244" s="97"/>
      <c r="N244" s="101"/>
      <c r="O244" s="102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  <c r="AO244" s="100"/>
      <c r="AP244" s="100"/>
      <c r="AQ244" s="100"/>
      <c r="AR244" s="100"/>
      <c r="AS244" s="100"/>
      <c r="AT244" s="100"/>
      <c r="AU244" s="100"/>
      <c r="AV244" s="100"/>
      <c r="AW244" s="100"/>
      <c r="AX244" s="100"/>
      <c r="AY244" s="100"/>
      <c r="AZ244" s="100"/>
      <c r="BA244" s="100"/>
      <c r="BB244" s="100"/>
      <c r="BC244" s="100"/>
      <c r="BD244" s="100"/>
      <c r="BE244" s="100"/>
      <c r="BF244" s="100"/>
      <c r="BG244" s="100"/>
    </row>
    <row r="245" ht="15.75" customHeight="1">
      <c r="E245" s="96"/>
      <c r="F245" s="96"/>
      <c r="G245" s="96"/>
      <c r="H245" s="96"/>
      <c r="I245" s="96"/>
      <c r="J245" s="96"/>
      <c r="K245" s="97"/>
      <c r="L245" s="97"/>
      <c r="M245" s="97"/>
      <c r="N245" s="101"/>
      <c r="O245" s="102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100"/>
      <c r="AM245" s="100"/>
      <c r="AN245" s="100"/>
      <c r="AO245" s="100"/>
      <c r="AP245" s="100"/>
      <c r="AQ245" s="100"/>
      <c r="AR245" s="100"/>
      <c r="AS245" s="100"/>
      <c r="AT245" s="100"/>
      <c r="AU245" s="100"/>
      <c r="AV245" s="100"/>
      <c r="AW245" s="100"/>
      <c r="AX245" s="100"/>
      <c r="AY245" s="100"/>
      <c r="AZ245" s="100"/>
      <c r="BA245" s="100"/>
      <c r="BB245" s="100"/>
      <c r="BC245" s="100"/>
      <c r="BD245" s="100"/>
      <c r="BE245" s="100"/>
      <c r="BF245" s="100"/>
      <c r="BG245" s="100"/>
    </row>
    <row r="246" ht="15.75" customHeight="1">
      <c r="E246" s="96"/>
      <c r="F246" s="96"/>
      <c r="G246" s="96"/>
      <c r="H246" s="96"/>
      <c r="I246" s="96"/>
      <c r="J246" s="96"/>
      <c r="K246" s="97"/>
      <c r="L246" s="97"/>
      <c r="M246" s="97"/>
      <c r="N246" s="101"/>
      <c r="O246" s="102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/>
      <c r="AO246" s="100"/>
      <c r="AP246" s="100"/>
      <c r="AQ246" s="100"/>
      <c r="AR246" s="100"/>
      <c r="AS246" s="100"/>
      <c r="AT246" s="100"/>
      <c r="AU246" s="100"/>
      <c r="AV246" s="100"/>
      <c r="AW246" s="100"/>
      <c r="AX246" s="100"/>
      <c r="AY246" s="100"/>
      <c r="AZ246" s="100"/>
      <c r="BA246" s="100"/>
      <c r="BB246" s="100"/>
      <c r="BC246" s="100"/>
      <c r="BD246" s="100"/>
      <c r="BE246" s="100"/>
      <c r="BF246" s="100"/>
      <c r="BG246" s="100"/>
    </row>
    <row r="247" ht="15.75" customHeight="1">
      <c r="E247" s="96"/>
      <c r="F247" s="96"/>
      <c r="G247" s="96"/>
      <c r="H247" s="96"/>
      <c r="I247" s="96"/>
      <c r="J247" s="96"/>
      <c r="K247" s="97"/>
      <c r="L247" s="97"/>
      <c r="M247" s="97"/>
      <c r="N247" s="101"/>
      <c r="O247" s="102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100"/>
      <c r="AM247" s="100"/>
      <c r="AN247" s="100"/>
      <c r="AO247" s="100"/>
      <c r="AP247" s="100"/>
      <c r="AQ247" s="100"/>
      <c r="AR247" s="100"/>
      <c r="AS247" s="100"/>
      <c r="AT247" s="100"/>
      <c r="AU247" s="100"/>
      <c r="AV247" s="100"/>
      <c r="AW247" s="100"/>
      <c r="AX247" s="100"/>
      <c r="AY247" s="100"/>
      <c r="AZ247" s="100"/>
      <c r="BA247" s="100"/>
      <c r="BB247" s="100"/>
      <c r="BC247" s="100"/>
      <c r="BD247" s="100"/>
      <c r="BE247" s="100"/>
      <c r="BF247" s="100"/>
      <c r="BG247" s="100"/>
    </row>
    <row r="248" ht="15.75" customHeight="1">
      <c r="E248" s="96"/>
      <c r="F248" s="96"/>
      <c r="G248" s="96"/>
      <c r="H248" s="96"/>
      <c r="I248" s="96"/>
      <c r="J248" s="96"/>
      <c r="K248" s="97"/>
      <c r="L248" s="97"/>
      <c r="M248" s="97"/>
      <c r="N248" s="101"/>
      <c r="O248" s="102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100"/>
      <c r="AO248" s="100"/>
      <c r="AP248" s="100"/>
      <c r="AQ248" s="100"/>
      <c r="AR248" s="100"/>
      <c r="AS248" s="100"/>
      <c r="AT248" s="100"/>
      <c r="AU248" s="100"/>
      <c r="AV248" s="100"/>
      <c r="AW248" s="100"/>
      <c r="AX248" s="100"/>
      <c r="AY248" s="100"/>
      <c r="AZ248" s="100"/>
      <c r="BA248" s="100"/>
      <c r="BB248" s="100"/>
      <c r="BC248" s="100"/>
      <c r="BD248" s="100"/>
      <c r="BE248" s="100"/>
      <c r="BF248" s="100"/>
      <c r="BG248" s="100"/>
    </row>
    <row r="249" ht="15.75" customHeight="1">
      <c r="E249" s="96"/>
      <c r="F249" s="96"/>
      <c r="G249" s="96"/>
      <c r="H249" s="96"/>
      <c r="I249" s="96"/>
      <c r="J249" s="96"/>
      <c r="K249" s="97"/>
      <c r="L249" s="97"/>
      <c r="M249" s="97"/>
      <c r="N249" s="101"/>
      <c r="O249" s="102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  <c r="AO249" s="100"/>
      <c r="AP249" s="100"/>
      <c r="AQ249" s="100"/>
      <c r="AR249" s="100"/>
      <c r="AS249" s="100"/>
      <c r="AT249" s="100"/>
      <c r="AU249" s="100"/>
      <c r="AV249" s="100"/>
      <c r="AW249" s="100"/>
      <c r="AX249" s="100"/>
      <c r="AY249" s="100"/>
      <c r="AZ249" s="100"/>
      <c r="BA249" s="100"/>
      <c r="BB249" s="100"/>
      <c r="BC249" s="100"/>
      <c r="BD249" s="100"/>
      <c r="BE249" s="100"/>
      <c r="BF249" s="100"/>
      <c r="BG249" s="100"/>
    </row>
    <row r="250" ht="15.75" customHeight="1">
      <c r="E250" s="96"/>
      <c r="F250" s="96"/>
      <c r="G250" s="96"/>
      <c r="H250" s="96"/>
      <c r="I250" s="96"/>
      <c r="J250" s="96"/>
      <c r="K250" s="97"/>
      <c r="L250" s="97"/>
      <c r="M250" s="97"/>
      <c r="N250" s="101"/>
      <c r="O250" s="102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100"/>
      <c r="AP250" s="100"/>
      <c r="AQ250" s="100"/>
      <c r="AR250" s="100"/>
      <c r="AS250" s="100"/>
      <c r="AT250" s="100"/>
      <c r="AU250" s="100"/>
      <c r="AV250" s="100"/>
      <c r="AW250" s="100"/>
      <c r="AX250" s="100"/>
      <c r="AY250" s="100"/>
      <c r="AZ250" s="100"/>
      <c r="BA250" s="100"/>
      <c r="BB250" s="100"/>
      <c r="BC250" s="100"/>
      <c r="BD250" s="100"/>
      <c r="BE250" s="100"/>
      <c r="BF250" s="100"/>
      <c r="BG250" s="100"/>
    </row>
    <row r="251" ht="15.75" customHeight="1">
      <c r="E251" s="96"/>
      <c r="F251" s="96"/>
      <c r="G251" s="96"/>
      <c r="H251" s="96"/>
      <c r="I251" s="96"/>
      <c r="J251" s="96"/>
      <c r="K251" s="97"/>
      <c r="L251" s="97"/>
      <c r="M251" s="97"/>
      <c r="N251" s="101"/>
      <c r="O251" s="102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100"/>
      <c r="AM251" s="100"/>
      <c r="AN251" s="100"/>
      <c r="AO251" s="100"/>
      <c r="AP251" s="100"/>
      <c r="AQ251" s="100"/>
      <c r="AR251" s="100"/>
      <c r="AS251" s="100"/>
      <c r="AT251" s="100"/>
      <c r="AU251" s="100"/>
      <c r="AV251" s="100"/>
      <c r="AW251" s="100"/>
      <c r="AX251" s="100"/>
      <c r="AY251" s="100"/>
      <c r="AZ251" s="100"/>
      <c r="BA251" s="100"/>
      <c r="BB251" s="100"/>
      <c r="BC251" s="100"/>
      <c r="BD251" s="100"/>
      <c r="BE251" s="100"/>
      <c r="BF251" s="100"/>
      <c r="BG251" s="100"/>
    </row>
    <row r="252" ht="15.75" customHeight="1">
      <c r="E252" s="96"/>
      <c r="F252" s="96"/>
      <c r="G252" s="96"/>
      <c r="H252" s="96"/>
      <c r="I252" s="96"/>
      <c r="J252" s="96"/>
      <c r="K252" s="97"/>
      <c r="L252" s="97"/>
      <c r="M252" s="97"/>
      <c r="N252" s="101"/>
      <c r="O252" s="102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  <c r="AO252" s="100"/>
      <c r="AP252" s="100"/>
      <c r="AQ252" s="100"/>
      <c r="AR252" s="100"/>
      <c r="AS252" s="100"/>
      <c r="AT252" s="100"/>
      <c r="AU252" s="100"/>
      <c r="AV252" s="100"/>
      <c r="AW252" s="100"/>
      <c r="AX252" s="100"/>
      <c r="AY252" s="100"/>
      <c r="AZ252" s="100"/>
      <c r="BA252" s="100"/>
      <c r="BB252" s="100"/>
      <c r="BC252" s="100"/>
      <c r="BD252" s="100"/>
      <c r="BE252" s="100"/>
      <c r="BF252" s="100"/>
      <c r="BG252" s="100"/>
    </row>
    <row r="253" ht="15.75" customHeight="1">
      <c r="E253" s="96"/>
      <c r="F253" s="96"/>
      <c r="G253" s="96"/>
      <c r="H253" s="96"/>
      <c r="I253" s="96"/>
      <c r="J253" s="96"/>
      <c r="K253" s="97"/>
      <c r="L253" s="97"/>
      <c r="M253" s="97"/>
      <c r="N253" s="101"/>
      <c r="O253" s="102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100"/>
      <c r="AM253" s="100"/>
      <c r="AN253" s="100"/>
      <c r="AO253" s="100"/>
      <c r="AP253" s="100"/>
      <c r="AQ253" s="100"/>
      <c r="AR253" s="100"/>
      <c r="AS253" s="100"/>
      <c r="AT253" s="100"/>
      <c r="AU253" s="100"/>
      <c r="AV253" s="100"/>
      <c r="AW253" s="100"/>
      <c r="AX253" s="100"/>
      <c r="AY253" s="100"/>
      <c r="AZ253" s="100"/>
      <c r="BA253" s="100"/>
      <c r="BB253" s="100"/>
      <c r="BC253" s="100"/>
      <c r="BD253" s="100"/>
      <c r="BE253" s="100"/>
      <c r="BF253" s="100"/>
      <c r="BG253" s="100"/>
    </row>
    <row r="254" ht="15.75" customHeight="1">
      <c r="E254" s="96"/>
      <c r="F254" s="96"/>
      <c r="G254" s="96"/>
      <c r="H254" s="96"/>
      <c r="I254" s="96"/>
      <c r="J254" s="96"/>
      <c r="K254" s="97"/>
      <c r="L254" s="97"/>
      <c r="M254" s="97"/>
      <c r="N254" s="101"/>
      <c r="O254" s="102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  <c r="AO254" s="100"/>
      <c r="AP254" s="100"/>
      <c r="AQ254" s="100"/>
      <c r="AR254" s="100"/>
      <c r="AS254" s="100"/>
      <c r="AT254" s="100"/>
      <c r="AU254" s="100"/>
      <c r="AV254" s="100"/>
      <c r="AW254" s="100"/>
      <c r="AX254" s="100"/>
      <c r="AY254" s="100"/>
      <c r="AZ254" s="100"/>
      <c r="BA254" s="100"/>
      <c r="BB254" s="100"/>
      <c r="BC254" s="100"/>
      <c r="BD254" s="100"/>
      <c r="BE254" s="100"/>
      <c r="BF254" s="100"/>
      <c r="BG254" s="100"/>
    </row>
    <row r="255" ht="15.75" customHeight="1">
      <c r="E255" s="96"/>
      <c r="F255" s="96"/>
      <c r="G255" s="96"/>
      <c r="H255" s="96"/>
      <c r="I255" s="96"/>
      <c r="J255" s="96"/>
      <c r="K255" s="97"/>
      <c r="L255" s="97"/>
      <c r="M255" s="97"/>
      <c r="N255" s="101"/>
      <c r="O255" s="102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100"/>
      <c r="AM255" s="100"/>
      <c r="AN255" s="100"/>
      <c r="AO255" s="100"/>
      <c r="AP255" s="100"/>
      <c r="AQ255" s="100"/>
      <c r="AR255" s="100"/>
      <c r="AS255" s="100"/>
      <c r="AT255" s="100"/>
      <c r="AU255" s="100"/>
      <c r="AV255" s="100"/>
      <c r="AW255" s="100"/>
      <c r="AX255" s="100"/>
      <c r="AY255" s="100"/>
      <c r="AZ255" s="100"/>
      <c r="BA255" s="100"/>
      <c r="BB255" s="100"/>
      <c r="BC255" s="100"/>
      <c r="BD255" s="100"/>
      <c r="BE255" s="100"/>
      <c r="BF255" s="100"/>
      <c r="BG255" s="100"/>
    </row>
    <row r="256" ht="15.75" customHeight="1">
      <c r="E256" s="96"/>
      <c r="F256" s="96"/>
      <c r="G256" s="96"/>
      <c r="H256" s="96"/>
      <c r="I256" s="96"/>
      <c r="J256" s="96"/>
      <c r="K256" s="97"/>
      <c r="L256" s="97"/>
      <c r="M256" s="97"/>
      <c r="N256" s="101"/>
      <c r="O256" s="102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100"/>
      <c r="AM256" s="100"/>
      <c r="AN256" s="100"/>
      <c r="AO256" s="100"/>
      <c r="AP256" s="100"/>
      <c r="AQ256" s="100"/>
      <c r="AR256" s="100"/>
      <c r="AS256" s="100"/>
      <c r="AT256" s="100"/>
      <c r="AU256" s="100"/>
      <c r="AV256" s="100"/>
      <c r="AW256" s="100"/>
      <c r="AX256" s="100"/>
      <c r="AY256" s="100"/>
      <c r="AZ256" s="100"/>
      <c r="BA256" s="100"/>
      <c r="BB256" s="100"/>
      <c r="BC256" s="100"/>
      <c r="BD256" s="100"/>
      <c r="BE256" s="100"/>
      <c r="BF256" s="100"/>
      <c r="BG256" s="100"/>
    </row>
    <row r="257" ht="15.75" customHeight="1">
      <c r="E257" s="96"/>
      <c r="F257" s="96"/>
      <c r="G257" s="96"/>
      <c r="H257" s="96"/>
      <c r="I257" s="96"/>
      <c r="J257" s="96"/>
      <c r="K257" s="97"/>
      <c r="L257" s="97"/>
      <c r="M257" s="97"/>
      <c r="N257" s="101"/>
      <c r="O257" s="102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  <c r="AL257" s="100"/>
      <c r="AM257" s="100"/>
      <c r="AN257" s="100"/>
      <c r="AO257" s="100"/>
      <c r="AP257" s="100"/>
      <c r="AQ257" s="100"/>
      <c r="AR257" s="100"/>
      <c r="AS257" s="100"/>
      <c r="AT257" s="100"/>
      <c r="AU257" s="100"/>
      <c r="AV257" s="100"/>
      <c r="AW257" s="100"/>
      <c r="AX257" s="100"/>
      <c r="AY257" s="100"/>
      <c r="AZ257" s="100"/>
      <c r="BA257" s="100"/>
      <c r="BB257" s="100"/>
      <c r="BC257" s="100"/>
      <c r="BD257" s="100"/>
      <c r="BE257" s="100"/>
      <c r="BF257" s="100"/>
      <c r="BG257" s="100"/>
    </row>
    <row r="258" ht="15.75" customHeight="1">
      <c r="E258" s="96"/>
      <c r="F258" s="96"/>
      <c r="G258" s="96"/>
      <c r="H258" s="96"/>
      <c r="I258" s="96"/>
      <c r="J258" s="96"/>
      <c r="K258" s="97"/>
      <c r="L258" s="97"/>
      <c r="M258" s="97"/>
      <c r="N258" s="101"/>
      <c r="O258" s="102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100"/>
      <c r="AM258" s="100"/>
      <c r="AN258" s="100"/>
      <c r="AO258" s="100"/>
      <c r="AP258" s="100"/>
      <c r="AQ258" s="100"/>
      <c r="AR258" s="100"/>
      <c r="AS258" s="100"/>
      <c r="AT258" s="100"/>
      <c r="AU258" s="100"/>
      <c r="AV258" s="100"/>
      <c r="AW258" s="100"/>
      <c r="AX258" s="100"/>
      <c r="AY258" s="100"/>
      <c r="AZ258" s="100"/>
      <c r="BA258" s="100"/>
      <c r="BB258" s="100"/>
      <c r="BC258" s="100"/>
      <c r="BD258" s="100"/>
      <c r="BE258" s="100"/>
      <c r="BF258" s="100"/>
      <c r="BG258" s="100"/>
    </row>
    <row r="259" ht="15.75" customHeight="1">
      <c r="E259" s="96"/>
      <c r="F259" s="96"/>
      <c r="G259" s="96"/>
      <c r="H259" s="96"/>
      <c r="I259" s="96"/>
      <c r="J259" s="96"/>
      <c r="K259" s="97"/>
      <c r="L259" s="97"/>
      <c r="M259" s="97"/>
      <c r="N259" s="101"/>
      <c r="O259" s="102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  <c r="AO259" s="100"/>
      <c r="AP259" s="100"/>
      <c r="AQ259" s="100"/>
      <c r="AR259" s="100"/>
      <c r="AS259" s="100"/>
      <c r="AT259" s="100"/>
      <c r="AU259" s="100"/>
      <c r="AV259" s="100"/>
      <c r="AW259" s="100"/>
      <c r="AX259" s="100"/>
      <c r="AY259" s="100"/>
      <c r="AZ259" s="100"/>
      <c r="BA259" s="100"/>
      <c r="BB259" s="100"/>
      <c r="BC259" s="100"/>
      <c r="BD259" s="100"/>
      <c r="BE259" s="100"/>
      <c r="BF259" s="100"/>
      <c r="BG259" s="100"/>
    </row>
    <row r="260" ht="15.75" customHeight="1">
      <c r="E260" s="96"/>
      <c r="F260" s="96"/>
      <c r="G260" s="96"/>
      <c r="H260" s="96"/>
      <c r="I260" s="96"/>
      <c r="J260" s="96"/>
      <c r="K260" s="97"/>
      <c r="L260" s="97"/>
      <c r="M260" s="97"/>
      <c r="N260" s="101"/>
      <c r="O260" s="102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  <c r="AO260" s="100"/>
      <c r="AP260" s="100"/>
      <c r="AQ260" s="100"/>
      <c r="AR260" s="100"/>
      <c r="AS260" s="100"/>
      <c r="AT260" s="100"/>
      <c r="AU260" s="100"/>
      <c r="AV260" s="100"/>
      <c r="AW260" s="100"/>
      <c r="AX260" s="100"/>
      <c r="AY260" s="100"/>
      <c r="AZ260" s="100"/>
      <c r="BA260" s="100"/>
      <c r="BB260" s="100"/>
      <c r="BC260" s="100"/>
      <c r="BD260" s="100"/>
      <c r="BE260" s="100"/>
      <c r="BF260" s="100"/>
      <c r="BG260" s="100"/>
    </row>
    <row r="261" ht="15.75" customHeight="1">
      <c r="E261" s="96"/>
      <c r="F261" s="96"/>
      <c r="G261" s="96"/>
      <c r="H261" s="96"/>
      <c r="I261" s="96"/>
      <c r="J261" s="96"/>
      <c r="K261" s="97"/>
      <c r="L261" s="97"/>
      <c r="M261" s="97"/>
      <c r="N261" s="101"/>
      <c r="O261" s="102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100"/>
      <c r="AM261" s="100"/>
      <c r="AN261" s="100"/>
      <c r="AO261" s="100"/>
      <c r="AP261" s="100"/>
      <c r="AQ261" s="100"/>
      <c r="AR261" s="100"/>
      <c r="AS261" s="100"/>
      <c r="AT261" s="100"/>
      <c r="AU261" s="100"/>
      <c r="AV261" s="100"/>
      <c r="AW261" s="100"/>
      <c r="AX261" s="100"/>
      <c r="AY261" s="100"/>
      <c r="AZ261" s="100"/>
      <c r="BA261" s="100"/>
      <c r="BB261" s="100"/>
      <c r="BC261" s="100"/>
      <c r="BD261" s="100"/>
      <c r="BE261" s="100"/>
      <c r="BF261" s="100"/>
      <c r="BG261" s="100"/>
    </row>
    <row r="262" ht="15.75" customHeight="1">
      <c r="E262" s="96"/>
      <c r="F262" s="96"/>
      <c r="G262" s="96"/>
      <c r="H262" s="96"/>
      <c r="I262" s="96"/>
      <c r="J262" s="96"/>
      <c r="K262" s="97"/>
      <c r="L262" s="97"/>
      <c r="M262" s="97"/>
      <c r="N262" s="101"/>
      <c r="O262" s="102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  <c r="AO262" s="100"/>
      <c r="AP262" s="100"/>
      <c r="AQ262" s="100"/>
      <c r="AR262" s="100"/>
      <c r="AS262" s="100"/>
      <c r="AT262" s="100"/>
      <c r="AU262" s="100"/>
      <c r="AV262" s="100"/>
      <c r="AW262" s="100"/>
      <c r="AX262" s="100"/>
      <c r="AY262" s="100"/>
      <c r="AZ262" s="100"/>
      <c r="BA262" s="100"/>
      <c r="BB262" s="100"/>
      <c r="BC262" s="100"/>
      <c r="BD262" s="100"/>
      <c r="BE262" s="100"/>
      <c r="BF262" s="100"/>
      <c r="BG262" s="100"/>
    </row>
    <row r="263" ht="15.75" customHeight="1">
      <c r="E263" s="96"/>
      <c r="F263" s="96"/>
      <c r="G263" s="96"/>
      <c r="H263" s="96"/>
      <c r="I263" s="96"/>
      <c r="J263" s="96"/>
      <c r="K263" s="97"/>
      <c r="L263" s="97"/>
      <c r="M263" s="97"/>
      <c r="N263" s="101"/>
      <c r="O263" s="102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100"/>
      <c r="AM263" s="100"/>
      <c r="AN263" s="100"/>
      <c r="AO263" s="100"/>
      <c r="AP263" s="100"/>
      <c r="AQ263" s="100"/>
      <c r="AR263" s="100"/>
      <c r="AS263" s="100"/>
      <c r="AT263" s="100"/>
      <c r="AU263" s="100"/>
      <c r="AV263" s="100"/>
      <c r="AW263" s="100"/>
      <c r="AX263" s="100"/>
      <c r="AY263" s="100"/>
      <c r="AZ263" s="100"/>
      <c r="BA263" s="100"/>
      <c r="BB263" s="100"/>
      <c r="BC263" s="100"/>
      <c r="BD263" s="100"/>
      <c r="BE263" s="100"/>
      <c r="BF263" s="100"/>
      <c r="BG263" s="100"/>
    </row>
    <row r="264" ht="15.75" customHeight="1">
      <c r="E264" s="96"/>
      <c r="F264" s="96"/>
      <c r="G264" s="96"/>
      <c r="H264" s="96"/>
      <c r="I264" s="96"/>
      <c r="J264" s="96"/>
      <c r="K264" s="97"/>
      <c r="L264" s="97"/>
      <c r="M264" s="97"/>
      <c r="N264" s="101"/>
      <c r="O264" s="102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/>
      <c r="AN264" s="100"/>
      <c r="AO264" s="100"/>
      <c r="AP264" s="100"/>
      <c r="AQ264" s="100"/>
      <c r="AR264" s="100"/>
      <c r="AS264" s="100"/>
      <c r="AT264" s="100"/>
      <c r="AU264" s="100"/>
      <c r="AV264" s="100"/>
      <c r="AW264" s="100"/>
      <c r="AX264" s="100"/>
      <c r="AY264" s="100"/>
      <c r="AZ264" s="100"/>
      <c r="BA264" s="100"/>
      <c r="BB264" s="100"/>
      <c r="BC264" s="100"/>
      <c r="BD264" s="100"/>
      <c r="BE264" s="100"/>
      <c r="BF264" s="100"/>
      <c r="BG264" s="100"/>
    </row>
    <row r="265" ht="15.75" customHeight="1">
      <c r="E265" s="96"/>
      <c r="F265" s="96"/>
      <c r="G265" s="96"/>
      <c r="H265" s="96"/>
      <c r="I265" s="96"/>
      <c r="J265" s="96"/>
      <c r="K265" s="97"/>
      <c r="L265" s="97"/>
      <c r="M265" s="97"/>
      <c r="N265" s="101"/>
      <c r="O265" s="102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100"/>
      <c r="AP265" s="100"/>
      <c r="AQ265" s="100"/>
      <c r="AR265" s="100"/>
      <c r="AS265" s="100"/>
      <c r="AT265" s="100"/>
      <c r="AU265" s="100"/>
      <c r="AV265" s="100"/>
      <c r="AW265" s="100"/>
      <c r="AX265" s="100"/>
      <c r="AY265" s="100"/>
      <c r="AZ265" s="100"/>
      <c r="BA265" s="100"/>
      <c r="BB265" s="100"/>
      <c r="BC265" s="100"/>
      <c r="BD265" s="100"/>
      <c r="BE265" s="100"/>
      <c r="BF265" s="100"/>
      <c r="BG265" s="100"/>
    </row>
    <row r="266" ht="15.75" customHeight="1">
      <c r="E266" s="96"/>
      <c r="F266" s="96"/>
      <c r="G266" s="96"/>
      <c r="H266" s="96"/>
      <c r="I266" s="96"/>
      <c r="J266" s="96"/>
      <c r="K266" s="97"/>
      <c r="L266" s="97"/>
      <c r="M266" s="97"/>
      <c r="N266" s="101"/>
      <c r="O266" s="102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100"/>
      <c r="AV266" s="100"/>
      <c r="AW266" s="100"/>
      <c r="AX266" s="100"/>
      <c r="AY266" s="100"/>
      <c r="AZ266" s="100"/>
      <c r="BA266" s="100"/>
      <c r="BB266" s="100"/>
      <c r="BC266" s="100"/>
      <c r="BD266" s="100"/>
      <c r="BE266" s="100"/>
      <c r="BF266" s="100"/>
      <c r="BG266" s="100"/>
    </row>
    <row r="267" ht="15.75" customHeight="1">
      <c r="E267" s="96"/>
      <c r="F267" s="96"/>
      <c r="G267" s="96"/>
      <c r="H267" s="96"/>
      <c r="I267" s="96"/>
      <c r="J267" s="96"/>
      <c r="K267" s="97"/>
      <c r="L267" s="97"/>
      <c r="M267" s="97"/>
      <c r="N267" s="101"/>
      <c r="O267" s="102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  <c r="AO267" s="100"/>
      <c r="AP267" s="100"/>
      <c r="AQ267" s="100"/>
      <c r="AR267" s="100"/>
      <c r="AS267" s="100"/>
      <c r="AT267" s="100"/>
      <c r="AU267" s="100"/>
      <c r="AV267" s="100"/>
      <c r="AW267" s="100"/>
      <c r="AX267" s="100"/>
      <c r="AY267" s="100"/>
      <c r="AZ267" s="100"/>
      <c r="BA267" s="100"/>
      <c r="BB267" s="100"/>
      <c r="BC267" s="100"/>
      <c r="BD267" s="100"/>
      <c r="BE267" s="100"/>
      <c r="BF267" s="100"/>
      <c r="BG267" s="100"/>
    </row>
    <row r="268" ht="15.75" customHeight="1">
      <c r="E268" s="96"/>
      <c r="F268" s="96"/>
      <c r="G268" s="96"/>
      <c r="H268" s="96"/>
      <c r="I268" s="96"/>
      <c r="J268" s="96"/>
      <c r="K268" s="97"/>
      <c r="L268" s="97"/>
      <c r="M268" s="97"/>
      <c r="N268" s="101"/>
      <c r="O268" s="102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100"/>
      <c r="AM268" s="100"/>
      <c r="AN268" s="100"/>
      <c r="AO268" s="100"/>
      <c r="AP268" s="100"/>
      <c r="AQ268" s="100"/>
      <c r="AR268" s="100"/>
      <c r="AS268" s="100"/>
      <c r="AT268" s="100"/>
      <c r="AU268" s="100"/>
      <c r="AV268" s="100"/>
      <c r="AW268" s="100"/>
      <c r="AX268" s="100"/>
      <c r="AY268" s="100"/>
      <c r="AZ268" s="100"/>
      <c r="BA268" s="100"/>
      <c r="BB268" s="100"/>
      <c r="BC268" s="100"/>
      <c r="BD268" s="100"/>
      <c r="BE268" s="100"/>
      <c r="BF268" s="100"/>
      <c r="BG268" s="100"/>
    </row>
    <row r="269" ht="15.75" customHeight="1">
      <c r="E269" s="96"/>
      <c r="F269" s="96"/>
      <c r="G269" s="96"/>
      <c r="H269" s="96"/>
      <c r="I269" s="96"/>
      <c r="J269" s="96"/>
      <c r="K269" s="97"/>
      <c r="L269" s="97"/>
      <c r="M269" s="97"/>
      <c r="N269" s="101"/>
      <c r="O269" s="102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  <c r="AO269" s="100"/>
      <c r="AP269" s="100"/>
      <c r="AQ269" s="100"/>
      <c r="AR269" s="100"/>
      <c r="AS269" s="100"/>
      <c r="AT269" s="100"/>
      <c r="AU269" s="100"/>
      <c r="AV269" s="100"/>
      <c r="AW269" s="100"/>
      <c r="AX269" s="100"/>
      <c r="AY269" s="100"/>
      <c r="AZ269" s="100"/>
      <c r="BA269" s="100"/>
      <c r="BB269" s="100"/>
      <c r="BC269" s="100"/>
      <c r="BD269" s="100"/>
      <c r="BE269" s="100"/>
      <c r="BF269" s="100"/>
      <c r="BG269" s="100"/>
    </row>
    <row r="270" ht="15.75" customHeight="1">
      <c r="E270" s="96"/>
      <c r="F270" s="96"/>
      <c r="G270" s="96"/>
      <c r="H270" s="96"/>
      <c r="I270" s="96"/>
      <c r="J270" s="96"/>
      <c r="K270" s="97"/>
      <c r="L270" s="97"/>
      <c r="M270" s="97"/>
      <c r="N270" s="101"/>
      <c r="O270" s="102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  <c r="AO270" s="100"/>
      <c r="AP270" s="100"/>
      <c r="AQ270" s="100"/>
      <c r="AR270" s="100"/>
      <c r="AS270" s="100"/>
      <c r="AT270" s="100"/>
      <c r="AU270" s="100"/>
      <c r="AV270" s="100"/>
      <c r="AW270" s="100"/>
      <c r="AX270" s="100"/>
      <c r="AY270" s="100"/>
      <c r="AZ270" s="100"/>
      <c r="BA270" s="100"/>
      <c r="BB270" s="100"/>
      <c r="BC270" s="100"/>
      <c r="BD270" s="100"/>
      <c r="BE270" s="100"/>
      <c r="BF270" s="100"/>
      <c r="BG270" s="100"/>
    </row>
    <row r="271" ht="15.75" customHeight="1">
      <c r="E271" s="96"/>
      <c r="F271" s="96"/>
      <c r="G271" s="96"/>
      <c r="H271" s="96"/>
      <c r="I271" s="96"/>
      <c r="J271" s="96"/>
      <c r="K271" s="97"/>
      <c r="L271" s="97"/>
      <c r="M271" s="97"/>
      <c r="N271" s="101"/>
      <c r="O271" s="102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100"/>
      <c r="AM271" s="100"/>
      <c r="AN271" s="100"/>
      <c r="AO271" s="100"/>
      <c r="AP271" s="100"/>
      <c r="AQ271" s="100"/>
      <c r="AR271" s="100"/>
      <c r="AS271" s="100"/>
      <c r="AT271" s="100"/>
      <c r="AU271" s="100"/>
      <c r="AV271" s="100"/>
      <c r="AW271" s="100"/>
      <c r="AX271" s="100"/>
      <c r="AY271" s="100"/>
      <c r="AZ271" s="100"/>
      <c r="BA271" s="100"/>
      <c r="BB271" s="100"/>
      <c r="BC271" s="100"/>
      <c r="BD271" s="100"/>
      <c r="BE271" s="100"/>
      <c r="BF271" s="100"/>
      <c r="BG271" s="100"/>
    </row>
    <row r="272" ht="15.75" customHeight="1">
      <c r="E272" s="96"/>
      <c r="F272" s="96"/>
      <c r="G272" s="96"/>
      <c r="H272" s="96"/>
      <c r="I272" s="96"/>
      <c r="J272" s="96"/>
      <c r="K272" s="97"/>
      <c r="L272" s="97"/>
      <c r="M272" s="97"/>
      <c r="N272" s="101"/>
      <c r="O272" s="102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  <c r="AO272" s="100"/>
      <c r="AP272" s="100"/>
      <c r="AQ272" s="100"/>
      <c r="AR272" s="100"/>
      <c r="AS272" s="100"/>
      <c r="AT272" s="100"/>
      <c r="AU272" s="100"/>
      <c r="AV272" s="100"/>
      <c r="AW272" s="100"/>
      <c r="AX272" s="100"/>
      <c r="AY272" s="100"/>
      <c r="AZ272" s="100"/>
      <c r="BA272" s="100"/>
      <c r="BB272" s="100"/>
      <c r="BC272" s="100"/>
      <c r="BD272" s="100"/>
      <c r="BE272" s="100"/>
      <c r="BF272" s="100"/>
      <c r="BG272" s="100"/>
    </row>
    <row r="273" ht="15.75" customHeight="1">
      <c r="E273" s="96"/>
      <c r="F273" s="96"/>
      <c r="G273" s="96"/>
      <c r="H273" s="96"/>
      <c r="I273" s="96"/>
      <c r="J273" s="96"/>
      <c r="K273" s="97"/>
      <c r="L273" s="97"/>
      <c r="M273" s="97"/>
      <c r="N273" s="101"/>
      <c r="O273" s="102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100"/>
      <c r="AM273" s="100"/>
      <c r="AN273" s="100"/>
      <c r="AO273" s="100"/>
      <c r="AP273" s="100"/>
      <c r="AQ273" s="100"/>
      <c r="AR273" s="100"/>
      <c r="AS273" s="100"/>
      <c r="AT273" s="100"/>
      <c r="AU273" s="100"/>
      <c r="AV273" s="100"/>
      <c r="AW273" s="100"/>
      <c r="AX273" s="100"/>
      <c r="AY273" s="100"/>
      <c r="AZ273" s="100"/>
      <c r="BA273" s="100"/>
      <c r="BB273" s="100"/>
      <c r="BC273" s="100"/>
      <c r="BD273" s="100"/>
      <c r="BE273" s="100"/>
      <c r="BF273" s="100"/>
      <c r="BG273" s="100"/>
    </row>
    <row r="274" ht="15.75" customHeight="1">
      <c r="E274" s="96"/>
      <c r="F274" s="96"/>
      <c r="G274" s="96"/>
      <c r="H274" s="96"/>
      <c r="I274" s="96"/>
      <c r="J274" s="96"/>
      <c r="K274" s="97"/>
      <c r="L274" s="97"/>
      <c r="M274" s="97"/>
      <c r="N274" s="101"/>
      <c r="O274" s="102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  <c r="AT274" s="100"/>
      <c r="AU274" s="100"/>
      <c r="AV274" s="100"/>
      <c r="AW274" s="100"/>
      <c r="AX274" s="100"/>
      <c r="AY274" s="100"/>
      <c r="AZ274" s="100"/>
      <c r="BA274" s="100"/>
      <c r="BB274" s="100"/>
      <c r="BC274" s="100"/>
      <c r="BD274" s="100"/>
      <c r="BE274" s="100"/>
      <c r="BF274" s="100"/>
      <c r="BG274" s="100"/>
    </row>
    <row r="275" ht="15.75" customHeight="1">
      <c r="E275" s="96"/>
      <c r="F275" s="96"/>
      <c r="G275" s="96"/>
      <c r="H275" s="96"/>
      <c r="I275" s="96"/>
      <c r="J275" s="96"/>
      <c r="K275" s="97"/>
      <c r="L275" s="97"/>
      <c r="M275" s="97"/>
      <c r="N275" s="101"/>
      <c r="O275" s="102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  <c r="AO275" s="100"/>
      <c r="AP275" s="100"/>
      <c r="AQ275" s="100"/>
      <c r="AR275" s="100"/>
      <c r="AS275" s="100"/>
      <c r="AT275" s="100"/>
      <c r="AU275" s="100"/>
      <c r="AV275" s="100"/>
      <c r="AW275" s="100"/>
      <c r="AX275" s="100"/>
      <c r="AY275" s="100"/>
      <c r="AZ275" s="100"/>
      <c r="BA275" s="100"/>
      <c r="BB275" s="100"/>
      <c r="BC275" s="100"/>
      <c r="BD275" s="100"/>
      <c r="BE275" s="100"/>
      <c r="BF275" s="100"/>
      <c r="BG275" s="100"/>
    </row>
    <row r="276" ht="15.75" customHeight="1">
      <c r="E276" s="96"/>
      <c r="F276" s="96"/>
      <c r="G276" s="96"/>
      <c r="H276" s="96"/>
      <c r="I276" s="96"/>
      <c r="J276" s="96"/>
      <c r="K276" s="97"/>
      <c r="L276" s="97"/>
      <c r="M276" s="97"/>
      <c r="N276" s="101"/>
      <c r="O276" s="102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100"/>
      <c r="AM276" s="100"/>
      <c r="AN276" s="100"/>
      <c r="AO276" s="100"/>
      <c r="AP276" s="100"/>
      <c r="AQ276" s="100"/>
      <c r="AR276" s="100"/>
      <c r="AS276" s="100"/>
      <c r="AT276" s="100"/>
      <c r="AU276" s="100"/>
      <c r="AV276" s="100"/>
      <c r="AW276" s="100"/>
      <c r="AX276" s="100"/>
      <c r="AY276" s="100"/>
      <c r="AZ276" s="100"/>
      <c r="BA276" s="100"/>
      <c r="BB276" s="100"/>
      <c r="BC276" s="100"/>
      <c r="BD276" s="100"/>
      <c r="BE276" s="100"/>
      <c r="BF276" s="100"/>
      <c r="BG276" s="100"/>
    </row>
    <row r="277" ht="15.75" customHeight="1">
      <c r="E277" s="96"/>
      <c r="F277" s="96"/>
      <c r="G277" s="96"/>
      <c r="H277" s="96"/>
      <c r="I277" s="96"/>
      <c r="J277" s="96"/>
      <c r="K277" s="97"/>
      <c r="L277" s="97"/>
      <c r="M277" s="97"/>
      <c r="N277" s="101"/>
      <c r="O277" s="102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100"/>
      <c r="AM277" s="100"/>
      <c r="AN277" s="100"/>
      <c r="AO277" s="100"/>
      <c r="AP277" s="100"/>
      <c r="AQ277" s="100"/>
      <c r="AR277" s="100"/>
      <c r="AS277" s="100"/>
      <c r="AT277" s="100"/>
      <c r="AU277" s="100"/>
      <c r="AV277" s="100"/>
      <c r="AW277" s="100"/>
      <c r="AX277" s="100"/>
      <c r="AY277" s="100"/>
      <c r="AZ277" s="100"/>
      <c r="BA277" s="100"/>
      <c r="BB277" s="100"/>
      <c r="BC277" s="100"/>
      <c r="BD277" s="100"/>
      <c r="BE277" s="100"/>
      <c r="BF277" s="100"/>
      <c r="BG277" s="100"/>
    </row>
    <row r="278" ht="15.75" customHeight="1">
      <c r="E278" s="96"/>
      <c r="F278" s="96"/>
      <c r="G278" s="96"/>
      <c r="H278" s="96"/>
      <c r="I278" s="96"/>
      <c r="J278" s="96"/>
      <c r="K278" s="97"/>
      <c r="L278" s="97"/>
      <c r="M278" s="97"/>
      <c r="N278" s="101"/>
      <c r="O278" s="102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  <c r="AT278" s="100"/>
      <c r="AU278" s="100"/>
      <c r="AV278" s="100"/>
      <c r="AW278" s="100"/>
      <c r="AX278" s="100"/>
      <c r="AY278" s="100"/>
      <c r="AZ278" s="100"/>
      <c r="BA278" s="100"/>
      <c r="BB278" s="100"/>
      <c r="BC278" s="100"/>
      <c r="BD278" s="100"/>
      <c r="BE278" s="100"/>
      <c r="BF278" s="100"/>
      <c r="BG278" s="100"/>
    </row>
    <row r="279" ht="15.75" customHeight="1">
      <c r="E279" s="96"/>
      <c r="F279" s="96"/>
      <c r="G279" s="96"/>
      <c r="H279" s="96"/>
      <c r="I279" s="96"/>
      <c r="J279" s="96"/>
      <c r="K279" s="97"/>
      <c r="L279" s="97"/>
      <c r="M279" s="97"/>
      <c r="N279" s="101"/>
      <c r="O279" s="102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  <c r="AO279" s="100"/>
      <c r="AP279" s="100"/>
      <c r="AQ279" s="100"/>
      <c r="AR279" s="100"/>
      <c r="AS279" s="100"/>
      <c r="AT279" s="100"/>
      <c r="AU279" s="100"/>
      <c r="AV279" s="100"/>
      <c r="AW279" s="100"/>
      <c r="AX279" s="100"/>
      <c r="AY279" s="100"/>
      <c r="AZ279" s="100"/>
      <c r="BA279" s="100"/>
      <c r="BB279" s="100"/>
      <c r="BC279" s="100"/>
      <c r="BD279" s="100"/>
      <c r="BE279" s="100"/>
      <c r="BF279" s="100"/>
      <c r="BG279" s="100"/>
    </row>
    <row r="280" ht="15.75" customHeight="1">
      <c r="E280" s="96"/>
      <c r="F280" s="96"/>
      <c r="G280" s="96"/>
      <c r="H280" s="96"/>
      <c r="I280" s="96"/>
      <c r="J280" s="96"/>
      <c r="K280" s="97"/>
      <c r="L280" s="97"/>
      <c r="M280" s="97"/>
      <c r="N280" s="101"/>
      <c r="O280" s="102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100"/>
      <c r="AM280" s="100"/>
      <c r="AN280" s="100"/>
      <c r="AO280" s="100"/>
      <c r="AP280" s="100"/>
      <c r="AQ280" s="100"/>
      <c r="AR280" s="100"/>
      <c r="AS280" s="100"/>
      <c r="AT280" s="100"/>
      <c r="AU280" s="100"/>
      <c r="AV280" s="100"/>
      <c r="AW280" s="100"/>
      <c r="AX280" s="100"/>
      <c r="AY280" s="100"/>
      <c r="AZ280" s="100"/>
      <c r="BA280" s="100"/>
      <c r="BB280" s="100"/>
      <c r="BC280" s="100"/>
      <c r="BD280" s="100"/>
      <c r="BE280" s="100"/>
      <c r="BF280" s="100"/>
      <c r="BG280" s="100"/>
    </row>
    <row r="281" ht="15.75" customHeight="1">
      <c r="E281" s="96"/>
      <c r="F281" s="96"/>
      <c r="G281" s="96"/>
      <c r="H281" s="96"/>
      <c r="I281" s="96"/>
      <c r="J281" s="96"/>
      <c r="K281" s="97"/>
      <c r="L281" s="97"/>
      <c r="M281" s="97"/>
      <c r="N281" s="101"/>
      <c r="O281" s="102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100"/>
      <c r="AM281" s="100"/>
      <c r="AN281" s="100"/>
      <c r="AO281" s="100"/>
      <c r="AP281" s="100"/>
      <c r="AQ281" s="100"/>
      <c r="AR281" s="100"/>
      <c r="AS281" s="100"/>
      <c r="AT281" s="100"/>
      <c r="AU281" s="100"/>
      <c r="AV281" s="100"/>
      <c r="AW281" s="100"/>
      <c r="AX281" s="100"/>
      <c r="AY281" s="100"/>
      <c r="AZ281" s="100"/>
      <c r="BA281" s="100"/>
      <c r="BB281" s="100"/>
      <c r="BC281" s="100"/>
      <c r="BD281" s="100"/>
      <c r="BE281" s="100"/>
      <c r="BF281" s="100"/>
      <c r="BG281" s="100"/>
    </row>
    <row r="282" ht="15.75" customHeight="1">
      <c r="E282" s="96"/>
      <c r="F282" s="96"/>
      <c r="G282" s="96"/>
      <c r="H282" s="96"/>
      <c r="I282" s="96"/>
      <c r="J282" s="96"/>
      <c r="K282" s="97"/>
      <c r="L282" s="97"/>
      <c r="M282" s="97"/>
      <c r="N282" s="101"/>
      <c r="O282" s="102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100"/>
      <c r="AM282" s="100"/>
      <c r="AN282" s="100"/>
      <c r="AO282" s="100"/>
      <c r="AP282" s="100"/>
      <c r="AQ282" s="100"/>
      <c r="AR282" s="100"/>
      <c r="AS282" s="100"/>
      <c r="AT282" s="100"/>
      <c r="AU282" s="100"/>
      <c r="AV282" s="100"/>
      <c r="AW282" s="100"/>
      <c r="AX282" s="100"/>
      <c r="AY282" s="100"/>
      <c r="AZ282" s="100"/>
      <c r="BA282" s="100"/>
      <c r="BB282" s="100"/>
      <c r="BC282" s="100"/>
      <c r="BD282" s="100"/>
      <c r="BE282" s="100"/>
      <c r="BF282" s="100"/>
      <c r="BG282" s="100"/>
    </row>
    <row r="283" ht="15.75" customHeight="1">
      <c r="E283" s="96"/>
      <c r="F283" s="96"/>
      <c r="G283" s="96"/>
      <c r="H283" s="96"/>
      <c r="I283" s="96"/>
      <c r="J283" s="96"/>
      <c r="K283" s="97"/>
      <c r="L283" s="97"/>
      <c r="M283" s="97"/>
      <c r="N283" s="101"/>
      <c r="O283" s="102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100"/>
      <c r="AM283" s="100"/>
      <c r="AN283" s="100"/>
      <c r="AO283" s="100"/>
      <c r="AP283" s="100"/>
      <c r="AQ283" s="100"/>
      <c r="AR283" s="100"/>
      <c r="AS283" s="100"/>
      <c r="AT283" s="100"/>
      <c r="AU283" s="100"/>
      <c r="AV283" s="100"/>
      <c r="AW283" s="100"/>
      <c r="AX283" s="100"/>
      <c r="AY283" s="100"/>
      <c r="AZ283" s="100"/>
      <c r="BA283" s="100"/>
      <c r="BB283" s="100"/>
      <c r="BC283" s="100"/>
      <c r="BD283" s="100"/>
      <c r="BE283" s="100"/>
      <c r="BF283" s="100"/>
      <c r="BG283" s="100"/>
    </row>
    <row r="284" ht="15.75" customHeight="1">
      <c r="E284" s="96"/>
      <c r="F284" s="96"/>
      <c r="G284" s="96"/>
      <c r="H284" s="96"/>
      <c r="I284" s="96"/>
      <c r="J284" s="96"/>
      <c r="K284" s="97"/>
      <c r="L284" s="97"/>
      <c r="M284" s="97"/>
      <c r="N284" s="101"/>
      <c r="O284" s="102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100"/>
      <c r="AP284" s="100"/>
      <c r="AQ284" s="100"/>
      <c r="AR284" s="100"/>
      <c r="AS284" s="100"/>
      <c r="AT284" s="100"/>
      <c r="AU284" s="100"/>
      <c r="AV284" s="100"/>
      <c r="AW284" s="100"/>
      <c r="AX284" s="100"/>
      <c r="AY284" s="100"/>
      <c r="AZ284" s="100"/>
      <c r="BA284" s="100"/>
      <c r="BB284" s="100"/>
      <c r="BC284" s="100"/>
      <c r="BD284" s="100"/>
      <c r="BE284" s="100"/>
      <c r="BF284" s="100"/>
      <c r="BG284" s="100"/>
    </row>
    <row r="285" ht="15.75" customHeight="1">
      <c r="E285" s="96"/>
      <c r="F285" s="96"/>
      <c r="G285" s="96"/>
      <c r="H285" s="96"/>
      <c r="I285" s="96"/>
      <c r="J285" s="96"/>
      <c r="K285" s="97"/>
      <c r="L285" s="97"/>
      <c r="M285" s="97"/>
      <c r="N285" s="101"/>
      <c r="O285" s="102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  <c r="AO285" s="100"/>
      <c r="AP285" s="100"/>
      <c r="AQ285" s="100"/>
      <c r="AR285" s="100"/>
      <c r="AS285" s="100"/>
      <c r="AT285" s="100"/>
      <c r="AU285" s="100"/>
      <c r="AV285" s="100"/>
      <c r="AW285" s="100"/>
      <c r="AX285" s="100"/>
      <c r="AY285" s="100"/>
      <c r="AZ285" s="100"/>
      <c r="BA285" s="100"/>
      <c r="BB285" s="100"/>
      <c r="BC285" s="100"/>
      <c r="BD285" s="100"/>
      <c r="BE285" s="100"/>
      <c r="BF285" s="100"/>
      <c r="BG285" s="100"/>
    </row>
    <row r="286" ht="15.75" customHeight="1">
      <c r="E286" s="96"/>
      <c r="F286" s="96"/>
      <c r="G286" s="96"/>
      <c r="H286" s="96"/>
      <c r="I286" s="96"/>
      <c r="J286" s="96"/>
      <c r="K286" s="97"/>
      <c r="L286" s="97"/>
      <c r="M286" s="97"/>
      <c r="N286" s="101"/>
      <c r="O286" s="102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  <c r="AO286" s="100"/>
      <c r="AP286" s="100"/>
      <c r="AQ286" s="100"/>
      <c r="AR286" s="100"/>
      <c r="AS286" s="100"/>
      <c r="AT286" s="100"/>
      <c r="AU286" s="100"/>
      <c r="AV286" s="100"/>
      <c r="AW286" s="100"/>
      <c r="AX286" s="100"/>
      <c r="AY286" s="100"/>
      <c r="AZ286" s="100"/>
      <c r="BA286" s="100"/>
      <c r="BB286" s="100"/>
      <c r="BC286" s="100"/>
      <c r="BD286" s="100"/>
      <c r="BE286" s="100"/>
      <c r="BF286" s="100"/>
      <c r="BG286" s="100"/>
    </row>
    <row r="287" ht="15.75" customHeight="1">
      <c r="E287" s="96"/>
      <c r="F287" s="96"/>
      <c r="G287" s="96"/>
      <c r="H287" s="96"/>
      <c r="I287" s="96"/>
      <c r="J287" s="96"/>
      <c r="K287" s="97"/>
      <c r="L287" s="97"/>
      <c r="M287" s="97"/>
      <c r="N287" s="101"/>
      <c r="O287" s="102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100"/>
      <c r="AV287" s="100"/>
      <c r="AW287" s="100"/>
      <c r="AX287" s="100"/>
      <c r="AY287" s="100"/>
      <c r="AZ287" s="100"/>
      <c r="BA287" s="100"/>
      <c r="BB287" s="100"/>
      <c r="BC287" s="100"/>
      <c r="BD287" s="100"/>
      <c r="BE287" s="100"/>
      <c r="BF287" s="100"/>
      <c r="BG287" s="100"/>
    </row>
    <row r="288" ht="15.75" customHeight="1">
      <c r="E288" s="96"/>
      <c r="F288" s="96"/>
      <c r="G288" s="96"/>
      <c r="H288" s="96"/>
      <c r="I288" s="96"/>
      <c r="J288" s="96"/>
      <c r="K288" s="97"/>
      <c r="L288" s="97"/>
      <c r="M288" s="97"/>
      <c r="N288" s="101"/>
      <c r="O288" s="102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  <c r="AO288" s="100"/>
      <c r="AP288" s="100"/>
      <c r="AQ288" s="100"/>
      <c r="AR288" s="100"/>
      <c r="AS288" s="100"/>
      <c r="AT288" s="100"/>
      <c r="AU288" s="100"/>
      <c r="AV288" s="100"/>
      <c r="AW288" s="100"/>
      <c r="AX288" s="100"/>
      <c r="AY288" s="100"/>
      <c r="AZ288" s="100"/>
      <c r="BA288" s="100"/>
      <c r="BB288" s="100"/>
      <c r="BC288" s="100"/>
      <c r="BD288" s="100"/>
      <c r="BE288" s="100"/>
      <c r="BF288" s="100"/>
      <c r="BG288" s="100"/>
    </row>
    <row r="289" ht="15.75" customHeight="1">
      <c r="E289" s="96"/>
      <c r="F289" s="96"/>
      <c r="G289" s="96"/>
      <c r="H289" s="96"/>
      <c r="I289" s="96"/>
      <c r="J289" s="96"/>
      <c r="K289" s="97"/>
      <c r="L289" s="97"/>
      <c r="M289" s="97"/>
      <c r="N289" s="101"/>
      <c r="O289" s="102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  <c r="AO289" s="100"/>
      <c r="AP289" s="100"/>
      <c r="AQ289" s="100"/>
      <c r="AR289" s="100"/>
      <c r="AS289" s="100"/>
      <c r="AT289" s="100"/>
      <c r="AU289" s="100"/>
      <c r="AV289" s="100"/>
      <c r="AW289" s="100"/>
      <c r="AX289" s="100"/>
      <c r="AY289" s="100"/>
      <c r="AZ289" s="100"/>
      <c r="BA289" s="100"/>
      <c r="BB289" s="100"/>
      <c r="BC289" s="100"/>
      <c r="BD289" s="100"/>
      <c r="BE289" s="100"/>
      <c r="BF289" s="100"/>
      <c r="BG289" s="100"/>
    </row>
    <row r="290" ht="15.75" customHeight="1">
      <c r="E290" s="96"/>
      <c r="F290" s="96"/>
      <c r="G290" s="96"/>
      <c r="H290" s="96"/>
      <c r="I290" s="96"/>
      <c r="J290" s="96"/>
      <c r="K290" s="97"/>
      <c r="L290" s="97"/>
      <c r="M290" s="97"/>
      <c r="N290" s="101"/>
      <c r="O290" s="102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100"/>
      <c r="AM290" s="100"/>
      <c r="AN290" s="100"/>
      <c r="AO290" s="100"/>
      <c r="AP290" s="100"/>
      <c r="AQ290" s="100"/>
      <c r="AR290" s="100"/>
      <c r="AS290" s="100"/>
      <c r="AT290" s="100"/>
      <c r="AU290" s="100"/>
      <c r="AV290" s="100"/>
      <c r="AW290" s="100"/>
      <c r="AX290" s="100"/>
      <c r="AY290" s="100"/>
      <c r="AZ290" s="100"/>
      <c r="BA290" s="100"/>
      <c r="BB290" s="100"/>
      <c r="BC290" s="100"/>
      <c r="BD290" s="100"/>
      <c r="BE290" s="100"/>
      <c r="BF290" s="100"/>
      <c r="BG290" s="100"/>
    </row>
    <row r="291" ht="15.75" customHeight="1">
      <c r="E291" s="96"/>
      <c r="F291" s="96"/>
      <c r="G291" s="96"/>
      <c r="H291" s="96"/>
      <c r="I291" s="96"/>
      <c r="J291" s="96"/>
      <c r="K291" s="97"/>
      <c r="L291" s="97"/>
      <c r="M291" s="97"/>
      <c r="N291" s="101"/>
      <c r="O291" s="102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100"/>
      <c r="AM291" s="100"/>
      <c r="AN291" s="100"/>
      <c r="AO291" s="100"/>
      <c r="AP291" s="100"/>
      <c r="AQ291" s="100"/>
      <c r="AR291" s="100"/>
      <c r="AS291" s="100"/>
      <c r="AT291" s="100"/>
      <c r="AU291" s="100"/>
      <c r="AV291" s="100"/>
      <c r="AW291" s="100"/>
      <c r="AX291" s="100"/>
      <c r="AY291" s="100"/>
      <c r="AZ291" s="100"/>
      <c r="BA291" s="100"/>
      <c r="BB291" s="100"/>
      <c r="BC291" s="100"/>
      <c r="BD291" s="100"/>
      <c r="BE291" s="100"/>
      <c r="BF291" s="100"/>
      <c r="BG291" s="100"/>
    </row>
    <row r="292" ht="15.75" customHeight="1">
      <c r="E292" s="96"/>
      <c r="F292" s="96"/>
      <c r="G292" s="96"/>
      <c r="H292" s="96"/>
      <c r="I292" s="96"/>
      <c r="J292" s="96"/>
      <c r="K292" s="97"/>
      <c r="L292" s="97"/>
      <c r="M292" s="97"/>
      <c r="N292" s="101"/>
      <c r="O292" s="102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/>
      <c r="AO292" s="100"/>
      <c r="AP292" s="100"/>
      <c r="AQ292" s="100"/>
      <c r="AR292" s="100"/>
      <c r="AS292" s="100"/>
      <c r="AT292" s="100"/>
      <c r="AU292" s="100"/>
      <c r="AV292" s="100"/>
      <c r="AW292" s="100"/>
      <c r="AX292" s="100"/>
      <c r="AY292" s="100"/>
      <c r="AZ292" s="100"/>
      <c r="BA292" s="100"/>
      <c r="BB292" s="100"/>
      <c r="BC292" s="100"/>
      <c r="BD292" s="100"/>
      <c r="BE292" s="100"/>
      <c r="BF292" s="100"/>
      <c r="BG292" s="100"/>
    </row>
    <row r="293" ht="15.75" customHeight="1">
      <c r="E293" s="96"/>
      <c r="F293" s="96"/>
      <c r="G293" s="96"/>
      <c r="H293" s="96"/>
      <c r="I293" s="96"/>
      <c r="J293" s="96"/>
      <c r="K293" s="97"/>
      <c r="L293" s="97"/>
      <c r="M293" s="97"/>
      <c r="N293" s="101"/>
      <c r="O293" s="102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100"/>
      <c r="AM293" s="100"/>
      <c r="AN293" s="100"/>
      <c r="AO293" s="100"/>
      <c r="AP293" s="100"/>
      <c r="AQ293" s="100"/>
      <c r="AR293" s="100"/>
      <c r="AS293" s="100"/>
      <c r="AT293" s="100"/>
      <c r="AU293" s="100"/>
      <c r="AV293" s="100"/>
      <c r="AW293" s="100"/>
      <c r="AX293" s="100"/>
      <c r="AY293" s="100"/>
      <c r="AZ293" s="100"/>
      <c r="BA293" s="100"/>
      <c r="BB293" s="100"/>
      <c r="BC293" s="100"/>
      <c r="BD293" s="100"/>
      <c r="BE293" s="100"/>
      <c r="BF293" s="100"/>
      <c r="BG293" s="100"/>
    </row>
    <row r="294" ht="15.75" customHeight="1">
      <c r="E294" s="96"/>
      <c r="F294" s="96"/>
      <c r="G294" s="96"/>
      <c r="H294" s="96"/>
      <c r="I294" s="96"/>
      <c r="J294" s="96"/>
      <c r="K294" s="97"/>
      <c r="L294" s="97"/>
      <c r="M294" s="97"/>
      <c r="N294" s="101"/>
      <c r="O294" s="102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/>
      <c r="AO294" s="100"/>
      <c r="AP294" s="100"/>
      <c r="AQ294" s="100"/>
      <c r="AR294" s="100"/>
      <c r="AS294" s="100"/>
      <c r="AT294" s="100"/>
      <c r="AU294" s="100"/>
      <c r="AV294" s="100"/>
      <c r="AW294" s="100"/>
      <c r="AX294" s="100"/>
      <c r="AY294" s="100"/>
      <c r="AZ294" s="100"/>
      <c r="BA294" s="100"/>
      <c r="BB294" s="100"/>
      <c r="BC294" s="100"/>
      <c r="BD294" s="100"/>
      <c r="BE294" s="100"/>
      <c r="BF294" s="100"/>
      <c r="BG294" s="100"/>
    </row>
    <row r="295" ht="15.75" customHeight="1">
      <c r="E295" s="96"/>
      <c r="F295" s="96"/>
      <c r="G295" s="96"/>
      <c r="H295" s="96"/>
      <c r="I295" s="96"/>
      <c r="J295" s="96"/>
      <c r="K295" s="97"/>
      <c r="L295" s="97"/>
      <c r="M295" s="97"/>
      <c r="N295" s="101"/>
      <c r="O295" s="102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100"/>
      <c r="AM295" s="100"/>
      <c r="AN295" s="100"/>
      <c r="AO295" s="100"/>
      <c r="AP295" s="100"/>
      <c r="AQ295" s="100"/>
      <c r="AR295" s="100"/>
      <c r="AS295" s="100"/>
      <c r="AT295" s="100"/>
      <c r="AU295" s="100"/>
      <c r="AV295" s="100"/>
      <c r="AW295" s="100"/>
      <c r="AX295" s="100"/>
      <c r="AY295" s="100"/>
      <c r="AZ295" s="100"/>
      <c r="BA295" s="100"/>
      <c r="BB295" s="100"/>
      <c r="BC295" s="100"/>
      <c r="BD295" s="100"/>
      <c r="BE295" s="100"/>
      <c r="BF295" s="100"/>
      <c r="BG295" s="100"/>
    </row>
    <row r="296" ht="15.75" customHeight="1">
      <c r="E296" s="96"/>
      <c r="F296" s="96"/>
      <c r="G296" s="96"/>
      <c r="H296" s="96"/>
      <c r="I296" s="96"/>
      <c r="J296" s="96"/>
      <c r="K296" s="97"/>
      <c r="L296" s="97"/>
      <c r="M296" s="97"/>
      <c r="N296" s="101"/>
      <c r="O296" s="102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  <c r="AO296" s="100"/>
      <c r="AP296" s="100"/>
      <c r="AQ296" s="100"/>
      <c r="AR296" s="100"/>
      <c r="AS296" s="100"/>
      <c r="AT296" s="100"/>
      <c r="AU296" s="100"/>
      <c r="AV296" s="100"/>
      <c r="AW296" s="100"/>
      <c r="AX296" s="100"/>
      <c r="AY296" s="100"/>
      <c r="AZ296" s="100"/>
      <c r="BA296" s="100"/>
      <c r="BB296" s="100"/>
      <c r="BC296" s="100"/>
      <c r="BD296" s="100"/>
      <c r="BE296" s="100"/>
      <c r="BF296" s="100"/>
      <c r="BG296" s="100"/>
    </row>
    <row r="297" ht="15.75" customHeight="1">
      <c r="E297" s="96"/>
      <c r="F297" s="96"/>
      <c r="G297" s="96"/>
      <c r="H297" s="96"/>
      <c r="I297" s="96"/>
      <c r="J297" s="96"/>
      <c r="K297" s="97"/>
      <c r="L297" s="97"/>
      <c r="M297" s="97"/>
      <c r="N297" s="101"/>
      <c r="O297" s="102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100"/>
      <c r="AM297" s="100"/>
      <c r="AN297" s="100"/>
      <c r="AO297" s="100"/>
      <c r="AP297" s="100"/>
      <c r="AQ297" s="100"/>
      <c r="AR297" s="100"/>
      <c r="AS297" s="100"/>
      <c r="AT297" s="100"/>
      <c r="AU297" s="100"/>
      <c r="AV297" s="100"/>
      <c r="AW297" s="100"/>
      <c r="AX297" s="100"/>
      <c r="AY297" s="100"/>
      <c r="AZ297" s="100"/>
      <c r="BA297" s="100"/>
      <c r="BB297" s="100"/>
      <c r="BC297" s="100"/>
      <c r="BD297" s="100"/>
      <c r="BE297" s="100"/>
      <c r="BF297" s="100"/>
      <c r="BG297" s="100"/>
    </row>
    <row r="298" ht="15.75" customHeight="1">
      <c r="E298" s="96"/>
      <c r="F298" s="96"/>
      <c r="G298" s="96"/>
      <c r="H298" s="96"/>
      <c r="I298" s="96"/>
      <c r="J298" s="96"/>
      <c r="K298" s="97"/>
      <c r="L298" s="97"/>
      <c r="M298" s="97"/>
      <c r="N298" s="101"/>
      <c r="O298" s="102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  <c r="AO298" s="100"/>
      <c r="AP298" s="100"/>
      <c r="AQ298" s="100"/>
      <c r="AR298" s="100"/>
      <c r="AS298" s="100"/>
      <c r="AT298" s="100"/>
      <c r="AU298" s="100"/>
      <c r="AV298" s="100"/>
      <c r="AW298" s="100"/>
      <c r="AX298" s="100"/>
      <c r="AY298" s="100"/>
      <c r="AZ298" s="100"/>
      <c r="BA298" s="100"/>
      <c r="BB298" s="100"/>
      <c r="BC298" s="100"/>
      <c r="BD298" s="100"/>
      <c r="BE298" s="100"/>
      <c r="BF298" s="100"/>
      <c r="BG298" s="100"/>
    </row>
    <row r="299" ht="15.75" customHeight="1">
      <c r="E299" s="96"/>
      <c r="F299" s="96"/>
      <c r="G299" s="96"/>
      <c r="H299" s="96"/>
      <c r="I299" s="96"/>
      <c r="J299" s="96"/>
      <c r="K299" s="97"/>
      <c r="L299" s="97"/>
      <c r="M299" s="97"/>
      <c r="N299" s="101"/>
      <c r="O299" s="102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100"/>
      <c r="AM299" s="100"/>
      <c r="AN299" s="100"/>
      <c r="AO299" s="100"/>
      <c r="AP299" s="100"/>
      <c r="AQ299" s="100"/>
      <c r="AR299" s="100"/>
      <c r="AS299" s="100"/>
      <c r="AT299" s="100"/>
      <c r="AU299" s="100"/>
      <c r="AV299" s="100"/>
      <c r="AW299" s="100"/>
      <c r="AX299" s="100"/>
      <c r="AY299" s="100"/>
      <c r="AZ299" s="100"/>
      <c r="BA299" s="100"/>
      <c r="BB299" s="100"/>
      <c r="BC299" s="100"/>
      <c r="BD299" s="100"/>
      <c r="BE299" s="100"/>
      <c r="BF299" s="100"/>
      <c r="BG299" s="100"/>
    </row>
    <row r="300" ht="15.75" customHeight="1">
      <c r="E300" s="96"/>
      <c r="F300" s="96"/>
      <c r="G300" s="96"/>
      <c r="H300" s="96"/>
      <c r="I300" s="96"/>
      <c r="J300" s="96"/>
      <c r="K300" s="97"/>
      <c r="L300" s="97"/>
      <c r="M300" s="97"/>
      <c r="N300" s="101"/>
      <c r="O300" s="102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/>
      <c r="AO300" s="100"/>
      <c r="AP300" s="100"/>
      <c r="AQ300" s="100"/>
      <c r="AR300" s="100"/>
      <c r="AS300" s="100"/>
      <c r="AT300" s="100"/>
      <c r="AU300" s="100"/>
      <c r="AV300" s="100"/>
      <c r="AW300" s="100"/>
      <c r="AX300" s="100"/>
      <c r="AY300" s="100"/>
      <c r="AZ300" s="100"/>
      <c r="BA300" s="100"/>
      <c r="BB300" s="100"/>
      <c r="BC300" s="100"/>
      <c r="BD300" s="100"/>
      <c r="BE300" s="100"/>
      <c r="BF300" s="100"/>
      <c r="BG300" s="100"/>
    </row>
    <row r="301" ht="15.75" customHeight="1">
      <c r="E301" s="96"/>
      <c r="F301" s="96"/>
      <c r="G301" s="96"/>
      <c r="H301" s="96"/>
      <c r="I301" s="96"/>
      <c r="J301" s="96"/>
      <c r="K301" s="97"/>
      <c r="L301" s="97"/>
      <c r="M301" s="97"/>
      <c r="N301" s="101"/>
      <c r="O301" s="102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100"/>
      <c r="AM301" s="100"/>
      <c r="AN301" s="100"/>
      <c r="AO301" s="100"/>
      <c r="AP301" s="100"/>
      <c r="AQ301" s="100"/>
      <c r="AR301" s="100"/>
      <c r="AS301" s="100"/>
      <c r="AT301" s="100"/>
      <c r="AU301" s="100"/>
      <c r="AV301" s="100"/>
      <c r="AW301" s="100"/>
      <c r="AX301" s="100"/>
      <c r="AY301" s="100"/>
      <c r="AZ301" s="100"/>
      <c r="BA301" s="100"/>
      <c r="BB301" s="100"/>
      <c r="BC301" s="100"/>
      <c r="BD301" s="100"/>
      <c r="BE301" s="100"/>
      <c r="BF301" s="100"/>
      <c r="BG301" s="100"/>
    </row>
    <row r="302" ht="15.75" customHeight="1">
      <c r="E302" s="96"/>
      <c r="F302" s="96"/>
      <c r="G302" s="96"/>
      <c r="H302" s="96"/>
      <c r="I302" s="96"/>
      <c r="J302" s="96"/>
      <c r="K302" s="97"/>
      <c r="L302" s="97"/>
      <c r="M302" s="97"/>
      <c r="N302" s="101"/>
      <c r="O302" s="102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  <c r="AO302" s="100"/>
      <c r="AP302" s="100"/>
      <c r="AQ302" s="100"/>
      <c r="AR302" s="100"/>
      <c r="AS302" s="100"/>
      <c r="AT302" s="100"/>
      <c r="AU302" s="100"/>
      <c r="AV302" s="100"/>
      <c r="AW302" s="100"/>
      <c r="AX302" s="100"/>
      <c r="AY302" s="100"/>
      <c r="AZ302" s="100"/>
      <c r="BA302" s="100"/>
      <c r="BB302" s="100"/>
      <c r="BC302" s="100"/>
      <c r="BD302" s="100"/>
      <c r="BE302" s="100"/>
      <c r="BF302" s="100"/>
      <c r="BG302" s="100"/>
    </row>
    <row r="303" ht="15.75" customHeight="1">
      <c r="E303" s="96"/>
      <c r="F303" s="96"/>
      <c r="G303" s="96"/>
      <c r="H303" s="96"/>
      <c r="I303" s="96"/>
      <c r="J303" s="96"/>
      <c r="K303" s="97"/>
      <c r="L303" s="97"/>
      <c r="M303" s="97"/>
      <c r="N303" s="101"/>
      <c r="O303" s="102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  <c r="AO303" s="100"/>
      <c r="AP303" s="100"/>
      <c r="AQ303" s="100"/>
      <c r="AR303" s="100"/>
      <c r="AS303" s="100"/>
      <c r="AT303" s="100"/>
      <c r="AU303" s="100"/>
      <c r="AV303" s="100"/>
      <c r="AW303" s="100"/>
      <c r="AX303" s="100"/>
      <c r="AY303" s="100"/>
      <c r="AZ303" s="100"/>
      <c r="BA303" s="100"/>
      <c r="BB303" s="100"/>
      <c r="BC303" s="100"/>
      <c r="BD303" s="100"/>
      <c r="BE303" s="100"/>
      <c r="BF303" s="100"/>
      <c r="BG303" s="100"/>
    </row>
    <row r="304" ht="15.75" customHeight="1">
      <c r="E304" s="96"/>
      <c r="F304" s="96"/>
      <c r="G304" s="96"/>
      <c r="H304" s="96"/>
      <c r="I304" s="96"/>
      <c r="J304" s="96"/>
      <c r="K304" s="97"/>
      <c r="L304" s="97"/>
      <c r="M304" s="97"/>
      <c r="N304" s="101"/>
      <c r="O304" s="102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100"/>
      <c r="AM304" s="100"/>
      <c r="AN304" s="100"/>
      <c r="AO304" s="100"/>
      <c r="AP304" s="100"/>
      <c r="AQ304" s="100"/>
      <c r="AR304" s="100"/>
      <c r="AS304" s="100"/>
      <c r="AT304" s="100"/>
      <c r="AU304" s="100"/>
      <c r="AV304" s="100"/>
      <c r="AW304" s="100"/>
      <c r="AX304" s="100"/>
      <c r="AY304" s="100"/>
      <c r="AZ304" s="100"/>
      <c r="BA304" s="100"/>
      <c r="BB304" s="100"/>
      <c r="BC304" s="100"/>
      <c r="BD304" s="100"/>
      <c r="BE304" s="100"/>
      <c r="BF304" s="100"/>
      <c r="BG304" s="100"/>
    </row>
    <row r="305" ht="15.75" customHeight="1">
      <c r="E305" s="96"/>
      <c r="F305" s="96"/>
      <c r="G305" s="96"/>
      <c r="H305" s="96"/>
      <c r="I305" s="96"/>
      <c r="J305" s="96"/>
      <c r="K305" s="97"/>
      <c r="L305" s="97"/>
      <c r="M305" s="97"/>
      <c r="N305" s="101"/>
      <c r="O305" s="102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100"/>
      <c r="AM305" s="100"/>
      <c r="AN305" s="100"/>
      <c r="AO305" s="100"/>
      <c r="AP305" s="100"/>
      <c r="AQ305" s="100"/>
      <c r="AR305" s="100"/>
      <c r="AS305" s="100"/>
      <c r="AT305" s="100"/>
      <c r="AU305" s="100"/>
      <c r="AV305" s="100"/>
      <c r="AW305" s="100"/>
      <c r="AX305" s="100"/>
      <c r="AY305" s="100"/>
      <c r="AZ305" s="100"/>
      <c r="BA305" s="100"/>
      <c r="BB305" s="100"/>
      <c r="BC305" s="100"/>
      <c r="BD305" s="100"/>
      <c r="BE305" s="100"/>
      <c r="BF305" s="100"/>
      <c r="BG305" s="100"/>
    </row>
    <row r="306" ht="15.75" customHeight="1">
      <c r="E306" s="96"/>
      <c r="F306" s="96"/>
      <c r="G306" s="96"/>
      <c r="H306" s="96"/>
      <c r="I306" s="96"/>
      <c r="J306" s="96"/>
      <c r="K306" s="97"/>
      <c r="L306" s="97"/>
      <c r="M306" s="97"/>
      <c r="N306" s="101"/>
      <c r="O306" s="102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  <c r="AO306" s="100"/>
      <c r="AP306" s="100"/>
      <c r="AQ306" s="100"/>
      <c r="AR306" s="100"/>
      <c r="AS306" s="100"/>
      <c r="AT306" s="100"/>
      <c r="AU306" s="100"/>
      <c r="AV306" s="100"/>
      <c r="AW306" s="100"/>
      <c r="AX306" s="100"/>
      <c r="AY306" s="100"/>
      <c r="AZ306" s="100"/>
      <c r="BA306" s="100"/>
      <c r="BB306" s="100"/>
      <c r="BC306" s="100"/>
      <c r="BD306" s="100"/>
      <c r="BE306" s="100"/>
      <c r="BF306" s="100"/>
      <c r="BG306" s="100"/>
    </row>
    <row r="307" ht="15.75" customHeight="1">
      <c r="E307" s="96"/>
      <c r="F307" s="96"/>
      <c r="G307" s="96"/>
      <c r="H307" s="96"/>
      <c r="I307" s="96"/>
      <c r="J307" s="96"/>
      <c r="K307" s="97"/>
      <c r="L307" s="97"/>
      <c r="M307" s="97"/>
      <c r="N307" s="101"/>
      <c r="O307" s="102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  <c r="AO307" s="100"/>
      <c r="AP307" s="100"/>
      <c r="AQ307" s="100"/>
      <c r="AR307" s="100"/>
      <c r="AS307" s="100"/>
      <c r="AT307" s="100"/>
      <c r="AU307" s="100"/>
      <c r="AV307" s="100"/>
      <c r="AW307" s="100"/>
      <c r="AX307" s="100"/>
      <c r="AY307" s="100"/>
      <c r="AZ307" s="100"/>
      <c r="BA307" s="100"/>
      <c r="BB307" s="100"/>
      <c r="BC307" s="100"/>
      <c r="BD307" s="100"/>
      <c r="BE307" s="100"/>
      <c r="BF307" s="100"/>
      <c r="BG307" s="100"/>
    </row>
    <row r="308" ht="15.75" customHeight="1">
      <c r="E308" s="96"/>
      <c r="F308" s="96"/>
      <c r="G308" s="96"/>
      <c r="H308" s="96"/>
      <c r="I308" s="96"/>
      <c r="J308" s="96"/>
      <c r="K308" s="97"/>
      <c r="L308" s="97"/>
      <c r="M308" s="97"/>
      <c r="N308" s="101"/>
      <c r="O308" s="102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  <c r="AO308" s="100"/>
      <c r="AP308" s="100"/>
      <c r="AQ308" s="100"/>
      <c r="AR308" s="100"/>
      <c r="AS308" s="100"/>
      <c r="AT308" s="100"/>
      <c r="AU308" s="100"/>
      <c r="AV308" s="100"/>
      <c r="AW308" s="100"/>
      <c r="AX308" s="100"/>
      <c r="AY308" s="100"/>
      <c r="AZ308" s="100"/>
      <c r="BA308" s="100"/>
      <c r="BB308" s="100"/>
      <c r="BC308" s="100"/>
      <c r="BD308" s="100"/>
      <c r="BE308" s="100"/>
      <c r="BF308" s="100"/>
      <c r="BG308" s="100"/>
    </row>
    <row r="309" ht="15.75" customHeight="1">
      <c r="E309" s="96"/>
      <c r="F309" s="96"/>
      <c r="G309" s="96"/>
      <c r="H309" s="96"/>
      <c r="I309" s="96"/>
      <c r="J309" s="96"/>
      <c r="K309" s="97"/>
      <c r="L309" s="97"/>
      <c r="M309" s="97"/>
      <c r="N309" s="101"/>
      <c r="O309" s="102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100"/>
      <c r="AM309" s="100"/>
      <c r="AN309" s="100"/>
      <c r="AO309" s="100"/>
      <c r="AP309" s="100"/>
      <c r="AQ309" s="100"/>
      <c r="AR309" s="100"/>
      <c r="AS309" s="100"/>
      <c r="AT309" s="100"/>
      <c r="AU309" s="100"/>
      <c r="AV309" s="100"/>
      <c r="AW309" s="100"/>
      <c r="AX309" s="100"/>
      <c r="AY309" s="100"/>
      <c r="AZ309" s="100"/>
      <c r="BA309" s="100"/>
      <c r="BB309" s="100"/>
      <c r="BC309" s="100"/>
      <c r="BD309" s="100"/>
      <c r="BE309" s="100"/>
      <c r="BF309" s="100"/>
      <c r="BG309" s="100"/>
    </row>
    <row r="310" ht="15.75" customHeight="1">
      <c r="E310" s="96"/>
      <c r="F310" s="96"/>
      <c r="G310" s="96"/>
      <c r="H310" s="96"/>
      <c r="I310" s="96"/>
      <c r="J310" s="96"/>
      <c r="K310" s="97"/>
      <c r="L310" s="97"/>
      <c r="M310" s="97"/>
      <c r="N310" s="101"/>
      <c r="O310" s="102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100"/>
      <c r="AM310" s="100"/>
      <c r="AN310" s="100"/>
      <c r="AO310" s="100"/>
      <c r="AP310" s="100"/>
      <c r="AQ310" s="100"/>
      <c r="AR310" s="100"/>
      <c r="AS310" s="100"/>
      <c r="AT310" s="100"/>
      <c r="AU310" s="100"/>
      <c r="AV310" s="100"/>
      <c r="AW310" s="100"/>
      <c r="AX310" s="100"/>
      <c r="AY310" s="100"/>
      <c r="AZ310" s="100"/>
      <c r="BA310" s="100"/>
      <c r="BB310" s="100"/>
      <c r="BC310" s="100"/>
      <c r="BD310" s="100"/>
      <c r="BE310" s="100"/>
      <c r="BF310" s="100"/>
      <c r="BG310" s="100"/>
    </row>
    <row r="311" ht="15.75" customHeight="1">
      <c r="E311" s="96"/>
      <c r="F311" s="96"/>
      <c r="G311" s="96"/>
      <c r="H311" s="96"/>
      <c r="I311" s="96"/>
      <c r="J311" s="96"/>
      <c r="K311" s="97"/>
      <c r="L311" s="97"/>
      <c r="M311" s="97"/>
      <c r="N311" s="101"/>
      <c r="O311" s="102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  <c r="AO311" s="100"/>
      <c r="AP311" s="100"/>
      <c r="AQ311" s="100"/>
      <c r="AR311" s="100"/>
      <c r="AS311" s="100"/>
      <c r="AT311" s="100"/>
      <c r="AU311" s="100"/>
      <c r="AV311" s="100"/>
      <c r="AW311" s="100"/>
      <c r="AX311" s="100"/>
      <c r="AY311" s="100"/>
      <c r="AZ311" s="100"/>
      <c r="BA311" s="100"/>
      <c r="BB311" s="100"/>
      <c r="BC311" s="100"/>
      <c r="BD311" s="100"/>
      <c r="BE311" s="100"/>
      <c r="BF311" s="100"/>
      <c r="BG311" s="100"/>
    </row>
    <row r="312" ht="15.75" customHeight="1">
      <c r="E312" s="96"/>
      <c r="F312" s="96"/>
      <c r="G312" s="96"/>
      <c r="H312" s="96"/>
      <c r="I312" s="96"/>
      <c r="J312" s="96"/>
      <c r="K312" s="97"/>
      <c r="L312" s="97"/>
      <c r="M312" s="97"/>
      <c r="N312" s="101"/>
      <c r="O312" s="102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/>
      <c r="AO312" s="100"/>
      <c r="AP312" s="100"/>
      <c r="AQ312" s="100"/>
      <c r="AR312" s="100"/>
      <c r="AS312" s="100"/>
      <c r="AT312" s="100"/>
      <c r="AU312" s="100"/>
      <c r="AV312" s="100"/>
      <c r="AW312" s="100"/>
      <c r="AX312" s="100"/>
      <c r="AY312" s="100"/>
      <c r="AZ312" s="100"/>
      <c r="BA312" s="100"/>
      <c r="BB312" s="100"/>
      <c r="BC312" s="100"/>
      <c r="BD312" s="100"/>
      <c r="BE312" s="100"/>
      <c r="BF312" s="100"/>
      <c r="BG312" s="100"/>
    </row>
    <row r="313" ht="15.75" customHeight="1">
      <c r="E313" s="96"/>
      <c r="F313" s="96"/>
      <c r="G313" s="96"/>
      <c r="H313" s="96"/>
      <c r="I313" s="96"/>
      <c r="J313" s="96"/>
      <c r="K313" s="97"/>
      <c r="L313" s="97"/>
      <c r="M313" s="97"/>
      <c r="N313" s="101"/>
      <c r="O313" s="102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  <c r="AO313" s="100"/>
      <c r="AP313" s="100"/>
      <c r="AQ313" s="100"/>
      <c r="AR313" s="100"/>
      <c r="AS313" s="100"/>
      <c r="AT313" s="100"/>
      <c r="AU313" s="100"/>
      <c r="AV313" s="100"/>
      <c r="AW313" s="100"/>
      <c r="AX313" s="100"/>
      <c r="AY313" s="100"/>
      <c r="AZ313" s="100"/>
      <c r="BA313" s="100"/>
      <c r="BB313" s="100"/>
      <c r="BC313" s="100"/>
      <c r="BD313" s="100"/>
      <c r="BE313" s="100"/>
      <c r="BF313" s="100"/>
      <c r="BG313" s="100"/>
    </row>
    <row r="314" ht="15.75" customHeight="1">
      <c r="E314" s="96"/>
      <c r="F314" s="96"/>
      <c r="G314" s="96"/>
      <c r="H314" s="96"/>
      <c r="I314" s="96"/>
      <c r="J314" s="96"/>
      <c r="K314" s="97"/>
      <c r="L314" s="97"/>
      <c r="M314" s="97"/>
      <c r="N314" s="101"/>
      <c r="O314" s="102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  <c r="AT314" s="100"/>
      <c r="AU314" s="100"/>
      <c r="AV314" s="100"/>
      <c r="AW314" s="100"/>
      <c r="AX314" s="100"/>
      <c r="AY314" s="100"/>
      <c r="AZ314" s="100"/>
      <c r="BA314" s="100"/>
      <c r="BB314" s="100"/>
      <c r="BC314" s="100"/>
      <c r="BD314" s="100"/>
      <c r="BE314" s="100"/>
      <c r="BF314" s="100"/>
      <c r="BG314" s="100"/>
    </row>
    <row r="315" ht="15.75" customHeight="1">
      <c r="E315" s="96"/>
      <c r="F315" s="96"/>
      <c r="G315" s="96"/>
      <c r="H315" s="96"/>
      <c r="I315" s="96"/>
      <c r="J315" s="96"/>
      <c r="K315" s="97"/>
      <c r="L315" s="97"/>
      <c r="M315" s="97"/>
      <c r="N315" s="101"/>
      <c r="O315" s="102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100"/>
      <c r="AM315" s="100"/>
      <c r="AN315" s="100"/>
      <c r="AO315" s="100"/>
      <c r="AP315" s="100"/>
      <c r="AQ315" s="100"/>
      <c r="AR315" s="100"/>
      <c r="AS315" s="100"/>
      <c r="AT315" s="100"/>
      <c r="AU315" s="100"/>
      <c r="AV315" s="100"/>
      <c r="AW315" s="100"/>
      <c r="AX315" s="100"/>
      <c r="AY315" s="100"/>
      <c r="AZ315" s="100"/>
      <c r="BA315" s="100"/>
      <c r="BB315" s="100"/>
      <c r="BC315" s="100"/>
      <c r="BD315" s="100"/>
      <c r="BE315" s="100"/>
      <c r="BF315" s="100"/>
      <c r="BG315" s="100"/>
    </row>
    <row r="316" ht="15.75" customHeight="1">
      <c r="E316" s="96"/>
      <c r="F316" s="96"/>
      <c r="G316" s="96"/>
      <c r="H316" s="96"/>
      <c r="I316" s="96"/>
      <c r="J316" s="96"/>
      <c r="K316" s="97"/>
      <c r="L316" s="97"/>
      <c r="M316" s="97"/>
      <c r="N316" s="101"/>
      <c r="O316" s="102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  <c r="AO316" s="100"/>
      <c r="AP316" s="100"/>
      <c r="AQ316" s="100"/>
      <c r="AR316" s="100"/>
      <c r="AS316" s="100"/>
      <c r="AT316" s="100"/>
      <c r="AU316" s="100"/>
      <c r="AV316" s="100"/>
      <c r="AW316" s="100"/>
      <c r="AX316" s="100"/>
      <c r="AY316" s="100"/>
      <c r="AZ316" s="100"/>
      <c r="BA316" s="100"/>
      <c r="BB316" s="100"/>
      <c r="BC316" s="100"/>
      <c r="BD316" s="100"/>
      <c r="BE316" s="100"/>
      <c r="BF316" s="100"/>
      <c r="BG316" s="100"/>
    </row>
    <row r="317" ht="15.75" customHeight="1">
      <c r="E317" s="96"/>
      <c r="F317" s="96"/>
      <c r="G317" s="96"/>
      <c r="H317" s="96"/>
      <c r="I317" s="96"/>
      <c r="J317" s="96"/>
      <c r="K317" s="97"/>
      <c r="L317" s="97"/>
      <c r="M317" s="97"/>
      <c r="N317" s="101"/>
      <c r="O317" s="102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100"/>
      <c r="AM317" s="100"/>
      <c r="AN317" s="100"/>
      <c r="AO317" s="100"/>
      <c r="AP317" s="100"/>
      <c r="AQ317" s="100"/>
      <c r="AR317" s="100"/>
      <c r="AS317" s="100"/>
      <c r="AT317" s="100"/>
      <c r="AU317" s="100"/>
      <c r="AV317" s="100"/>
      <c r="AW317" s="100"/>
      <c r="AX317" s="100"/>
      <c r="AY317" s="100"/>
      <c r="AZ317" s="100"/>
      <c r="BA317" s="100"/>
      <c r="BB317" s="100"/>
      <c r="BC317" s="100"/>
      <c r="BD317" s="100"/>
      <c r="BE317" s="100"/>
      <c r="BF317" s="100"/>
      <c r="BG317" s="100"/>
    </row>
    <row r="318" ht="15.75" customHeight="1">
      <c r="E318" s="96"/>
      <c r="F318" s="96"/>
      <c r="G318" s="96"/>
      <c r="H318" s="96"/>
      <c r="I318" s="96"/>
      <c r="J318" s="96"/>
      <c r="K318" s="97"/>
      <c r="L318" s="97"/>
      <c r="M318" s="97"/>
      <c r="N318" s="101"/>
      <c r="O318" s="102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  <c r="AO318" s="100"/>
      <c r="AP318" s="100"/>
      <c r="AQ318" s="100"/>
      <c r="AR318" s="100"/>
      <c r="AS318" s="100"/>
      <c r="AT318" s="100"/>
      <c r="AU318" s="100"/>
      <c r="AV318" s="100"/>
      <c r="AW318" s="100"/>
      <c r="AX318" s="100"/>
      <c r="AY318" s="100"/>
      <c r="AZ318" s="100"/>
      <c r="BA318" s="100"/>
      <c r="BB318" s="100"/>
      <c r="BC318" s="100"/>
      <c r="BD318" s="100"/>
      <c r="BE318" s="100"/>
      <c r="BF318" s="100"/>
      <c r="BG318" s="100"/>
    </row>
    <row r="319" ht="15.75" customHeight="1">
      <c r="E319" s="96"/>
      <c r="F319" s="96"/>
      <c r="G319" s="96"/>
      <c r="H319" s="96"/>
      <c r="I319" s="96"/>
      <c r="J319" s="96"/>
      <c r="K319" s="97"/>
      <c r="L319" s="97"/>
      <c r="M319" s="97"/>
      <c r="N319" s="101"/>
      <c r="O319" s="102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100"/>
      <c r="AM319" s="100"/>
      <c r="AN319" s="100"/>
      <c r="AO319" s="100"/>
      <c r="AP319" s="100"/>
      <c r="AQ319" s="100"/>
      <c r="AR319" s="100"/>
      <c r="AS319" s="100"/>
      <c r="AT319" s="100"/>
      <c r="AU319" s="100"/>
      <c r="AV319" s="100"/>
      <c r="AW319" s="100"/>
      <c r="AX319" s="100"/>
      <c r="AY319" s="100"/>
      <c r="AZ319" s="100"/>
      <c r="BA319" s="100"/>
      <c r="BB319" s="100"/>
      <c r="BC319" s="100"/>
      <c r="BD319" s="100"/>
      <c r="BE319" s="100"/>
      <c r="BF319" s="100"/>
      <c r="BG319" s="100"/>
    </row>
    <row r="320" ht="15.75" customHeight="1">
      <c r="E320" s="96"/>
      <c r="F320" s="96"/>
      <c r="G320" s="96"/>
      <c r="H320" s="96"/>
      <c r="I320" s="96"/>
      <c r="J320" s="96"/>
      <c r="K320" s="97"/>
      <c r="L320" s="97"/>
      <c r="M320" s="97"/>
      <c r="N320" s="101"/>
      <c r="O320" s="102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  <c r="AO320" s="100"/>
      <c r="AP320" s="100"/>
      <c r="AQ320" s="100"/>
      <c r="AR320" s="100"/>
      <c r="AS320" s="100"/>
      <c r="AT320" s="100"/>
      <c r="AU320" s="100"/>
      <c r="AV320" s="100"/>
      <c r="AW320" s="100"/>
      <c r="AX320" s="100"/>
      <c r="AY320" s="100"/>
      <c r="AZ320" s="100"/>
      <c r="BA320" s="100"/>
      <c r="BB320" s="100"/>
      <c r="BC320" s="100"/>
      <c r="BD320" s="100"/>
      <c r="BE320" s="100"/>
      <c r="BF320" s="100"/>
      <c r="BG320" s="100"/>
    </row>
    <row r="321" ht="15.75" customHeight="1">
      <c r="E321" s="96"/>
      <c r="F321" s="96"/>
      <c r="G321" s="96"/>
      <c r="H321" s="96"/>
      <c r="I321" s="96"/>
      <c r="J321" s="96"/>
      <c r="K321" s="97"/>
      <c r="L321" s="97"/>
      <c r="M321" s="97"/>
      <c r="N321" s="101"/>
      <c r="O321" s="102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100"/>
      <c r="AM321" s="100"/>
      <c r="AN321" s="100"/>
      <c r="AO321" s="100"/>
      <c r="AP321" s="100"/>
      <c r="AQ321" s="100"/>
      <c r="AR321" s="100"/>
      <c r="AS321" s="100"/>
      <c r="AT321" s="100"/>
      <c r="AU321" s="100"/>
      <c r="AV321" s="100"/>
      <c r="AW321" s="100"/>
      <c r="AX321" s="100"/>
      <c r="AY321" s="100"/>
      <c r="AZ321" s="100"/>
      <c r="BA321" s="100"/>
      <c r="BB321" s="100"/>
      <c r="BC321" s="100"/>
      <c r="BD321" s="100"/>
      <c r="BE321" s="100"/>
      <c r="BF321" s="100"/>
      <c r="BG321" s="100"/>
    </row>
    <row r="322" ht="15.75" customHeight="1">
      <c r="E322" s="96"/>
      <c r="F322" s="96"/>
      <c r="G322" s="96"/>
      <c r="H322" s="96"/>
      <c r="I322" s="96"/>
      <c r="J322" s="96"/>
      <c r="K322" s="97"/>
      <c r="L322" s="97"/>
      <c r="M322" s="97"/>
      <c r="N322" s="101"/>
      <c r="O322" s="102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100"/>
      <c r="AM322" s="100"/>
      <c r="AN322" s="100"/>
      <c r="AO322" s="100"/>
      <c r="AP322" s="100"/>
      <c r="AQ322" s="100"/>
      <c r="AR322" s="100"/>
      <c r="AS322" s="100"/>
      <c r="AT322" s="100"/>
      <c r="AU322" s="100"/>
      <c r="AV322" s="100"/>
      <c r="AW322" s="100"/>
      <c r="AX322" s="100"/>
      <c r="AY322" s="100"/>
      <c r="AZ322" s="100"/>
      <c r="BA322" s="100"/>
      <c r="BB322" s="100"/>
      <c r="BC322" s="100"/>
      <c r="BD322" s="100"/>
      <c r="BE322" s="100"/>
      <c r="BF322" s="100"/>
      <c r="BG322" s="100"/>
    </row>
    <row r="323" ht="15.75" customHeight="1">
      <c r="E323" s="96"/>
      <c r="F323" s="96"/>
      <c r="G323" s="96"/>
      <c r="H323" s="96"/>
      <c r="I323" s="96"/>
      <c r="J323" s="96"/>
      <c r="K323" s="97"/>
      <c r="L323" s="97"/>
      <c r="M323" s="97"/>
      <c r="N323" s="101"/>
      <c r="O323" s="102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100"/>
      <c r="AM323" s="100"/>
      <c r="AN323" s="100"/>
      <c r="AO323" s="100"/>
      <c r="AP323" s="100"/>
      <c r="AQ323" s="100"/>
      <c r="AR323" s="100"/>
      <c r="AS323" s="100"/>
      <c r="AT323" s="100"/>
      <c r="AU323" s="100"/>
      <c r="AV323" s="100"/>
      <c r="AW323" s="100"/>
      <c r="AX323" s="100"/>
      <c r="AY323" s="100"/>
      <c r="AZ323" s="100"/>
      <c r="BA323" s="100"/>
      <c r="BB323" s="100"/>
      <c r="BC323" s="100"/>
      <c r="BD323" s="100"/>
      <c r="BE323" s="100"/>
      <c r="BF323" s="100"/>
      <c r="BG323" s="100"/>
    </row>
    <row r="324" ht="15.75" customHeight="1">
      <c r="E324" s="96"/>
      <c r="F324" s="96"/>
      <c r="G324" s="96"/>
      <c r="H324" s="96"/>
      <c r="I324" s="96"/>
      <c r="J324" s="96"/>
      <c r="K324" s="97"/>
      <c r="L324" s="97"/>
      <c r="M324" s="97"/>
      <c r="N324" s="101"/>
      <c r="O324" s="102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100"/>
      <c r="AM324" s="100"/>
      <c r="AN324" s="100"/>
      <c r="AO324" s="100"/>
      <c r="AP324" s="100"/>
      <c r="AQ324" s="100"/>
      <c r="AR324" s="100"/>
      <c r="AS324" s="100"/>
      <c r="AT324" s="100"/>
      <c r="AU324" s="100"/>
      <c r="AV324" s="100"/>
      <c r="AW324" s="100"/>
      <c r="AX324" s="100"/>
      <c r="AY324" s="100"/>
      <c r="AZ324" s="100"/>
      <c r="BA324" s="100"/>
      <c r="BB324" s="100"/>
      <c r="BC324" s="100"/>
      <c r="BD324" s="100"/>
      <c r="BE324" s="100"/>
      <c r="BF324" s="100"/>
      <c r="BG324" s="100"/>
    </row>
    <row r="325" ht="15.75" customHeight="1">
      <c r="E325" s="96"/>
      <c r="F325" s="96"/>
      <c r="G325" s="96"/>
      <c r="H325" s="96"/>
      <c r="I325" s="96"/>
      <c r="J325" s="96"/>
      <c r="K325" s="97"/>
      <c r="L325" s="97"/>
      <c r="M325" s="97"/>
      <c r="N325" s="101"/>
      <c r="O325" s="102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  <c r="AO325" s="100"/>
      <c r="AP325" s="100"/>
      <c r="AQ325" s="100"/>
      <c r="AR325" s="100"/>
      <c r="AS325" s="100"/>
      <c r="AT325" s="100"/>
      <c r="AU325" s="100"/>
      <c r="AV325" s="100"/>
      <c r="AW325" s="100"/>
      <c r="AX325" s="100"/>
      <c r="AY325" s="100"/>
      <c r="AZ325" s="100"/>
      <c r="BA325" s="100"/>
      <c r="BB325" s="100"/>
      <c r="BC325" s="100"/>
      <c r="BD325" s="100"/>
      <c r="BE325" s="100"/>
      <c r="BF325" s="100"/>
      <c r="BG325" s="100"/>
    </row>
    <row r="326" ht="15.75" customHeight="1">
      <c r="E326" s="96"/>
      <c r="F326" s="96"/>
      <c r="G326" s="96"/>
      <c r="H326" s="96"/>
      <c r="I326" s="96"/>
      <c r="J326" s="96"/>
      <c r="K326" s="97"/>
      <c r="L326" s="97"/>
      <c r="M326" s="97"/>
      <c r="N326" s="101"/>
      <c r="O326" s="102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  <c r="AO326" s="100"/>
      <c r="AP326" s="100"/>
      <c r="AQ326" s="100"/>
      <c r="AR326" s="100"/>
      <c r="AS326" s="100"/>
      <c r="AT326" s="100"/>
      <c r="AU326" s="100"/>
      <c r="AV326" s="100"/>
      <c r="AW326" s="100"/>
      <c r="AX326" s="100"/>
      <c r="AY326" s="100"/>
      <c r="AZ326" s="100"/>
      <c r="BA326" s="100"/>
      <c r="BB326" s="100"/>
      <c r="BC326" s="100"/>
      <c r="BD326" s="100"/>
      <c r="BE326" s="100"/>
      <c r="BF326" s="100"/>
      <c r="BG326" s="100"/>
    </row>
    <row r="327" ht="15.75" customHeight="1">
      <c r="E327" s="96"/>
      <c r="F327" s="96"/>
      <c r="G327" s="96"/>
      <c r="H327" s="96"/>
      <c r="I327" s="96"/>
      <c r="J327" s="96"/>
      <c r="K327" s="97"/>
      <c r="L327" s="97"/>
      <c r="M327" s="97"/>
      <c r="N327" s="101"/>
      <c r="O327" s="102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100"/>
      <c r="AM327" s="100"/>
      <c r="AN327" s="100"/>
      <c r="AO327" s="100"/>
      <c r="AP327" s="100"/>
      <c r="AQ327" s="100"/>
      <c r="AR327" s="100"/>
      <c r="AS327" s="100"/>
      <c r="AT327" s="100"/>
      <c r="AU327" s="100"/>
      <c r="AV327" s="100"/>
      <c r="AW327" s="100"/>
      <c r="AX327" s="100"/>
      <c r="AY327" s="100"/>
      <c r="AZ327" s="100"/>
      <c r="BA327" s="100"/>
      <c r="BB327" s="100"/>
      <c r="BC327" s="100"/>
      <c r="BD327" s="100"/>
      <c r="BE327" s="100"/>
      <c r="BF327" s="100"/>
      <c r="BG327" s="100"/>
    </row>
    <row r="328" ht="15.75" customHeight="1">
      <c r="E328" s="96"/>
      <c r="F328" s="96"/>
      <c r="G328" s="96"/>
      <c r="H328" s="96"/>
      <c r="I328" s="96"/>
      <c r="J328" s="96"/>
      <c r="K328" s="97"/>
      <c r="L328" s="97"/>
      <c r="M328" s="97"/>
      <c r="N328" s="101"/>
      <c r="O328" s="102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/>
      <c r="AO328" s="100"/>
      <c r="AP328" s="100"/>
      <c r="AQ328" s="100"/>
      <c r="AR328" s="100"/>
      <c r="AS328" s="100"/>
      <c r="AT328" s="100"/>
      <c r="AU328" s="100"/>
      <c r="AV328" s="100"/>
      <c r="AW328" s="100"/>
      <c r="AX328" s="100"/>
      <c r="AY328" s="100"/>
      <c r="AZ328" s="100"/>
      <c r="BA328" s="100"/>
      <c r="BB328" s="100"/>
      <c r="BC328" s="100"/>
      <c r="BD328" s="100"/>
      <c r="BE328" s="100"/>
      <c r="BF328" s="100"/>
      <c r="BG328" s="100"/>
    </row>
    <row r="329" ht="15.75" customHeight="1">
      <c r="E329" s="96"/>
      <c r="F329" s="96"/>
      <c r="G329" s="96"/>
      <c r="H329" s="96"/>
      <c r="I329" s="96"/>
      <c r="J329" s="96"/>
      <c r="K329" s="97"/>
      <c r="L329" s="97"/>
      <c r="M329" s="97"/>
      <c r="N329" s="101"/>
      <c r="O329" s="102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100"/>
      <c r="AM329" s="100"/>
      <c r="AN329" s="100"/>
      <c r="AO329" s="100"/>
      <c r="AP329" s="100"/>
      <c r="AQ329" s="100"/>
      <c r="AR329" s="100"/>
      <c r="AS329" s="100"/>
      <c r="AT329" s="100"/>
      <c r="AU329" s="100"/>
      <c r="AV329" s="100"/>
      <c r="AW329" s="100"/>
      <c r="AX329" s="100"/>
      <c r="AY329" s="100"/>
      <c r="AZ329" s="100"/>
      <c r="BA329" s="100"/>
      <c r="BB329" s="100"/>
      <c r="BC329" s="100"/>
      <c r="BD329" s="100"/>
      <c r="BE329" s="100"/>
      <c r="BF329" s="100"/>
      <c r="BG329" s="100"/>
    </row>
    <row r="330" ht="15.75" customHeight="1">
      <c r="E330" s="96"/>
      <c r="F330" s="96"/>
      <c r="G330" s="96"/>
      <c r="H330" s="96"/>
      <c r="I330" s="96"/>
      <c r="J330" s="96"/>
      <c r="K330" s="97"/>
      <c r="L330" s="97"/>
      <c r="M330" s="97"/>
      <c r="N330" s="101"/>
      <c r="O330" s="102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100"/>
      <c r="AM330" s="100"/>
      <c r="AN330" s="100"/>
      <c r="AO330" s="100"/>
      <c r="AP330" s="100"/>
      <c r="AQ330" s="100"/>
      <c r="AR330" s="100"/>
      <c r="AS330" s="100"/>
      <c r="AT330" s="100"/>
      <c r="AU330" s="100"/>
      <c r="AV330" s="100"/>
      <c r="AW330" s="100"/>
      <c r="AX330" s="100"/>
      <c r="AY330" s="100"/>
      <c r="AZ330" s="100"/>
      <c r="BA330" s="100"/>
      <c r="BB330" s="100"/>
      <c r="BC330" s="100"/>
      <c r="BD330" s="100"/>
      <c r="BE330" s="100"/>
      <c r="BF330" s="100"/>
      <c r="BG330" s="100"/>
    </row>
    <row r="331" ht="15.75" customHeight="1">
      <c r="E331" s="96"/>
      <c r="F331" s="96"/>
      <c r="G331" s="96"/>
      <c r="H331" s="96"/>
      <c r="I331" s="96"/>
      <c r="J331" s="96"/>
      <c r="K331" s="97"/>
      <c r="L331" s="97"/>
      <c r="M331" s="97"/>
      <c r="N331" s="101"/>
      <c r="O331" s="102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100"/>
      <c r="AM331" s="100"/>
      <c r="AN331" s="100"/>
      <c r="AO331" s="100"/>
      <c r="AP331" s="100"/>
      <c r="AQ331" s="100"/>
      <c r="AR331" s="100"/>
      <c r="AS331" s="100"/>
      <c r="AT331" s="100"/>
      <c r="AU331" s="100"/>
      <c r="AV331" s="100"/>
      <c r="AW331" s="100"/>
      <c r="AX331" s="100"/>
      <c r="AY331" s="100"/>
      <c r="AZ331" s="100"/>
      <c r="BA331" s="100"/>
      <c r="BB331" s="100"/>
      <c r="BC331" s="100"/>
      <c r="BD331" s="100"/>
      <c r="BE331" s="100"/>
      <c r="BF331" s="100"/>
      <c r="BG331" s="100"/>
    </row>
    <row r="332" ht="15.75" customHeight="1">
      <c r="E332" s="96"/>
      <c r="F332" s="96"/>
      <c r="G332" s="96"/>
      <c r="H332" s="96"/>
      <c r="I332" s="96"/>
      <c r="J332" s="96"/>
      <c r="K332" s="97"/>
      <c r="L332" s="97"/>
      <c r="M332" s="97"/>
      <c r="N332" s="101"/>
      <c r="O332" s="102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100"/>
      <c r="AP332" s="100"/>
      <c r="AQ332" s="100"/>
      <c r="AR332" s="100"/>
      <c r="AS332" s="100"/>
      <c r="AT332" s="100"/>
      <c r="AU332" s="100"/>
      <c r="AV332" s="100"/>
      <c r="AW332" s="100"/>
      <c r="AX332" s="100"/>
      <c r="AY332" s="100"/>
      <c r="AZ332" s="100"/>
      <c r="BA332" s="100"/>
      <c r="BB332" s="100"/>
      <c r="BC332" s="100"/>
      <c r="BD332" s="100"/>
      <c r="BE332" s="100"/>
      <c r="BF332" s="100"/>
      <c r="BG332" s="100"/>
    </row>
    <row r="333" ht="15.75" customHeight="1">
      <c r="E333" s="96"/>
      <c r="F333" s="96"/>
      <c r="G333" s="96"/>
      <c r="H333" s="96"/>
      <c r="I333" s="96"/>
      <c r="J333" s="96"/>
      <c r="K333" s="97"/>
      <c r="L333" s="97"/>
      <c r="M333" s="97"/>
      <c r="N333" s="101"/>
      <c r="O333" s="102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100"/>
      <c r="AM333" s="100"/>
      <c r="AN333" s="100"/>
      <c r="AO333" s="100"/>
      <c r="AP333" s="100"/>
      <c r="AQ333" s="100"/>
      <c r="AR333" s="100"/>
      <c r="AS333" s="100"/>
      <c r="AT333" s="100"/>
      <c r="AU333" s="100"/>
      <c r="AV333" s="100"/>
      <c r="AW333" s="100"/>
      <c r="AX333" s="100"/>
      <c r="AY333" s="100"/>
      <c r="AZ333" s="100"/>
      <c r="BA333" s="100"/>
      <c r="BB333" s="100"/>
      <c r="BC333" s="100"/>
      <c r="BD333" s="100"/>
      <c r="BE333" s="100"/>
      <c r="BF333" s="100"/>
      <c r="BG333" s="100"/>
    </row>
    <row r="334" ht="15.75" customHeight="1">
      <c r="E334" s="96"/>
      <c r="F334" s="96"/>
      <c r="G334" s="96"/>
      <c r="H334" s="96"/>
      <c r="I334" s="96"/>
      <c r="J334" s="96"/>
      <c r="K334" s="97"/>
      <c r="L334" s="97"/>
      <c r="M334" s="97"/>
      <c r="N334" s="101"/>
      <c r="O334" s="102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  <c r="AO334" s="100"/>
      <c r="AP334" s="100"/>
      <c r="AQ334" s="100"/>
      <c r="AR334" s="100"/>
      <c r="AS334" s="100"/>
      <c r="AT334" s="100"/>
      <c r="AU334" s="100"/>
      <c r="AV334" s="100"/>
      <c r="AW334" s="100"/>
      <c r="AX334" s="100"/>
      <c r="AY334" s="100"/>
      <c r="AZ334" s="100"/>
      <c r="BA334" s="100"/>
      <c r="BB334" s="100"/>
      <c r="BC334" s="100"/>
      <c r="BD334" s="100"/>
      <c r="BE334" s="100"/>
      <c r="BF334" s="100"/>
      <c r="BG334" s="100"/>
    </row>
    <row r="335" ht="15.75" customHeight="1">
      <c r="E335" s="96"/>
      <c r="F335" s="96"/>
      <c r="G335" s="96"/>
      <c r="H335" s="96"/>
      <c r="I335" s="96"/>
      <c r="J335" s="96"/>
      <c r="K335" s="97"/>
      <c r="L335" s="97"/>
      <c r="M335" s="97"/>
      <c r="N335" s="101"/>
      <c r="O335" s="102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  <c r="AO335" s="100"/>
      <c r="AP335" s="100"/>
      <c r="AQ335" s="100"/>
      <c r="AR335" s="100"/>
      <c r="AS335" s="100"/>
      <c r="AT335" s="100"/>
      <c r="AU335" s="100"/>
      <c r="AV335" s="100"/>
      <c r="AW335" s="100"/>
      <c r="AX335" s="100"/>
      <c r="AY335" s="100"/>
      <c r="AZ335" s="100"/>
      <c r="BA335" s="100"/>
      <c r="BB335" s="100"/>
      <c r="BC335" s="100"/>
      <c r="BD335" s="100"/>
      <c r="BE335" s="100"/>
      <c r="BF335" s="100"/>
      <c r="BG335" s="100"/>
    </row>
    <row r="336" ht="15.75" customHeight="1">
      <c r="E336" s="96"/>
      <c r="F336" s="96"/>
      <c r="G336" s="96"/>
      <c r="H336" s="96"/>
      <c r="I336" s="96"/>
      <c r="J336" s="96"/>
      <c r="K336" s="97"/>
      <c r="L336" s="97"/>
      <c r="M336" s="97"/>
      <c r="N336" s="101"/>
      <c r="O336" s="102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/>
      <c r="AO336" s="100"/>
      <c r="AP336" s="100"/>
      <c r="AQ336" s="100"/>
      <c r="AR336" s="100"/>
      <c r="AS336" s="100"/>
      <c r="AT336" s="100"/>
      <c r="AU336" s="100"/>
      <c r="AV336" s="100"/>
      <c r="AW336" s="100"/>
      <c r="AX336" s="100"/>
      <c r="AY336" s="100"/>
      <c r="AZ336" s="100"/>
      <c r="BA336" s="100"/>
      <c r="BB336" s="100"/>
      <c r="BC336" s="100"/>
      <c r="BD336" s="100"/>
      <c r="BE336" s="100"/>
      <c r="BF336" s="100"/>
      <c r="BG336" s="100"/>
    </row>
    <row r="337" ht="15.75" customHeight="1">
      <c r="E337" s="96"/>
      <c r="F337" s="96"/>
      <c r="G337" s="96"/>
      <c r="H337" s="96"/>
      <c r="I337" s="96"/>
      <c r="J337" s="96"/>
      <c r="K337" s="97"/>
      <c r="L337" s="97"/>
      <c r="M337" s="97"/>
      <c r="N337" s="101"/>
      <c r="O337" s="102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100"/>
      <c r="AM337" s="100"/>
      <c r="AN337" s="100"/>
      <c r="AO337" s="100"/>
      <c r="AP337" s="100"/>
      <c r="AQ337" s="100"/>
      <c r="AR337" s="100"/>
      <c r="AS337" s="100"/>
      <c r="AT337" s="100"/>
      <c r="AU337" s="100"/>
      <c r="AV337" s="100"/>
      <c r="AW337" s="100"/>
      <c r="AX337" s="100"/>
      <c r="AY337" s="100"/>
      <c r="AZ337" s="100"/>
      <c r="BA337" s="100"/>
      <c r="BB337" s="100"/>
      <c r="BC337" s="100"/>
      <c r="BD337" s="100"/>
      <c r="BE337" s="100"/>
      <c r="BF337" s="100"/>
      <c r="BG337" s="100"/>
    </row>
    <row r="338" ht="15.75" customHeight="1">
      <c r="E338" s="96"/>
      <c r="F338" s="96"/>
      <c r="G338" s="96"/>
      <c r="H338" s="96"/>
      <c r="I338" s="96"/>
      <c r="J338" s="96"/>
      <c r="K338" s="97"/>
      <c r="L338" s="97"/>
      <c r="M338" s="97"/>
      <c r="N338" s="101"/>
      <c r="O338" s="102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100"/>
      <c r="AM338" s="100"/>
      <c r="AN338" s="100"/>
      <c r="AO338" s="100"/>
      <c r="AP338" s="100"/>
      <c r="AQ338" s="100"/>
      <c r="AR338" s="100"/>
      <c r="AS338" s="100"/>
      <c r="AT338" s="100"/>
      <c r="AU338" s="100"/>
      <c r="AV338" s="100"/>
      <c r="AW338" s="100"/>
      <c r="AX338" s="100"/>
      <c r="AY338" s="100"/>
      <c r="AZ338" s="100"/>
      <c r="BA338" s="100"/>
      <c r="BB338" s="100"/>
      <c r="BC338" s="100"/>
      <c r="BD338" s="100"/>
      <c r="BE338" s="100"/>
      <c r="BF338" s="100"/>
      <c r="BG338" s="100"/>
    </row>
    <row r="339" ht="15.75" customHeight="1">
      <c r="E339" s="96"/>
      <c r="F339" s="96"/>
      <c r="G339" s="96"/>
      <c r="H339" s="96"/>
      <c r="I339" s="96"/>
      <c r="J339" s="96"/>
      <c r="K339" s="97"/>
      <c r="L339" s="97"/>
      <c r="M339" s="97"/>
      <c r="N339" s="101"/>
      <c r="O339" s="102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  <c r="AO339" s="100"/>
      <c r="AP339" s="100"/>
      <c r="AQ339" s="100"/>
      <c r="AR339" s="100"/>
      <c r="AS339" s="100"/>
      <c r="AT339" s="100"/>
      <c r="AU339" s="100"/>
      <c r="AV339" s="100"/>
      <c r="AW339" s="100"/>
      <c r="AX339" s="100"/>
      <c r="AY339" s="100"/>
      <c r="AZ339" s="100"/>
      <c r="BA339" s="100"/>
      <c r="BB339" s="100"/>
      <c r="BC339" s="100"/>
      <c r="BD339" s="100"/>
      <c r="BE339" s="100"/>
      <c r="BF339" s="100"/>
      <c r="BG339" s="100"/>
    </row>
    <row r="340" ht="15.75" customHeight="1">
      <c r="E340" s="96"/>
      <c r="F340" s="96"/>
      <c r="G340" s="96"/>
      <c r="H340" s="96"/>
      <c r="I340" s="96"/>
      <c r="J340" s="96"/>
      <c r="K340" s="97"/>
      <c r="L340" s="97"/>
      <c r="M340" s="97"/>
      <c r="N340" s="101"/>
      <c r="O340" s="102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  <c r="AO340" s="100"/>
      <c r="AP340" s="100"/>
      <c r="AQ340" s="100"/>
      <c r="AR340" s="100"/>
      <c r="AS340" s="100"/>
      <c r="AT340" s="100"/>
      <c r="AU340" s="100"/>
      <c r="AV340" s="100"/>
      <c r="AW340" s="100"/>
      <c r="AX340" s="100"/>
      <c r="AY340" s="100"/>
      <c r="AZ340" s="100"/>
      <c r="BA340" s="100"/>
      <c r="BB340" s="100"/>
      <c r="BC340" s="100"/>
      <c r="BD340" s="100"/>
      <c r="BE340" s="100"/>
      <c r="BF340" s="100"/>
      <c r="BG340" s="100"/>
    </row>
    <row r="341" ht="15.75" customHeight="1">
      <c r="E341" s="96"/>
      <c r="F341" s="96"/>
      <c r="G341" s="96"/>
      <c r="H341" s="96"/>
      <c r="I341" s="96"/>
      <c r="J341" s="96"/>
      <c r="K341" s="97"/>
      <c r="L341" s="97"/>
      <c r="M341" s="97"/>
      <c r="N341" s="101"/>
      <c r="O341" s="102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100"/>
      <c r="AM341" s="100"/>
      <c r="AN341" s="100"/>
      <c r="AO341" s="100"/>
      <c r="AP341" s="100"/>
      <c r="AQ341" s="100"/>
      <c r="AR341" s="100"/>
      <c r="AS341" s="100"/>
      <c r="AT341" s="100"/>
      <c r="AU341" s="100"/>
      <c r="AV341" s="100"/>
      <c r="AW341" s="100"/>
      <c r="AX341" s="100"/>
      <c r="AY341" s="100"/>
      <c r="AZ341" s="100"/>
      <c r="BA341" s="100"/>
      <c r="BB341" s="100"/>
      <c r="BC341" s="100"/>
      <c r="BD341" s="100"/>
      <c r="BE341" s="100"/>
      <c r="BF341" s="100"/>
      <c r="BG341" s="100"/>
    </row>
    <row r="342" ht="15.75" customHeight="1">
      <c r="E342" s="96"/>
      <c r="F342" s="96"/>
      <c r="G342" s="96"/>
      <c r="H342" s="96"/>
      <c r="I342" s="96"/>
      <c r="J342" s="96"/>
      <c r="K342" s="97"/>
      <c r="L342" s="97"/>
      <c r="M342" s="97"/>
      <c r="N342" s="101"/>
      <c r="O342" s="102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  <c r="AO342" s="100"/>
      <c r="AP342" s="100"/>
      <c r="AQ342" s="100"/>
      <c r="AR342" s="100"/>
      <c r="AS342" s="100"/>
      <c r="AT342" s="100"/>
      <c r="AU342" s="100"/>
      <c r="AV342" s="100"/>
      <c r="AW342" s="100"/>
      <c r="AX342" s="100"/>
      <c r="AY342" s="100"/>
      <c r="AZ342" s="100"/>
      <c r="BA342" s="100"/>
      <c r="BB342" s="100"/>
      <c r="BC342" s="100"/>
      <c r="BD342" s="100"/>
      <c r="BE342" s="100"/>
      <c r="BF342" s="100"/>
      <c r="BG342" s="100"/>
    </row>
    <row r="343" ht="15.75" customHeight="1">
      <c r="E343" s="96"/>
      <c r="F343" s="96"/>
      <c r="G343" s="96"/>
      <c r="H343" s="96"/>
      <c r="I343" s="96"/>
      <c r="J343" s="96"/>
      <c r="K343" s="97"/>
      <c r="L343" s="97"/>
      <c r="M343" s="97"/>
      <c r="N343" s="101"/>
      <c r="O343" s="102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100"/>
      <c r="AM343" s="100"/>
      <c r="AN343" s="100"/>
      <c r="AO343" s="100"/>
      <c r="AP343" s="100"/>
      <c r="AQ343" s="100"/>
      <c r="AR343" s="100"/>
      <c r="AS343" s="100"/>
      <c r="AT343" s="100"/>
      <c r="AU343" s="100"/>
      <c r="AV343" s="100"/>
      <c r="AW343" s="100"/>
      <c r="AX343" s="100"/>
      <c r="AY343" s="100"/>
      <c r="AZ343" s="100"/>
      <c r="BA343" s="100"/>
      <c r="BB343" s="100"/>
      <c r="BC343" s="100"/>
      <c r="BD343" s="100"/>
      <c r="BE343" s="100"/>
      <c r="BF343" s="100"/>
      <c r="BG343" s="100"/>
    </row>
    <row r="344" ht="15.75" customHeight="1">
      <c r="E344" s="96"/>
      <c r="F344" s="96"/>
      <c r="G344" s="96"/>
      <c r="H344" s="96"/>
      <c r="I344" s="96"/>
      <c r="J344" s="96"/>
      <c r="K344" s="97"/>
      <c r="L344" s="97"/>
      <c r="M344" s="97"/>
      <c r="N344" s="101"/>
      <c r="O344" s="102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  <c r="AO344" s="100"/>
      <c r="AP344" s="100"/>
      <c r="AQ344" s="100"/>
      <c r="AR344" s="100"/>
      <c r="AS344" s="100"/>
      <c r="AT344" s="100"/>
      <c r="AU344" s="100"/>
      <c r="AV344" s="100"/>
      <c r="AW344" s="100"/>
      <c r="AX344" s="100"/>
      <c r="AY344" s="100"/>
      <c r="AZ344" s="100"/>
      <c r="BA344" s="100"/>
      <c r="BB344" s="100"/>
      <c r="BC344" s="100"/>
      <c r="BD344" s="100"/>
      <c r="BE344" s="100"/>
      <c r="BF344" s="100"/>
      <c r="BG344" s="100"/>
    </row>
    <row r="345" ht="15.75" customHeight="1">
      <c r="E345" s="96"/>
      <c r="F345" s="96"/>
      <c r="G345" s="96"/>
      <c r="H345" s="96"/>
      <c r="I345" s="96"/>
      <c r="J345" s="96"/>
      <c r="K345" s="97"/>
      <c r="L345" s="97"/>
      <c r="M345" s="97"/>
      <c r="N345" s="101"/>
      <c r="O345" s="102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100"/>
      <c r="AM345" s="100"/>
      <c r="AN345" s="100"/>
      <c r="AO345" s="100"/>
      <c r="AP345" s="100"/>
      <c r="AQ345" s="100"/>
      <c r="AR345" s="100"/>
      <c r="AS345" s="100"/>
      <c r="AT345" s="100"/>
      <c r="AU345" s="100"/>
      <c r="AV345" s="100"/>
      <c r="AW345" s="100"/>
      <c r="AX345" s="100"/>
      <c r="AY345" s="100"/>
      <c r="AZ345" s="100"/>
      <c r="BA345" s="100"/>
      <c r="BB345" s="100"/>
      <c r="BC345" s="100"/>
      <c r="BD345" s="100"/>
      <c r="BE345" s="100"/>
      <c r="BF345" s="100"/>
      <c r="BG345" s="100"/>
    </row>
    <row r="346" ht="15.75" customHeight="1">
      <c r="E346" s="96"/>
      <c r="F346" s="96"/>
      <c r="G346" s="96"/>
      <c r="H346" s="96"/>
      <c r="I346" s="96"/>
      <c r="J346" s="96"/>
      <c r="K346" s="97"/>
      <c r="L346" s="97"/>
      <c r="M346" s="97"/>
      <c r="N346" s="101"/>
      <c r="O346" s="102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  <c r="AO346" s="100"/>
      <c r="AP346" s="100"/>
      <c r="AQ346" s="100"/>
      <c r="AR346" s="100"/>
      <c r="AS346" s="100"/>
      <c r="AT346" s="100"/>
      <c r="AU346" s="100"/>
      <c r="AV346" s="100"/>
      <c r="AW346" s="100"/>
      <c r="AX346" s="100"/>
      <c r="AY346" s="100"/>
      <c r="AZ346" s="100"/>
      <c r="BA346" s="100"/>
      <c r="BB346" s="100"/>
      <c r="BC346" s="100"/>
      <c r="BD346" s="100"/>
      <c r="BE346" s="100"/>
      <c r="BF346" s="100"/>
      <c r="BG346" s="100"/>
    </row>
    <row r="347" ht="15.75" customHeight="1">
      <c r="E347" s="96"/>
      <c r="F347" s="96"/>
      <c r="G347" s="96"/>
      <c r="H347" s="96"/>
      <c r="I347" s="96"/>
      <c r="J347" s="96"/>
      <c r="K347" s="97"/>
      <c r="L347" s="97"/>
      <c r="M347" s="97"/>
      <c r="N347" s="101"/>
      <c r="O347" s="102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100"/>
      <c r="AM347" s="100"/>
      <c r="AN347" s="100"/>
      <c r="AO347" s="100"/>
      <c r="AP347" s="100"/>
      <c r="AQ347" s="100"/>
      <c r="AR347" s="100"/>
      <c r="AS347" s="100"/>
      <c r="AT347" s="100"/>
      <c r="AU347" s="100"/>
      <c r="AV347" s="100"/>
      <c r="AW347" s="100"/>
      <c r="AX347" s="100"/>
      <c r="AY347" s="100"/>
      <c r="AZ347" s="100"/>
      <c r="BA347" s="100"/>
      <c r="BB347" s="100"/>
      <c r="BC347" s="100"/>
      <c r="BD347" s="100"/>
      <c r="BE347" s="100"/>
      <c r="BF347" s="100"/>
      <c r="BG347" s="100"/>
    </row>
    <row r="348" ht="15.75" customHeight="1">
      <c r="E348" s="96"/>
      <c r="F348" s="96"/>
      <c r="G348" s="96"/>
      <c r="H348" s="96"/>
      <c r="I348" s="96"/>
      <c r="J348" s="96"/>
      <c r="K348" s="97"/>
      <c r="L348" s="97"/>
      <c r="M348" s="97"/>
      <c r="N348" s="101"/>
      <c r="O348" s="102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  <c r="AO348" s="100"/>
      <c r="AP348" s="100"/>
      <c r="AQ348" s="100"/>
      <c r="AR348" s="100"/>
      <c r="AS348" s="100"/>
      <c r="AT348" s="100"/>
      <c r="AU348" s="100"/>
      <c r="AV348" s="100"/>
      <c r="AW348" s="100"/>
      <c r="AX348" s="100"/>
      <c r="AY348" s="100"/>
      <c r="AZ348" s="100"/>
      <c r="BA348" s="100"/>
      <c r="BB348" s="100"/>
      <c r="BC348" s="100"/>
      <c r="BD348" s="100"/>
      <c r="BE348" s="100"/>
      <c r="BF348" s="100"/>
      <c r="BG348" s="100"/>
    </row>
    <row r="349" ht="15.75" customHeight="1">
      <c r="E349" s="96"/>
      <c r="F349" s="96"/>
      <c r="G349" s="96"/>
      <c r="H349" s="96"/>
      <c r="I349" s="96"/>
      <c r="J349" s="96"/>
      <c r="K349" s="97"/>
      <c r="L349" s="97"/>
      <c r="M349" s="97"/>
      <c r="N349" s="101"/>
      <c r="O349" s="102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100"/>
      <c r="AM349" s="100"/>
      <c r="AN349" s="100"/>
      <c r="AO349" s="100"/>
      <c r="AP349" s="100"/>
      <c r="AQ349" s="100"/>
      <c r="AR349" s="100"/>
      <c r="AS349" s="100"/>
      <c r="AT349" s="100"/>
      <c r="AU349" s="100"/>
      <c r="AV349" s="100"/>
      <c r="AW349" s="100"/>
      <c r="AX349" s="100"/>
      <c r="AY349" s="100"/>
      <c r="AZ349" s="100"/>
      <c r="BA349" s="100"/>
      <c r="BB349" s="100"/>
      <c r="BC349" s="100"/>
      <c r="BD349" s="100"/>
      <c r="BE349" s="100"/>
      <c r="BF349" s="100"/>
      <c r="BG349" s="100"/>
    </row>
    <row r="350" ht="15.75" customHeight="1">
      <c r="E350" s="96"/>
      <c r="F350" s="96"/>
      <c r="G350" s="96"/>
      <c r="H350" s="96"/>
      <c r="I350" s="96"/>
      <c r="J350" s="96"/>
      <c r="K350" s="97"/>
      <c r="L350" s="97"/>
      <c r="M350" s="97"/>
      <c r="N350" s="101"/>
      <c r="O350" s="102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  <c r="AO350" s="100"/>
      <c r="AP350" s="100"/>
      <c r="AQ350" s="100"/>
      <c r="AR350" s="100"/>
      <c r="AS350" s="100"/>
      <c r="AT350" s="100"/>
      <c r="AU350" s="100"/>
      <c r="AV350" s="100"/>
      <c r="AW350" s="100"/>
      <c r="AX350" s="100"/>
      <c r="AY350" s="100"/>
      <c r="AZ350" s="100"/>
      <c r="BA350" s="100"/>
      <c r="BB350" s="100"/>
      <c r="BC350" s="100"/>
      <c r="BD350" s="100"/>
      <c r="BE350" s="100"/>
      <c r="BF350" s="100"/>
      <c r="BG350" s="100"/>
    </row>
    <row r="351" ht="15.75" customHeight="1">
      <c r="E351" s="96"/>
      <c r="F351" s="96"/>
      <c r="G351" s="96"/>
      <c r="H351" s="96"/>
      <c r="I351" s="96"/>
      <c r="J351" s="96"/>
      <c r="K351" s="97"/>
      <c r="L351" s="97"/>
      <c r="M351" s="97"/>
      <c r="N351" s="101"/>
      <c r="O351" s="102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100"/>
      <c r="AM351" s="100"/>
      <c r="AN351" s="100"/>
      <c r="AO351" s="100"/>
      <c r="AP351" s="100"/>
      <c r="AQ351" s="100"/>
      <c r="AR351" s="100"/>
      <c r="AS351" s="100"/>
      <c r="AT351" s="100"/>
      <c r="AU351" s="100"/>
      <c r="AV351" s="100"/>
      <c r="AW351" s="100"/>
      <c r="AX351" s="100"/>
      <c r="AY351" s="100"/>
      <c r="AZ351" s="100"/>
      <c r="BA351" s="100"/>
      <c r="BB351" s="100"/>
      <c r="BC351" s="100"/>
      <c r="BD351" s="100"/>
      <c r="BE351" s="100"/>
      <c r="BF351" s="100"/>
      <c r="BG351" s="100"/>
    </row>
    <row r="352" ht="15.75" customHeight="1">
      <c r="E352" s="96"/>
      <c r="F352" s="96"/>
      <c r="G352" s="96"/>
      <c r="H352" s="96"/>
      <c r="I352" s="96"/>
      <c r="J352" s="96"/>
      <c r="K352" s="97"/>
      <c r="L352" s="97"/>
      <c r="M352" s="97"/>
      <c r="N352" s="101"/>
      <c r="O352" s="102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100"/>
      <c r="AM352" s="100"/>
      <c r="AN352" s="100"/>
      <c r="AO352" s="100"/>
      <c r="AP352" s="100"/>
      <c r="AQ352" s="100"/>
      <c r="AR352" s="100"/>
      <c r="AS352" s="100"/>
      <c r="AT352" s="100"/>
      <c r="AU352" s="100"/>
      <c r="AV352" s="100"/>
      <c r="AW352" s="100"/>
      <c r="AX352" s="100"/>
      <c r="AY352" s="100"/>
      <c r="AZ352" s="100"/>
      <c r="BA352" s="100"/>
      <c r="BB352" s="100"/>
      <c r="BC352" s="100"/>
      <c r="BD352" s="100"/>
      <c r="BE352" s="100"/>
      <c r="BF352" s="100"/>
      <c r="BG352" s="100"/>
    </row>
    <row r="353" ht="15.75" customHeight="1">
      <c r="E353" s="96"/>
      <c r="F353" s="96"/>
      <c r="G353" s="96"/>
      <c r="H353" s="96"/>
      <c r="I353" s="96"/>
      <c r="J353" s="96"/>
      <c r="K353" s="97"/>
      <c r="L353" s="97"/>
      <c r="M353" s="97"/>
      <c r="N353" s="101"/>
      <c r="O353" s="102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100"/>
      <c r="AM353" s="100"/>
      <c r="AN353" s="100"/>
      <c r="AO353" s="100"/>
      <c r="AP353" s="100"/>
      <c r="AQ353" s="100"/>
      <c r="AR353" s="100"/>
      <c r="AS353" s="100"/>
      <c r="AT353" s="100"/>
      <c r="AU353" s="100"/>
      <c r="AV353" s="100"/>
      <c r="AW353" s="100"/>
      <c r="AX353" s="100"/>
      <c r="AY353" s="100"/>
      <c r="AZ353" s="100"/>
      <c r="BA353" s="100"/>
      <c r="BB353" s="100"/>
      <c r="BC353" s="100"/>
      <c r="BD353" s="100"/>
      <c r="BE353" s="100"/>
      <c r="BF353" s="100"/>
      <c r="BG353" s="100"/>
    </row>
    <row r="354" ht="15.75" customHeight="1">
      <c r="E354" s="96"/>
      <c r="F354" s="96"/>
      <c r="G354" s="96"/>
      <c r="H354" s="96"/>
      <c r="I354" s="96"/>
      <c r="J354" s="96"/>
      <c r="K354" s="97"/>
      <c r="L354" s="97"/>
      <c r="M354" s="97"/>
      <c r="N354" s="101"/>
      <c r="O354" s="102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  <c r="AO354" s="100"/>
      <c r="AP354" s="100"/>
      <c r="AQ354" s="100"/>
      <c r="AR354" s="100"/>
      <c r="AS354" s="100"/>
      <c r="AT354" s="100"/>
      <c r="AU354" s="100"/>
      <c r="AV354" s="100"/>
      <c r="AW354" s="100"/>
      <c r="AX354" s="100"/>
      <c r="AY354" s="100"/>
      <c r="AZ354" s="100"/>
      <c r="BA354" s="100"/>
      <c r="BB354" s="100"/>
      <c r="BC354" s="100"/>
      <c r="BD354" s="100"/>
      <c r="BE354" s="100"/>
      <c r="BF354" s="100"/>
      <c r="BG354" s="100"/>
    </row>
    <row r="355" ht="15.75" customHeight="1">
      <c r="E355" s="96"/>
      <c r="F355" s="96"/>
      <c r="G355" s="96"/>
      <c r="H355" s="96"/>
      <c r="I355" s="96"/>
      <c r="J355" s="96"/>
      <c r="K355" s="97"/>
      <c r="L355" s="97"/>
      <c r="M355" s="97"/>
      <c r="N355" s="101"/>
      <c r="O355" s="102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100"/>
      <c r="AM355" s="100"/>
      <c r="AN355" s="100"/>
      <c r="AO355" s="100"/>
      <c r="AP355" s="100"/>
      <c r="AQ355" s="100"/>
      <c r="AR355" s="100"/>
      <c r="AS355" s="100"/>
      <c r="AT355" s="100"/>
      <c r="AU355" s="100"/>
      <c r="AV355" s="100"/>
      <c r="AW355" s="100"/>
      <c r="AX355" s="100"/>
      <c r="AY355" s="100"/>
      <c r="AZ355" s="100"/>
      <c r="BA355" s="100"/>
      <c r="BB355" s="100"/>
      <c r="BC355" s="100"/>
      <c r="BD355" s="100"/>
      <c r="BE355" s="100"/>
      <c r="BF355" s="100"/>
      <c r="BG355" s="100"/>
    </row>
    <row r="356" ht="15.75" customHeight="1">
      <c r="E356" s="96"/>
      <c r="F356" s="96"/>
      <c r="G356" s="96"/>
      <c r="H356" s="96"/>
      <c r="I356" s="96"/>
      <c r="J356" s="96"/>
      <c r="K356" s="97"/>
      <c r="L356" s="97"/>
      <c r="M356" s="97"/>
      <c r="N356" s="101"/>
      <c r="O356" s="102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  <c r="AO356" s="100"/>
      <c r="AP356" s="100"/>
      <c r="AQ356" s="100"/>
      <c r="AR356" s="100"/>
      <c r="AS356" s="100"/>
      <c r="AT356" s="100"/>
      <c r="AU356" s="100"/>
      <c r="AV356" s="100"/>
      <c r="AW356" s="100"/>
      <c r="AX356" s="100"/>
      <c r="AY356" s="100"/>
      <c r="AZ356" s="100"/>
      <c r="BA356" s="100"/>
      <c r="BB356" s="100"/>
      <c r="BC356" s="100"/>
      <c r="BD356" s="100"/>
      <c r="BE356" s="100"/>
      <c r="BF356" s="100"/>
      <c r="BG356" s="100"/>
    </row>
    <row r="357" ht="15.75" customHeight="1">
      <c r="E357" s="96"/>
      <c r="F357" s="96"/>
      <c r="G357" s="96"/>
      <c r="H357" s="96"/>
      <c r="I357" s="96"/>
      <c r="J357" s="96"/>
      <c r="K357" s="97"/>
      <c r="L357" s="97"/>
      <c r="M357" s="97"/>
      <c r="N357" s="101"/>
      <c r="O357" s="102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100"/>
      <c r="AM357" s="100"/>
      <c r="AN357" s="100"/>
      <c r="AO357" s="100"/>
      <c r="AP357" s="100"/>
      <c r="AQ357" s="100"/>
      <c r="AR357" s="100"/>
      <c r="AS357" s="100"/>
      <c r="AT357" s="100"/>
      <c r="AU357" s="100"/>
      <c r="AV357" s="100"/>
      <c r="AW357" s="100"/>
      <c r="AX357" s="100"/>
      <c r="AY357" s="100"/>
      <c r="AZ357" s="100"/>
      <c r="BA357" s="100"/>
      <c r="BB357" s="100"/>
      <c r="BC357" s="100"/>
      <c r="BD357" s="100"/>
      <c r="BE357" s="100"/>
      <c r="BF357" s="100"/>
      <c r="BG357" s="100"/>
    </row>
    <row r="358" ht="15.75" customHeight="1">
      <c r="E358" s="96"/>
      <c r="F358" s="96"/>
      <c r="G358" s="96"/>
      <c r="H358" s="96"/>
      <c r="I358" s="96"/>
      <c r="J358" s="96"/>
      <c r="K358" s="97"/>
      <c r="L358" s="97"/>
      <c r="M358" s="97"/>
      <c r="N358" s="101"/>
      <c r="O358" s="102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  <c r="AO358" s="100"/>
      <c r="AP358" s="100"/>
      <c r="AQ358" s="100"/>
      <c r="AR358" s="100"/>
      <c r="AS358" s="100"/>
      <c r="AT358" s="100"/>
      <c r="AU358" s="100"/>
      <c r="AV358" s="100"/>
      <c r="AW358" s="100"/>
      <c r="AX358" s="100"/>
      <c r="AY358" s="100"/>
      <c r="AZ358" s="100"/>
      <c r="BA358" s="100"/>
      <c r="BB358" s="100"/>
      <c r="BC358" s="100"/>
      <c r="BD358" s="100"/>
      <c r="BE358" s="100"/>
      <c r="BF358" s="100"/>
      <c r="BG358" s="100"/>
    </row>
    <row r="359" ht="15.75" customHeight="1">
      <c r="E359" s="96"/>
      <c r="F359" s="96"/>
      <c r="G359" s="96"/>
      <c r="H359" s="96"/>
      <c r="I359" s="96"/>
      <c r="J359" s="96"/>
      <c r="K359" s="97"/>
      <c r="L359" s="97"/>
      <c r="M359" s="97"/>
      <c r="N359" s="101"/>
      <c r="O359" s="102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100"/>
      <c r="AM359" s="100"/>
      <c r="AN359" s="100"/>
      <c r="AO359" s="100"/>
      <c r="AP359" s="100"/>
      <c r="AQ359" s="100"/>
      <c r="AR359" s="100"/>
      <c r="AS359" s="100"/>
      <c r="AT359" s="100"/>
      <c r="AU359" s="100"/>
      <c r="AV359" s="100"/>
      <c r="AW359" s="100"/>
      <c r="AX359" s="100"/>
      <c r="AY359" s="100"/>
      <c r="AZ359" s="100"/>
      <c r="BA359" s="100"/>
      <c r="BB359" s="100"/>
      <c r="BC359" s="100"/>
      <c r="BD359" s="100"/>
      <c r="BE359" s="100"/>
      <c r="BF359" s="100"/>
      <c r="BG359" s="100"/>
    </row>
    <row r="360" ht="15.75" customHeight="1">
      <c r="E360" s="96"/>
      <c r="F360" s="96"/>
      <c r="G360" s="96"/>
      <c r="H360" s="96"/>
      <c r="I360" s="96"/>
      <c r="J360" s="96"/>
      <c r="K360" s="97"/>
      <c r="L360" s="97"/>
      <c r="M360" s="97"/>
      <c r="N360" s="101"/>
      <c r="O360" s="102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  <c r="AT360" s="100"/>
      <c r="AU360" s="100"/>
      <c r="AV360" s="100"/>
      <c r="AW360" s="100"/>
      <c r="AX360" s="100"/>
      <c r="AY360" s="100"/>
      <c r="AZ360" s="100"/>
      <c r="BA360" s="100"/>
      <c r="BB360" s="100"/>
      <c r="BC360" s="100"/>
      <c r="BD360" s="100"/>
      <c r="BE360" s="100"/>
      <c r="BF360" s="100"/>
      <c r="BG360" s="100"/>
    </row>
    <row r="361" ht="15.75" customHeight="1">
      <c r="E361" s="96"/>
      <c r="F361" s="96"/>
      <c r="G361" s="96"/>
      <c r="H361" s="96"/>
      <c r="I361" s="96"/>
      <c r="J361" s="96"/>
      <c r="K361" s="97"/>
      <c r="L361" s="97"/>
      <c r="M361" s="97"/>
      <c r="N361" s="101"/>
      <c r="O361" s="102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100"/>
      <c r="AM361" s="100"/>
      <c r="AN361" s="100"/>
      <c r="AO361" s="100"/>
      <c r="AP361" s="100"/>
      <c r="AQ361" s="100"/>
      <c r="AR361" s="100"/>
      <c r="AS361" s="100"/>
      <c r="AT361" s="100"/>
      <c r="AU361" s="100"/>
      <c r="AV361" s="100"/>
      <c r="AW361" s="100"/>
      <c r="AX361" s="100"/>
      <c r="AY361" s="100"/>
      <c r="AZ361" s="100"/>
      <c r="BA361" s="100"/>
      <c r="BB361" s="100"/>
      <c r="BC361" s="100"/>
      <c r="BD361" s="100"/>
      <c r="BE361" s="100"/>
      <c r="BF361" s="100"/>
      <c r="BG361" s="100"/>
    </row>
    <row r="362" ht="15.75" customHeight="1">
      <c r="E362" s="96"/>
      <c r="F362" s="96"/>
      <c r="G362" s="96"/>
      <c r="H362" s="96"/>
      <c r="I362" s="96"/>
      <c r="J362" s="96"/>
      <c r="K362" s="97"/>
      <c r="L362" s="97"/>
      <c r="M362" s="97"/>
      <c r="N362" s="101"/>
      <c r="O362" s="102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  <c r="AO362" s="100"/>
      <c r="AP362" s="100"/>
      <c r="AQ362" s="100"/>
      <c r="AR362" s="100"/>
      <c r="AS362" s="100"/>
      <c r="AT362" s="100"/>
      <c r="AU362" s="100"/>
      <c r="AV362" s="100"/>
      <c r="AW362" s="100"/>
      <c r="AX362" s="100"/>
      <c r="AY362" s="100"/>
      <c r="AZ362" s="100"/>
      <c r="BA362" s="100"/>
      <c r="BB362" s="100"/>
      <c r="BC362" s="100"/>
      <c r="BD362" s="100"/>
      <c r="BE362" s="100"/>
      <c r="BF362" s="100"/>
      <c r="BG362" s="100"/>
    </row>
    <row r="363" ht="15.75" customHeight="1">
      <c r="E363" s="96"/>
      <c r="F363" s="96"/>
      <c r="G363" s="96"/>
      <c r="H363" s="96"/>
      <c r="I363" s="96"/>
      <c r="J363" s="96"/>
      <c r="K363" s="97"/>
      <c r="L363" s="97"/>
      <c r="M363" s="97"/>
      <c r="N363" s="101"/>
      <c r="O363" s="102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100"/>
      <c r="AM363" s="100"/>
      <c r="AN363" s="100"/>
      <c r="AO363" s="100"/>
      <c r="AP363" s="100"/>
      <c r="AQ363" s="100"/>
      <c r="AR363" s="100"/>
      <c r="AS363" s="100"/>
      <c r="AT363" s="100"/>
      <c r="AU363" s="100"/>
      <c r="AV363" s="100"/>
      <c r="AW363" s="100"/>
      <c r="AX363" s="100"/>
      <c r="AY363" s="100"/>
      <c r="AZ363" s="100"/>
      <c r="BA363" s="100"/>
      <c r="BB363" s="100"/>
      <c r="BC363" s="100"/>
      <c r="BD363" s="100"/>
      <c r="BE363" s="100"/>
      <c r="BF363" s="100"/>
      <c r="BG363" s="100"/>
    </row>
    <row r="364" ht="15.75" customHeight="1">
      <c r="E364" s="96"/>
      <c r="F364" s="96"/>
      <c r="G364" s="96"/>
      <c r="H364" s="96"/>
      <c r="I364" s="96"/>
      <c r="J364" s="96"/>
      <c r="K364" s="97"/>
      <c r="L364" s="97"/>
      <c r="M364" s="97"/>
      <c r="N364" s="101"/>
      <c r="O364" s="102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100"/>
      <c r="AM364" s="100"/>
      <c r="AN364" s="100"/>
      <c r="AO364" s="100"/>
      <c r="AP364" s="100"/>
      <c r="AQ364" s="100"/>
      <c r="AR364" s="100"/>
      <c r="AS364" s="100"/>
      <c r="AT364" s="100"/>
      <c r="AU364" s="100"/>
      <c r="AV364" s="100"/>
      <c r="AW364" s="100"/>
      <c r="AX364" s="100"/>
      <c r="AY364" s="100"/>
      <c r="AZ364" s="100"/>
      <c r="BA364" s="100"/>
      <c r="BB364" s="100"/>
      <c r="BC364" s="100"/>
      <c r="BD364" s="100"/>
      <c r="BE364" s="100"/>
      <c r="BF364" s="100"/>
      <c r="BG364" s="100"/>
    </row>
    <row r="365" ht="15.75" customHeight="1">
      <c r="E365" s="96"/>
      <c r="F365" s="96"/>
      <c r="G365" s="96"/>
      <c r="H365" s="96"/>
      <c r="I365" s="96"/>
      <c r="J365" s="96"/>
      <c r="K365" s="97"/>
      <c r="L365" s="97"/>
      <c r="M365" s="97"/>
      <c r="N365" s="101"/>
      <c r="O365" s="102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100"/>
      <c r="AM365" s="100"/>
      <c r="AN365" s="100"/>
      <c r="AO365" s="100"/>
      <c r="AP365" s="100"/>
      <c r="AQ365" s="100"/>
      <c r="AR365" s="100"/>
      <c r="AS365" s="100"/>
      <c r="AT365" s="100"/>
      <c r="AU365" s="100"/>
      <c r="AV365" s="100"/>
      <c r="AW365" s="100"/>
      <c r="AX365" s="100"/>
      <c r="AY365" s="100"/>
      <c r="AZ365" s="100"/>
      <c r="BA365" s="100"/>
      <c r="BB365" s="100"/>
      <c r="BC365" s="100"/>
      <c r="BD365" s="100"/>
      <c r="BE365" s="100"/>
      <c r="BF365" s="100"/>
      <c r="BG365" s="100"/>
    </row>
    <row r="366" ht="15.75" customHeight="1">
      <c r="E366" s="96"/>
      <c r="F366" s="96"/>
      <c r="G366" s="96"/>
      <c r="H366" s="96"/>
      <c r="I366" s="96"/>
      <c r="J366" s="96"/>
      <c r="K366" s="97"/>
      <c r="L366" s="97"/>
      <c r="M366" s="97"/>
      <c r="N366" s="101"/>
      <c r="O366" s="102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100"/>
      <c r="AM366" s="100"/>
      <c r="AN366" s="100"/>
      <c r="AO366" s="100"/>
      <c r="AP366" s="100"/>
      <c r="AQ366" s="100"/>
      <c r="AR366" s="100"/>
      <c r="AS366" s="100"/>
      <c r="AT366" s="100"/>
      <c r="AU366" s="100"/>
      <c r="AV366" s="100"/>
      <c r="AW366" s="100"/>
      <c r="AX366" s="100"/>
      <c r="AY366" s="100"/>
      <c r="AZ366" s="100"/>
      <c r="BA366" s="100"/>
      <c r="BB366" s="100"/>
      <c r="BC366" s="100"/>
      <c r="BD366" s="100"/>
      <c r="BE366" s="100"/>
      <c r="BF366" s="100"/>
      <c r="BG366" s="100"/>
    </row>
    <row r="367" ht="15.75" customHeight="1">
      <c r="E367" s="96"/>
      <c r="F367" s="96"/>
      <c r="G367" s="96"/>
      <c r="H367" s="96"/>
      <c r="I367" s="96"/>
      <c r="J367" s="96"/>
      <c r="K367" s="97"/>
      <c r="L367" s="97"/>
      <c r="M367" s="97"/>
      <c r="N367" s="101"/>
      <c r="O367" s="102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  <c r="AO367" s="100"/>
      <c r="AP367" s="100"/>
      <c r="AQ367" s="100"/>
      <c r="AR367" s="100"/>
      <c r="AS367" s="100"/>
      <c r="AT367" s="100"/>
      <c r="AU367" s="100"/>
      <c r="AV367" s="100"/>
      <c r="AW367" s="100"/>
      <c r="AX367" s="100"/>
      <c r="AY367" s="100"/>
      <c r="AZ367" s="100"/>
      <c r="BA367" s="100"/>
      <c r="BB367" s="100"/>
      <c r="BC367" s="100"/>
      <c r="BD367" s="100"/>
      <c r="BE367" s="100"/>
      <c r="BF367" s="100"/>
      <c r="BG367" s="100"/>
    </row>
    <row r="368" ht="15.75" customHeight="1">
      <c r="E368" s="96"/>
      <c r="F368" s="96"/>
      <c r="G368" s="96"/>
      <c r="H368" s="96"/>
      <c r="I368" s="96"/>
      <c r="J368" s="96"/>
      <c r="K368" s="97"/>
      <c r="L368" s="97"/>
      <c r="M368" s="97"/>
      <c r="N368" s="101"/>
      <c r="O368" s="102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  <c r="AO368" s="100"/>
      <c r="AP368" s="100"/>
      <c r="AQ368" s="100"/>
      <c r="AR368" s="100"/>
      <c r="AS368" s="100"/>
      <c r="AT368" s="100"/>
      <c r="AU368" s="100"/>
      <c r="AV368" s="100"/>
      <c r="AW368" s="100"/>
      <c r="AX368" s="100"/>
      <c r="AY368" s="100"/>
      <c r="AZ368" s="100"/>
      <c r="BA368" s="100"/>
      <c r="BB368" s="100"/>
      <c r="BC368" s="100"/>
      <c r="BD368" s="100"/>
      <c r="BE368" s="100"/>
      <c r="BF368" s="100"/>
      <c r="BG368" s="100"/>
    </row>
    <row r="369" ht="15.75" customHeight="1">
      <c r="E369" s="96"/>
      <c r="F369" s="96"/>
      <c r="G369" s="96"/>
      <c r="H369" s="96"/>
      <c r="I369" s="96"/>
      <c r="J369" s="96"/>
      <c r="K369" s="97"/>
      <c r="L369" s="97"/>
      <c r="M369" s="97"/>
      <c r="N369" s="101"/>
      <c r="O369" s="102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100"/>
      <c r="AM369" s="100"/>
      <c r="AN369" s="100"/>
      <c r="AO369" s="100"/>
      <c r="AP369" s="100"/>
      <c r="AQ369" s="100"/>
      <c r="AR369" s="100"/>
      <c r="AS369" s="100"/>
      <c r="AT369" s="100"/>
      <c r="AU369" s="100"/>
      <c r="AV369" s="100"/>
      <c r="AW369" s="100"/>
      <c r="AX369" s="100"/>
      <c r="AY369" s="100"/>
      <c r="AZ369" s="100"/>
      <c r="BA369" s="100"/>
      <c r="BB369" s="100"/>
      <c r="BC369" s="100"/>
      <c r="BD369" s="100"/>
      <c r="BE369" s="100"/>
      <c r="BF369" s="100"/>
      <c r="BG369" s="100"/>
    </row>
    <row r="370" ht="15.75" customHeight="1">
      <c r="E370" s="96"/>
      <c r="F370" s="96"/>
      <c r="G370" s="96"/>
      <c r="H370" s="96"/>
      <c r="I370" s="96"/>
      <c r="J370" s="96"/>
      <c r="K370" s="97"/>
      <c r="L370" s="97"/>
      <c r="M370" s="97"/>
      <c r="N370" s="101"/>
      <c r="O370" s="102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100"/>
      <c r="AM370" s="100"/>
      <c r="AN370" s="100"/>
      <c r="AO370" s="100"/>
      <c r="AP370" s="100"/>
      <c r="AQ370" s="100"/>
      <c r="AR370" s="100"/>
      <c r="AS370" s="100"/>
      <c r="AT370" s="100"/>
      <c r="AU370" s="100"/>
      <c r="AV370" s="100"/>
      <c r="AW370" s="100"/>
      <c r="AX370" s="100"/>
      <c r="AY370" s="100"/>
      <c r="AZ370" s="100"/>
      <c r="BA370" s="100"/>
      <c r="BB370" s="100"/>
      <c r="BC370" s="100"/>
      <c r="BD370" s="100"/>
      <c r="BE370" s="100"/>
      <c r="BF370" s="100"/>
      <c r="BG370" s="100"/>
    </row>
    <row r="371" ht="15.75" customHeight="1">
      <c r="E371" s="96"/>
      <c r="F371" s="96"/>
      <c r="G371" s="96"/>
      <c r="H371" s="96"/>
      <c r="I371" s="96"/>
      <c r="J371" s="96"/>
      <c r="K371" s="97"/>
      <c r="L371" s="97"/>
      <c r="M371" s="97"/>
      <c r="N371" s="101"/>
      <c r="O371" s="102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100"/>
      <c r="AM371" s="100"/>
      <c r="AN371" s="100"/>
      <c r="AO371" s="100"/>
      <c r="AP371" s="100"/>
      <c r="AQ371" s="100"/>
      <c r="AR371" s="100"/>
      <c r="AS371" s="100"/>
      <c r="AT371" s="100"/>
      <c r="AU371" s="100"/>
      <c r="AV371" s="100"/>
      <c r="AW371" s="100"/>
      <c r="AX371" s="100"/>
      <c r="AY371" s="100"/>
      <c r="AZ371" s="100"/>
      <c r="BA371" s="100"/>
      <c r="BB371" s="100"/>
      <c r="BC371" s="100"/>
      <c r="BD371" s="100"/>
      <c r="BE371" s="100"/>
      <c r="BF371" s="100"/>
      <c r="BG371" s="100"/>
    </row>
    <row r="372" ht="15.75" customHeight="1">
      <c r="E372" s="96"/>
      <c r="F372" s="96"/>
      <c r="G372" s="96"/>
      <c r="H372" s="96"/>
      <c r="I372" s="96"/>
      <c r="J372" s="96"/>
      <c r="K372" s="97"/>
      <c r="L372" s="97"/>
      <c r="M372" s="97"/>
      <c r="N372" s="101"/>
      <c r="O372" s="102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100"/>
      <c r="AM372" s="100"/>
      <c r="AN372" s="100"/>
      <c r="AO372" s="100"/>
      <c r="AP372" s="100"/>
      <c r="AQ372" s="100"/>
      <c r="AR372" s="100"/>
      <c r="AS372" s="100"/>
      <c r="AT372" s="100"/>
      <c r="AU372" s="100"/>
      <c r="AV372" s="100"/>
      <c r="AW372" s="100"/>
      <c r="AX372" s="100"/>
      <c r="AY372" s="100"/>
      <c r="AZ372" s="100"/>
      <c r="BA372" s="100"/>
      <c r="BB372" s="100"/>
      <c r="BC372" s="100"/>
      <c r="BD372" s="100"/>
      <c r="BE372" s="100"/>
      <c r="BF372" s="100"/>
      <c r="BG372" s="100"/>
    </row>
    <row r="373" ht="15.75" customHeight="1">
      <c r="E373" s="96"/>
      <c r="F373" s="96"/>
      <c r="G373" s="96"/>
      <c r="H373" s="96"/>
      <c r="I373" s="96"/>
      <c r="J373" s="96"/>
      <c r="K373" s="97"/>
      <c r="L373" s="97"/>
      <c r="M373" s="97"/>
      <c r="N373" s="101"/>
      <c r="O373" s="102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  <c r="AO373" s="100"/>
      <c r="AP373" s="100"/>
      <c r="AQ373" s="100"/>
      <c r="AR373" s="100"/>
      <c r="AS373" s="100"/>
      <c r="AT373" s="100"/>
      <c r="AU373" s="100"/>
      <c r="AV373" s="100"/>
      <c r="AW373" s="100"/>
      <c r="AX373" s="100"/>
      <c r="AY373" s="100"/>
      <c r="AZ373" s="100"/>
      <c r="BA373" s="100"/>
      <c r="BB373" s="100"/>
      <c r="BC373" s="100"/>
      <c r="BD373" s="100"/>
      <c r="BE373" s="100"/>
      <c r="BF373" s="100"/>
      <c r="BG373" s="100"/>
    </row>
    <row r="374" ht="15.75" customHeight="1">
      <c r="E374" s="96"/>
      <c r="F374" s="96"/>
      <c r="G374" s="96"/>
      <c r="H374" s="96"/>
      <c r="I374" s="96"/>
      <c r="J374" s="96"/>
      <c r="K374" s="97"/>
      <c r="L374" s="97"/>
      <c r="M374" s="97"/>
      <c r="N374" s="101"/>
      <c r="O374" s="102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  <c r="AO374" s="100"/>
      <c r="AP374" s="100"/>
      <c r="AQ374" s="100"/>
      <c r="AR374" s="100"/>
      <c r="AS374" s="100"/>
      <c r="AT374" s="100"/>
      <c r="AU374" s="100"/>
      <c r="AV374" s="100"/>
      <c r="AW374" s="100"/>
      <c r="AX374" s="100"/>
      <c r="AY374" s="100"/>
      <c r="AZ374" s="100"/>
      <c r="BA374" s="100"/>
      <c r="BB374" s="100"/>
      <c r="BC374" s="100"/>
      <c r="BD374" s="100"/>
      <c r="BE374" s="100"/>
      <c r="BF374" s="100"/>
      <c r="BG374" s="100"/>
    </row>
    <row r="375" ht="15.75" customHeight="1">
      <c r="E375" s="96"/>
      <c r="F375" s="96"/>
      <c r="G375" s="96"/>
      <c r="H375" s="96"/>
      <c r="I375" s="96"/>
      <c r="J375" s="96"/>
      <c r="K375" s="97"/>
      <c r="L375" s="97"/>
      <c r="M375" s="97"/>
      <c r="N375" s="101"/>
      <c r="O375" s="102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  <c r="AO375" s="100"/>
      <c r="AP375" s="100"/>
      <c r="AQ375" s="100"/>
      <c r="AR375" s="100"/>
      <c r="AS375" s="100"/>
      <c r="AT375" s="100"/>
      <c r="AU375" s="100"/>
      <c r="AV375" s="100"/>
      <c r="AW375" s="100"/>
      <c r="AX375" s="100"/>
      <c r="AY375" s="100"/>
      <c r="AZ375" s="100"/>
      <c r="BA375" s="100"/>
      <c r="BB375" s="100"/>
      <c r="BC375" s="100"/>
      <c r="BD375" s="100"/>
      <c r="BE375" s="100"/>
      <c r="BF375" s="100"/>
      <c r="BG375" s="100"/>
    </row>
    <row r="376" ht="15.75" customHeight="1">
      <c r="E376" s="96"/>
      <c r="F376" s="96"/>
      <c r="G376" s="96"/>
      <c r="H376" s="96"/>
      <c r="I376" s="96"/>
      <c r="J376" s="96"/>
      <c r="K376" s="97"/>
      <c r="L376" s="97"/>
      <c r="M376" s="97"/>
      <c r="N376" s="101"/>
      <c r="O376" s="102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  <c r="AO376" s="100"/>
      <c r="AP376" s="100"/>
      <c r="AQ376" s="100"/>
      <c r="AR376" s="100"/>
      <c r="AS376" s="100"/>
      <c r="AT376" s="100"/>
      <c r="AU376" s="100"/>
      <c r="AV376" s="100"/>
      <c r="AW376" s="100"/>
      <c r="AX376" s="100"/>
      <c r="AY376" s="100"/>
      <c r="AZ376" s="100"/>
      <c r="BA376" s="100"/>
      <c r="BB376" s="100"/>
      <c r="BC376" s="100"/>
      <c r="BD376" s="100"/>
      <c r="BE376" s="100"/>
      <c r="BF376" s="100"/>
      <c r="BG376" s="100"/>
    </row>
    <row r="377" ht="15.75" customHeight="1">
      <c r="E377" s="96"/>
      <c r="F377" s="96"/>
      <c r="G377" s="96"/>
      <c r="H377" s="96"/>
      <c r="I377" s="96"/>
      <c r="J377" s="96"/>
      <c r="K377" s="97"/>
      <c r="L377" s="97"/>
      <c r="M377" s="97"/>
      <c r="N377" s="101"/>
      <c r="O377" s="102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100"/>
      <c r="AM377" s="100"/>
      <c r="AN377" s="100"/>
      <c r="AO377" s="100"/>
      <c r="AP377" s="100"/>
      <c r="AQ377" s="100"/>
      <c r="AR377" s="100"/>
      <c r="AS377" s="100"/>
      <c r="AT377" s="100"/>
      <c r="AU377" s="100"/>
      <c r="AV377" s="100"/>
      <c r="AW377" s="100"/>
      <c r="AX377" s="100"/>
      <c r="AY377" s="100"/>
      <c r="AZ377" s="100"/>
      <c r="BA377" s="100"/>
      <c r="BB377" s="100"/>
      <c r="BC377" s="100"/>
      <c r="BD377" s="100"/>
      <c r="BE377" s="100"/>
      <c r="BF377" s="100"/>
      <c r="BG377" s="100"/>
    </row>
    <row r="378" ht="15.75" customHeight="1">
      <c r="E378" s="96"/>
      <c r="F378" s="96"/>
      <c r="G378" s="96"/>
      <c r="H378" s="96"/>
      <c r="I378" s="96"/>
      <c r="J378" s="96"/>
      <c r="K378" s="97"/>
      <c r="L378" s="97"/>
      <c r="M378" s="97"/>
      <c r="N378" s="101"/>
      <c r="O378" s="102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100"/>
      <c r="AM378" s="100"/>
      <c r="AN378" s="100"/>
      <c r="AO378" s="100"/>
      <c r="AP378" s="100"/>
      <c r="AQ378" s="100"/>
      <c r="AR378" s="100"/>
      <c r="AS378" s="100"/>
      <c r="AT378" s="100"/>
      <c r="AU378" s="100"/>
      <c r="AV378" s="100"/>
      <c r="AW378" s="100"/>
      <c r="AX378" s="100"/>
      <c r="AY378" s="100"/>
      <c r="AZ378" s="100"/>
      <c r="BA378" s="100"/>
      <c r="BB378" s="100"/>
      <c r="BC378" s="100"/>
      <c r="BD378" s="100"/>
      <c r="BE378" s="100"/>
      <c r="BF378" s="100"/>
      <c r="BG378" s="100"/>
    </row>
    <row r="379" ht="15.75" customHeight="1">
      <c r="E379" s="96"/>
      <c r="F379" s="96"/>
      <c r="G379" s="96"/>
      <c r="H379" s="96"/>
      <c r="I379" s="96"/>
      <c r="J379" s="96"/>
      <c r="K379" s="97"/>
      <c r="L379" s="97"/>
      <c r="M379" s="97"/>
      <c r="N379" s="101"/>
      <c r="O379" s="102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100"/>
      <c r="AM379" s="100"/>
      <c r="AN379" s="100"/>
      <c r="AO379" s="100"/>
      <c r="AP379" s="100"/>
      <c r="AQ379" s="100"/>
      <c r="AR379" s="100"/>
      <c r="AS379" s="100"/>
      <c r="AT379" s="100"/>
      <c r="AU379" s="100"/>
      <c r="AV379" s="100"/>
      <c r="AW379" s="100"/>
      <c r="AX379" s="100"/>
      <c r="AY379" s="100"/>
      <c r="AZ379" s="100"/>
      <c r="BA379" s="100"/>
      <c r="BB379" s="100"/>
      <c r="BC379" s="100"/>
      <c r="BD379" s="100"/>
      <c r="BE379" s="100"/>
      <c r="BF379" s="100"/>
      <c r="BG379" s="100"/>
    </row>
    <row r="380" ht="15.75" customHeight="1">
      <c r="E380" s="96"/>
      <c r="F380" s="96"/>
      <c r="G380" s="96"/>
      <c r="H380" s="96"/>
      <c r="I380" s="96"/>
      <c r="J380" s="96"/>
      <c r="K380" s="97"/>
      <c r="L380" s="97"/>
      <c r="M380" s="97"/>
      <c r="N380" s="101"/>
      <c r="O380" s="102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  <c r="AO380" s="100"/>
      <c r="AP380" s="100"/>
      <c r="AQ380" s="100"/>
      <c r="AR380" s="100"/>
      <c r="AS380" s="100"/>
      <c r="AT380" s="100"/>
      <c r="AU380" s="100"/>
      <c r="AV380" s="100"/>
      <c r="AW380" s="100"/>
      <c r="AX380" s="100"/>
      <c r="AY380" s="100"/>
      <c r="AZ380" s="100"/>
      <c r="BA380" s="100"/>
      <c r="BB380" s="100"/>
      <c r="BC380" s="100"/>
      <c r="BD380" s="100"/>
      <c r="BE380" s="100"/>
      <c r="BF380" s="100"/>
      <c r="BG380" s="100"/>
    </row>
    <row r="381" ht="15.75" customHeight="1">
      <c r="E381" s="96"/>
      <c r="F381" s="96"/>
      <c r="G381" s="96"/>
      <c r="H381" s="96"/>
      <c r="I381" s="96"/>
      <c r="J381" s="96"/>
      <c r="K381" s="97"/>
      <c r="L381" s="97"/>
      <c r="M381" s="97"/>
      <c r="N381" s="101"/>
      <c r="O381" s="102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  <c r="AO381" s="100"/>
      <c r="AP381" s="100"/>
      <c r="AQ381" s="100"/>
      <c r="AR381" s="100"/>
      <c r="AS381" s="100"/>
      <c r="AT381" s="100"/>
      <c r="AU381" s="100"/>
      <c r="AV381" s="100"/>
      <c r="AW381" s="100"/>
      <c r="AX381" s="100"/>
      <c r="AY381" s="100"/>
      <c r="AZ381" s="100"/>
      <c r="BA381" s="100"/>
      <c r="BB381" s="100"/>
      <c r="BC381" s="100"/>
      <c r="BD381" s="100"/>
      <c r="BE381" s="100"/>
      <c r="BF381" s="100"/>
      <c r="BG381" s="100"/>
    </row>
    <row r="382" ht="15.75" customHeight="1">
      <c r="E382" s="96"/>
      <c r="F382" s="96"/>
      <c r="G382" s="96"/>
      <c r="H382" s="96"/>
      <c r="I382" s="96"/>
      <c r="J382" s="96"/>
      <c r="K382" s="97"/>
      <c r="L382" s="97"/>
      <c r="M382" s="97"/>
      <c r="N382" s="101"/>
      <c r="O382" s="102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  <c r="AO382" s="100"/>
      <c r="AP382" s="100"/>
      <c r="AQ382" s="100"/>
      <c r="AR382" s="100"/>
      <c r="AS382" s="100"/>
      <c r="AT382" s="100"/>
      <c r="AU382" s="100"/>
      <c r="AV382" s="100"/>
      <c r="AW382" s="100"/>
      <c r="AX382" s="100"/>
      <c r="AY382" s="100"/>
      <c r="AZ382" s="100"/>
      <c r="BA382" s="100"/>
      <c r="BB382" s="100"/>
      <c r="BC382" s="100"/>
      <c r="BD382" s="100"/>
      <c r="BE382" s="100"/>
      <c r="BF382" s="100"/>
      <c r="BG382" s="100"/>
    </row>
    <row r="383" ht="15.75" customHeight="1">
      <c r="E383" s="96"/>
      <c r="F383" s="96"/>
      <c r="G383" s="96"/>
      <c r="H383" s="96"/>
      <c r="I383" s="96"/>
      <c r="J383" s="96"/>
      <c r="K383" s="97"/>
      <c r="L383" s="97"/>
      <c r="M383" s="97"/>
      <c r="N383" s="101"/>
      <c r="O383" s="102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  <c r="AO383" s="100"/>
      <c r="AP383" s="100"/>
      <c r="AQ383" s="100"/>
      <c r="AR383" s="100"/>
      <c r="AS383" s="100"/>
      <c r="AT383" s="100"/>
      <c r="AU383" s="100"/>
      <c r="AV383" s="100"/>
      <c r="AW383" s="100"/>
      <c r="AX383" s="100"/>
      <c r="AY383" s="100"/>
      <c r="AZ383" s="100"/>
      <c r="BA383" s="100"/>
      <c r="BB383" s="100"/>
      <c r="BC383" s="100"/>
      <c r="BD383" s="100"/>
      <c r="BE383" s="100"/>
      <c r="BF383" s="100"/>
      <c r="BG383" s="100"/>
    </row>
    <row r="384" ht="15.75" customHeight="1">
      <c r="E384" s="96"/>
      <c r="F384" s="96"/>
      <c r="G384" s="96"/>
      <c r="H384" s="96"/>
      <c r="I384" s="96"/>
      <c r="J384" s="96"/>
      <c r="K384" s="97"/>
      <c r="L384" s="97"/>
      <c r="M384" s="97"/>
      <c r="N384" s="101"/>
      <c r="O384" s="102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100"/>
      <c r="AM384" s="100"/>
      <c r="AN384" s="100"/>
      <c r="AO384" s="100"/>
      <c r="AP384" s="100"/>
      <c r="AQ384" s="100"/>
      <c r="AR384" s="100"/>
      <c r="AS384" s="100"/>
      <c r="AT384" s="100"/>
      <c r="AU384" s="100"/>
      <c r="AV384" s="100"/>
      <c r="AW384" s="100"/>
      <c r="AX384" s="100"/>
      <c r="AY384" s="100"/>
      <c r="AZ384" s="100"/>
      <c r="BA384" s="100"/>
      <c r="BB384" s="100"/>
      <c r="BC384" s="100"/>
      <c r="BD384" s="100"/>
      <c r="BE384" s="100"/>
      <c r="BF384" s="100"/>
      <c r="BG384" s="100"/>
    </row>
    <row r="385" ht="15.75" customHeight="1">
      <c r="E385" s="96"/>
      <c r="F385" s="96"/>
      <c r="G385" s="96"/>
      <c r="H385" s="96"/>
      <c r="I385" s="96"/>
      <c r="J385" s="96"/>
      <c r="K385" s="97"/>
      <c r="L385" s="97"/>
      <c r="M385" s="97"/>
      <c r="N385" s="101"/>
      <c r="O385" s="102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100"/>
      <c r="AM385" s="100"/>
      <c r="AN385" s="100"/>
      <c r="AO385" s="100"/>
      <c r="AP385" s="100"/>
      <c r="AQ385" s="100"/>
      <c r="AR385" s="100"/>
      <c r="AS385" s="100"/>
      <c r="AT385" s="100"/>
      <c r="AU385" s="100"/>
      <c r="AV385" s="100"/>
      <c r="AW385" s="100"/>
      <c r="AX385" s="100"/>
      <c r="AY385" s="100"/>
      <c r="AZ385" s="100"/>
      <c r="BA385" s="100"/>
      <c r="BB385" s="100"/>
      <c r="BC385" s="100"/>
      <c r="BD385" s="100"/>
      <c r="BE385" s="100"/>
      <c r="BF385" s="100"/>
      <c r="BG385" s="100"/>
    </row>
    <row r="386" ht="15.75" customHeight="1">
      <c r="E386" s="96"/>
      <c r="F386" s="96"/>
      <c r="G386" s="96"/>
      <c r="H386" s="96"/>
      <c r="I386" s="96"/>
      <c r="J386" s="96"/>
      <c r="K386" s="97"/>
      <c r="L386" s="97"/>
      <c r="M386" s="97"/>
      <c r="N386" s="101"/>
      <c r="O386" s="102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100"/>
      <c r="AM386" s="100"/>
      <c r="AN386" s="100"/>
      <c r="AO386" s="100"/>
      <c r="AP386" s="100"/>
      <c r="AQ386" s="100"/>
      <c r="AR386" s="100"/>
      <c r="AS386" s="100"/>
      <c r="AT386" s="100"/>
      <c r="AU386" s="100"/>
      <c r="AV386" s="100"/>
      <c r="AW386" s="100"/>
      <c r="AX386" s="100"/>
      <c r="AY386" s="100"/>
      <c r="AZ386" s="100"/>
      <c r="BA386" s="100"/>
      <c r="BB386" s="100"/>
      <c r="BC386" s="100"/>
      <c r="BD386" s="100"/>
      <c r="BE386" s="100"/>
      <c r="BF386" s="100"/>
      <c r="BG386" s="100"/>
    </row>
    <row r="387" ht="15.75" customHeight="1">
      <c r="E387" s="96"/>
      <c r="F387" s="96"/>
      <c r="G387" s="96"/>
      <c r="H387" s="96"/>
      <c r="I387" s="96"/>
      <c r="J387" s="96"/>
      <c r="K387" s="97"/>
      <c r="L387" s="97"/>
      <c r="M387" s="97"/>
      <c r="N387" s="101"/>
      <c r="O387" s="102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100"/>
      <c r="AP387" s="100"/>
      <c r="AQ387" s="100"/>
      <c r="AR387" s="100"/>
      <c r="AS387" s="100"/>
      <c r="AT387" s="100"/>
      <c r="AU387" s="100"/>
      <c r="AV387" s="100"/>
      <c r="AW387" s="100"/>
      <c r="AX387" s="100"/>
      <c r="AY387" s="100"/>
      <c r="AZ387" s="100"/>
      <c r="BA387" s="100"/>
      <c r="BB387" s="100"/>
      <c r="BC387" s="100"/>
      <c r="BD387" s="100"/>
      <c r="BE387" s="100"/>
      <c r="BF387" s="100"/>
      <c r="BG387" s="100"/>
    </row>
    <row r="388" ht="15.75" customHeight="1">
      <c r="E388" s="96"/>
      <c r="F388" s="96"/>
      <c r="G388" s="96"/>
      <c r="H388" s="96"/>
      <c r="I388" s="96"/>
      <c r="J388" s="96"/>
      <c r="K388" s="97"/>
      <c r="L388" s="97"/>
      <c r="M388" s="97"/>
      <c r="N388" s="101"/>
      <c r="O388" s="102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  <c r="AO388" s="100"/>
      <c r="AP388" s="100"/>
      <c r="AQ388" s="100"/>
      <c r="AR388" s="100"/>
      <c r="AS388" s="100"/>
      <c r="AT388" s="100"/>
      <c r="AU388" s="100"/>
      <c r="AV388" s="100"/>
      <c r="AW388" s="100"/>
      <c r="AX388" s="100"/>
      <c r="AY388" s="100"/>
      <c r="AZ388" s="100"/>
      <c r="BA388" s="100"/>
      <c r="BB388" s="100"/>
      <c r="BC388" s="100"/>
      <c r="BD388" s="100"/>
      <c r="BE388" s="100"/>
      <c r="BF388" s="100"/>
      <c r="BG388" s="100"/>
    </row>
    <row r="389" ht="15.75" customHeight="1">
      <c r="E389" s="96"/>
      <c r="F389" s="96"/>
      <c r="G389" s="96"/>
      <c r="H389" s="96"/>
      <c r="I389" s="96"/>
      <c r="J389" s="96"/>
      <c r="K389" s="97"/>
      <c r="L389" s="97"/>
      <c r="M389" s="97"/>
      <c r="N389" s="101"/>
      <c r="O389" s="102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  <c r="AO389" s="100"/>
      <c r="AP389" s="100"/>
      <c r="AQ389" s="100"/>
      <c r="AR389" s="100"/>
      <c r="AS389" s="100"/>
      <c r="AT389" s="100"/>
      <c r="AU389" s="100"/>
      <c r="AV389" s="100"/>
      <c r="AW389" s="100"/>
      <c r="AX389" s="100"/>
      <c r="AY389" s="100"/>
      <c r="AZ389" s="100"/>
      <c r="BA389" s="100"/>
      <c r="BB389" s="100"/>
      <c r="BC389" s="100"/>
      <c r="BD389" s="100"/>
      <c r="BE389" s="100"/>
      <c r="BF389" s="100"/>
      <c r="BG389" s="100"/>
    </row>
    <row r="390" ht="15.75" customHeight="1">
      <c r="E390" s="96"/>
      <c r="F390" s="96"/>
      <c r="G390" s="96"/>
      <c r="H390" s="96"/>
      <c r="I390" s="96"/>
      <c r="J390" s="96"/>
      <c r="K390" s="97"/>
      <c r="L390" s="97"/>
      <c r="M390" s="97"/>
      <c r="N390" s="101"/>
      <c r="O390" s="102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  <c r="AO390" s="100"/>
      <c r="AP390" s="100"/>
      <c r="AQ390" s="100"/>
      <c r="AR390" s="100"/>
      <c r="AS390" s="100"/>
      <c r="AT390" s="100"/>
      <c r="AU390" s="100"/>
      <c r="AV390" s="100"/>
      <c r="AW390" s="100"/>
      <c r="AX390" s="100"/>
      <c r="AY390" s="100"/>
      <c r="AZ390" s="100"/>
      <c r="BA390" s="100"/>
      <c r="BB390" s="100"/>
      <c r="BC390" s="100"/>
      <c r="BD390" s="100"/>
      <c r="BE390" s="100"/>
      <c r="BF390" s="100"/>
      <c r="BG390" s="100"/>
    </row>
    <row r="391" ht="15.75" customHeight="1">
      <c r="E391" s="96"/>
      <c r="F391" s="96"/>
      <c r="G391" s="96"/>
      <c r="H391" s="96"/>
      <c r="I391" s="96"/>
      <c r="J391" s="96"/>
      <c r="K391" s="97"/>
      <c r="L391" s="97"/>
      <c r="M391" s="97"/>
      <c r="N391" s="101"/>
      <c r="O391" s="102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100"/>
      <c r="AM391" s="100"/>
      <c r="AN391" s="100"/>
      <c r="AO391" s="100"/>
      <c r="AP391" s="100"/>
      <c r="AQ391" s="100"/>
      <c r="AR391" s="100"/>
      <c r="AS391" s="100"/>
      <c r="AT391" s="100"/>
      <c r="AU391" s="100"/>
      <c r="AV391" s="100"/>
      <c r="AW391" s="100"/>
      <c r="AX391" s="100"/>
      <c r="AY391" s="100"/>
      <c r="AZ391" s="100"/>
      <c r="BA391" s="100"/>
      <c r="BB391" s="100"/>
      <c r="BC391" s="100"/>
      <c r="BD391" s="100"/>
      <c r="BE391" s="100"/>
      <c r="BF391" s="100"/>
      <c r="BG391" s="100"/>
    </row>
    <row r="392" ht="15.75" customHeight="1">
      <c r="E392" s="96"/>
      <c r="F392" s="96"/>
      <c r="G392" s="96"/>
      <c r="H392" s="96"/>
      <c r="I392" s="96"/>
      <c r="J392" s="96"/>
      <c r="K392" s="97"/>
      <c r="L392" s="97"/>
      <c r="M392" s="97"/>
      <c r="N392" s="101"/>
      <c r="O392" s="102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100"/>
      <c r="AM392" s="100"/>
      <c r="AN392" s="100"/>
      <c r="AO392" s="100"/>
      <c r="AP392" s="100"/>
      <c r="AQ392" s="100"/>
      <c r="AR392" s="100"/>
      <c r="AS392" s="100"/>
      <c r="AT392" s="100"/>
      <c r="AU392" s="100"/>
      <c r="AV392" s="100"/>
      <c r="AW392" s="100"/>
      <c r="AX392" s="100"/>
      <c r="AY392" s="100"/>
      <c r="AZ392" s="100"/>
      <c r="BA392" s="100"/>
      <c r="BB392" s="100"/>
      <c r="BC392" s="100"/>
      <c r="BD392" s="100"/>
      <c r="BE392" s="100"/>
      <c r="BF392" s="100"/>
      <c r="BG392" s="100"/>
    </row>
    <row r="393" ht="15.75" customHeight="1">
      <c r="E393" s="96"/>
      <c r="F393" s="96"/>
      <c r="G393" s="96"/>
      <c r="H393" s="96"/>
      <c r="I393" s="96"/>
      <c r="J393" s="96"/>
      <c r="K393" s="97"/>
      <c r="L393" s="97"/>
      <c r="M393" s="97"/>
      <c r="N393" s="101"/>
      <c r="O393" s="102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100"/>
      <c r="AM393" s="100"/>
      <c r="AN393" s="100"/>
      <c r="AO393" s="100"/>
      <c r="AP393" s="100"/>
      <c r="AQ393" s="100"/>
      <c r="AR393" s="100"/>
      <c r="AS393" s="100"/>
      <c r="AT393" s="100"/>
      <c r="AU393" s="100"/>
      <c r="AV393" s="100"/>
      <c r="AW393" s="100"/>
      <c r="AX393" s="100"/>
      <c r="AY393" s="100"/>
      <c r="AZ393" s="100"/>
      <c r="BA393" s="100"/>
      <c r="BB393" s="100"/>
      <c r="BC393" s="100"/>
      <c r="BD393" s="100"/>
      <c r="BE393" s="100"/>
      <c r="BF393" s="100"/>
      <c r="BG393" s="100"/>
    </row>
    <row r="394" ht="15.75" customHeight="1">
      <c r="E394" s="96"/>
      <c r="F394" s="96"/>
      <c r="G394" s="96"/>
      <c r="H394" s="96"/>
      <c r="I394" s="96"/>
      <c r="J394" s="96"/>
      <c r="K394" s="97"/>
      <c r="L394" s="97"/>
      <c r="M394" s="97"/>
      <c r="N394" s="101"/>
      <c r="O394" s="102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100"/>
      <c r="AM394" s="100"/>
      <c r="AN394" s="100"/>
      <c r="AO394" s="100"/>
      <c r="AP394" s="100"/>
      <c r="AQ394" s="100"/>
      <c r="AR394" s="100"/>
      <c r="AS394" s="100"/>
      <c r="AT394" s="100"/>
      <c r="AU394" s="100"/>
      <c r="AV394" s="100"/>
      <c r="AW394" s="100"/>
      <c r="AX394" s="100"/>
      <c r="AY394" s="100"/>
      <c r="AZ394" s="100"/>
      <c r="BA394" s="100"/>
      <c r="BB394" s="100"/>
      <c r="BC394" s="100"/>
      <c r="BD394" s="100"/>
      <c r="BE394" s="100"/>
      <c r="BF394" s="100"/>
      <c r="BG394" s="100"/>
    </row>
    <row r="395" ht="15.75" customHeight="1">
      <c r="E395" s="96"/>
      <c r="F395" s="96"/>
      <c r="G395" s="96"/>
      <c r="H395" s="96"/>
      <c r="I395" s="96"/>
      <c r="J395" s="96"/>
      <c r="K395" s="97"/>
      <c r="L395" s="97"/>
      <c r="M395" s="97"/>
      <c r="N395" s="101"/>
      <c r="O395" s="102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100"/>
      <c r="AM395" s="100"/>
      <c r="AN395" s="100"/>
      <c r="AO395" s="100"/>
      <c r="AP395" s="100"/>
      <c r="AQ395" s="100"/>
      <c r="AR395" s="100"/>
      <c r="AS395" s="100"/>
      <c r="AT395" s="100"/>
      <c r="AU395" s="100"/>
      <c r="AV395" s="100"/>
      <c r="AW395" s="100"/>
      <c r="AX395" s="100"/>
      <c r="AY395" s="100"/>
      <c r="AZ395" s="100"/>
      <c r="BA395" s="100"/>
      <c r="BB395" s="100"/>
      <c r="BC395" s="100"/>
      <c r="BD395" s="100"/>
      <c r="BE395" s="100"/>
      <c r="BF395" s="100"/>
      <c r="BG395" s="100"/>
    </row>
    <row r="396" ht="15.75" customHeight="1">
      <c r="E396" s="96"/>
      <c r="F396" s="96"/>
      <c r="G396" s="96"/>
      <c r="H396" s="96"/>
      <c r="I396" s="96"/>
      <c r="J396" s="96"/>
      <c r="K396" s="97"/>
      <c r="L396" s="97"/>
      <c r="M396" s="97"/>
      <c r="N396" s="101"/>
      <c r="O396" s="102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100"/>
      <c r="AM396" s="100"/>
      <c r="AN396" s="100"/>
      <c r="AO396" s="100"/>
      <c r="AP396" s="100"/>
      <c r="AQ396" s="100"/>
      <c r="AR396" s="100"/>
      <c r="AS396" s="100"/>
      <c r="AT396" s="100"/>
      <c r="AU396" s="100"/>
      <c r="AV396" s="100"/>
      <c r="AW396" s="100"/>
      <c r="AX396" s="100"/>
      <c r="AY396" s="100"/>
      <c r="AZ396" s="100"/>
      <c r="BA396" s="100"/>
      <c r="BB396" s="100"/>
      <c r="BC396" s="100"/>
      <c r="BD396" s="100"/>
      <c r="BE396" s="100"/>
      <c r="BF396" s="100"/>
      <c r="BG396" s="100"/>
    </row>
    <row r="397" ht="15.75" customHeight="1">
      <c r="E397" s="96"/>
      <c r="F397" s="96"/>
      <c r="G397" s="96"/>
      <c r="H397" s="96"/>
      <c r="I397" s="96"/>
      <c r="J397" s="96"/>
      <c r="K397" s="97"/>
      <c r="L397" s="97"/>
      <c r="M397" s="97"/>
      <c r="N397" s="101"/>
      <c r="O397" s="102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100"/>
      <c r="AM397" s="100"/>
      <c r="AN397" s="100"/>
      <c r="AO397" s="100"/>
      <c r="AP397" s="100"/>
      <c r="AQ397" s="100"/>
      <c r="AR397" s="100"/>
      <c r="AS397" s="100"/>
      <c r="AT397" s="100"/>
      <c r="AU397" s="100"/>
      <c r="AV397" s="100"/>
      <c r="AW397" s="100"/>
      <c r="AX397" s="100"/>
      <c r="AY397" s="100"/>
      <c r="AZ397" s="100"/>
      <c r="BA397" s="100"/>
      <c r="BB397" s="100"/>
      <c r="BC397" s="100"/>
      <c r="BD397" s="100"/>
      <c r="BE397" s="100"/>
      <c r="BF397" s="100"/>
      <c r="BG397" s="100"/>
    </row>
    <row r="398" ht="15.75" customHeight="1">
      <c r="E398" s="96"/>
      <c r="F398" s="96"/>
      <c r="G398" s="96"/>
      <c r="H398" s="96"/>
      <c r="I398" s="96"/>
      <c r="J398" s="96"/>
      <c r="K398" s="97"/>
      <c r="L398" s="97"/>
      <c r="M398" s="97"/>
      <c r="N398" s="101"/>
      <c r="O398" s="102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100"/>
      <c r="AM398" s="100"/>
      <c r="AN398" s="100"/>
      <c r="AO398" s="100"/>
      <c r="AP398" s="100"/>
      <c r="AQ398" s="100"/>
      <c r="AR398" s="100"/>
      <c r="AS398" s="100"/>
      <c r="AT398" s="100"/>
      <c r="AU398" s="100"/>
      <c r="AV398" s="100"/>
      <c r="AW398" s="100"/>
      <c r="AX398" s="100"/>
      <c r="AY398" s="100"/>
      <c r="AZ398" s="100"/>
      <c r="BA398" s="100"/>
      <c r="BB398" s="100"/>
      <c r="BC398" s="100"/>
      <c r="BD398" s="100"/>
      <c r="BE398" s="100"/>
      <c r="BF398" s="100"/>
      <c r="BG398" s="100"/>
    </row>
    <row r="399" ht="15.75" customHeight="1">
      <c r="E399" s="96"/>
      <c r="F399" s="96"/>
      <c r="G399" s="96"/>
      <c r="H399" s="96"/>
      <c r="I399" s="96"/>
      <c r="J399" s="96"/>
      <c r="K399" s="97"/>
      <c r="L399" s="97"/>
      <c r="M399" s="97"/>
      <c r="N399" s="101"/>
      <c r="O399" s="102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100"/>
      <c r="AM399" s="100"/>
      <c r="AN399" s="100"/>
      <c r="AO399" s="100"/>
      <c r="AP399" s="100"/>
      <c r="AQ399" s="100"/>
      <c r="AR399" s="100"/>
      <c r="AS399" s="100"/>
      <c r="AT399" s="100"/>
      <c r="AU399" s="100"/>
      <c r="AV399" s="100"/>
      <c r="AW399" s="100"/>
      <c r="AX399" s="100"/>
      <c r="AY399" s="100"/>
      <c r="AZ399" s="100"/>
      <c r="BA399" s="100"/>
      <c r="BB399" s="100"/>
      <c r="BC399" s="100"/>
      <c r="BD399" s="100"/>
      <c r="BE399" s="100"/>
      <c r="BF399" s="100"/>
      <c r="BG399" s="100"/>
    </row>
    <row r="400" ht="15.75" customHeight="1">
      <c r="E400" s="96"/>
      <c r="F400" s="96"/>
      <c r="G400" s="96"/>
      <c r="H400" s="96"/>
      <c r="I400" s="96"/>
      <c r="J400" s="96"/>
      <c r="K400" s="97"/>
      <c r="L400" s="97"/>
      <c r="M400" s="97"/>
      <c r="N400" s="101"/>
      <c r="O400" s="102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100"/>
      <c r="AM400" s="100"/>
      <c r="AN400" s="100"/>
      <c r="AO400" s="100"/>
      <c r="AP400" s="100"/>
      <c r="AQ400" s="100"/>
      <c r="AR400" s="100"/>
      <c r="AS400" s="100"/>
      <c r="AT400" s="100"/>
      <c r="AU400" s="100"/>
      <c r="AV400" s="100"/>
      <c r="AW400" s="100"/>
      <c r="AX400" s="100"/>
      <c r="AY400" s="100"/>
      <c r="AZ400" s="100"/>
      <c r="BA400" s="100"/>
      <c r="BB400" s="100"/>
      <c r="BC400" s="100"/>
      <c r="BD400" s="100"/>
      <c r="BE400" s="100"/>
      <c r="BF400" s="100"/>
      <c r="BG400" s="100"/>
    </row>
    <row r="401" ht="15.75" customHeight="1">
      <c r="E401" s="96"/>
      <c r="F401" s="96"/>
      <c r="G401" s="96"/>
      <c r="H401" s="96"/>
      <c r="I401" s="96"/>
      <c r="J401" s="96"/>
      <c r="K401" s="97"/>
      <c r="L401" s="97"/>
      <c r="M401" s="97"/>
      <c r="N401" s="101"/>
      <c r="O401" s="102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100"/>
      <c r="AM401" s="100"/>
      <c r="AN401" s="100"/>
      <c r="AO401" s="100"/>
      <c r="AP401" s="100"/>
      <c r="AQ401" s="100"/>
      <c r="AR401" s="100"/>
      <c r="AS401" s="100"/>
      <c r="AT401" s="100"/>
      <c r="AU401" s="100"/>
      <c r="AV401" s="100"/>
      <c r="AW401" s="100"/>
      <c r="AX401" s="100"/>
      <c r="AY401" s="100"/>
      <c r="AZ401" s="100"/>
      <c r="BA401" s="100"/>
      <c r="BB401" s="100"/>
      <c r="BC401" s="100"/>
      <c r="BD401" s="100"/>
      <c r="BE401" s="100"/>
      <c r="BF401" s="100"/>
      <c r="BG401" s="100"/>
    </row>
    <row r="402" ht="15.75" customHeight="1">
      <c r="E402" s="96"/>
      <c r="F402" s="96"/>
      <c r="G402" s="96"/>
      <c r="H402" s="96"/>
      <c r="I402" s="96"/>
      <c r="J402" s="96"/>
      <c r="K402" s="97"/>
      <c r="L402" s="97"/>
      <c r="M402" s="97"/>
      <c r="N402" s="101"/>
      <c r="O402" s="102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100"/>
      <c r="AM402" s="100"/>
      <c r="AN402" s="100"/>
      <c r="AO402" s="100"/>
      <c r="AP402" s="100"/>
      <c r="AQ402" s="100"/>
      <c r="AR402" s="100"/>
      <c r="AS402" s="100"/>
      <c r="AT402" s="100"/>
      <c r="AU402" s="100"/>
      <c r="AV402" s="100"/>
      <c r="AW402" s="100"/>
      <c r="AX402" s="100"/>
      <c r="AY402" s="100"/>
      <c r="AZ402" s="100"/>
      <c r="BA402" s="100"/>
      <c r="BB402" s="100"/>
      <c r="BC402" s="100"/>
      <c r="BD402" s="100"/>
      <c r="BE402" s="100"/>
      <c r="BF402" s="100"/>
      <c r="BG402" s="100"/>
    </row>
    <row r="403" ht="15.75" customHeight="1">
      <c r="E403" s="96"/>
      <c r="F403" s="96"/>
      <c r="G403" s="96"/>
      <c r="H403" s="96"/>
      <c r="I403" s="96"/>
      <c r="J403" s="96"/>
      <c r="K403" s="97"/>
      <c r="L403" s="97"/>
      <c r="M403" s="97"/>
      <c r="N403" s="101"/>
      <c r="O403" s="102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100"/>
      <c r="AM403" s="100"/>
      <c r="AN403" s="100"/>
      <c r="AO403" s="100"/>
      <c r="AP403" s="100"/>
      <c r="AQ403" s="100"/>
      <c r="AR403" s="100"/>
      <c r="AS403" s="100"/>
      <c r="AT403" s="100"/>
      <c r="AU403" s="100"/>
      <c r="AV403" s="100"/>
      <c r="AW403" s="100"/>
      <c r="AX403" s="100"/>
      <c r="AY403" s="100"/>
      <c r="AZ403" s="100"/>
      <c r="BA403" s="100"/>
      <c r="BB403" s="100"/>
      <c r="BC403" s="100"/>
      <c r="BD403" s="100"/>
      <c r="BE403" s="100"/>
      <c r="BF403" s="100"/>
      <c r="BG403" s="100"/>
    </row>
    <row r="404" ht="15.75" customHeight="1">
      <c r="E404" s="96"/>
      <c r="F404" s="96"/>
      <c r="G404" s="96"/>
      <c r="H404" s="96"/>
      <c r="I404" s="96"/>
      <c r="J404" s="96"/>
      <c r="K404" s="97"/>
      <c r="L404" s="97"/>
      <c r="M404" s="97"/>
      <c r="N404" s="101"/>
      <c r="O404" s="102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100"/>
      <c r="AM404" s="100"/>
      <c r="AN404" s="100"/>
      <c r="AO404" s="100"/>
      <c r="AP404" s="100"/>
      <c r="AQ404" s="100"/>
      <c r="AR404" s="100"/>
      <c r="AS404" s="100"/>
      <c r="AT404" s="100"/>
      <c r="AU404" s="100"/>
      <c r="AV404" s="100"/>
      <c r="AW404" s="100"/>
      <c r="AX404" s="100"/>
      <c r="AY404" s="100"/>
      <c r="AZ404" s="100"/>
      <c r="BA404" s="100"/>
      <c r="BB404" s="100"/>
      <c r="BC404" s="100"/>
      <c r="BD404" s="100"/>
      <c r="BE404" s="100"/>
      <c r="BF404" s="100"/>
      <c r="BG404" s="100"/>
    </row>
    <row r="405" ht="15.75" customHeight="1">
      <c r="E405" s="96"/>
      <c r="F405" s="96"/>
      <c r="G405" s="96"/>
      <c r="H405" s="96"/>
      <c r="I405" s="96"/>
      <c r="J405" s="96"/>
      <c r="K405" s="97"/>
      <c r="L405" s="97"/>
      <c r="M405" s="97"/>
      <c r="N405" s="101"/>
      <c r="O405" s="102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100"/>
      <c r="AM405" s="100"/>
      <c r="AN405" s="100"/>
      <c r="AO405" s="100"/>
      <c r="AP405" s="100"/>
      <c r="AQ405" s="100"/>
      <c r="AR405" s="100"/>
      <c r="AS405" s="100"/>
      <c r="AT405" s="100"/>
      <c r="AU405" s="100"/>
      <c r="AV405" s="100"/>
      <c r="AW405" s="100"/>
      <c r="AX405" s="100"/>
      <c r="AY405" s="100"/>
      <c r="AZ405" s="100"/>
      <c r="BA405" s="100"/>
      <c r="BB405" s="100"/>
      <c r="BC405" s="100"/>
      <c r="BD405" s="100"/>
      <c r="BE405" s="100"/>
      <c r="BF405" s="100"/>
      <c r="BG405" s="100"/>
    </row>
    <row r="406" ht="15.75" customHeight="1">
      <c r="E406" s="96"/>
      <c r="F406" s="96"/>
      <c r="G406" s="96"/>
      <c r="H406" s="96"/>
      <c r="I406" s="96"/>
      <c r="J406" s="96"/>
      <c r="K406" s="97"/>
      <c r="L406" s="97"/>
      <c r="M406" s="97"/>
      <c r="N406" s="101"/>
      <c r="O406" s="102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100"/>
      <c r="AM406" s="100"/>
      <c r="AN406" s="100"/>
      <c r="AO406" s="100"/>
      <c r="AP406" s="100"/>
      <c r="AQ406" s="100"/>
      <c r="AR406" s="100"/>
      <c r="AS406" s="100"/>
      <c r="AT406" s="100"/>
      <c r="AU406" s="100"/>
      <c r="AV406" s="100"/>
      <c r="AW406" s="100"/>
      <c r="AX406" s="100"/>
      <c r="AY406" s="100"/>
      <c r="AZ406" s="100"/>
      <c r="BA406" s="100"/>
      <c r="BB406" s="100"/>
      <c r="BC406" s="100"/>
      <c r="BD406" s="100"/>
      <c r="BE406" s="100"/>
      <c r="BF406" s="100"/>
      <c r="BG406" s="100"/>
    </row>
    <row r="407" ht="15.75" customHeight="1">
      <c r="E407" s="96"/>
      <c r="F407" s="96"/>
      <c r="G407" s="96"/>
      <c r="H407" s="96"/>
      <c r="I407" s="96"/>
      <c r="J407" s="96"/>
      <c r="K407" s="97"/>
      <c r="L407" s="97"/>
      <c r="M407" s="97"/>
      <c r="N407" s="101"/>
      <c r="O407" s="102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100"/>
      <c r="AM407" s="100"/>
      <c r="AN407" s="100"/>
      <c r="AO407" s="100"/>
      <c r="AP407" s="100"/>
      <c r="AQ407" s="100"/>
      <c r="AR407" s="100"/>
      <c r="AS407" s="100"/>
      <c r="AT407" s="100"/>
      <c r="AU407" s="100"/>
      <c r="AV407" s="100"/>
      <c r="AW407" s="100"/>
      <c r="AX407" s="100"/>
      <c r="AY407" s="100"/>
      <c r="AZ407" s="100"/>
      <c r="BA407" s="100"/>
      <c r="BB407" s="100"/>
      <c r="BC407" s="100"/>
      <c r="BD407" s="100"/>
      <c r="BE407" s="100"/>
      <c r="BF407" s="100"/>
      <c r="BG407" s="100"/>
    </row>
    <row r="408" ht="15.75" customHeight="1">
      <c r="E408" s="96"/>
      <c r="F408" s="96"/>
      <c r="G408" s="96"/>
      <c r="H408" s="96"/>
      <c r="I408" s="96"/>
      <c r="J408" s="96"/>
      <c r="K408" s="97"/>
      <c r="L408" s="97"/>
      <c r="M408" s="97"/>
      <c r="N408" s="101"/>
      <c r="O408" s="102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100"/>
      <c r="AM408" s="100"/>
      <c r="AN408" s="100"/>
      <c r="AO408" s="100"/>
      <c r="AP408" s="100"/>
      <c r="AQ408" s="100"/>
      <c r="AR408" s="100"/>
      <c r="AS408" s="100"/>
      <c r="AT408" s="100"/>
      <c r="AU408" s="100"/>
      <c r="AV408" s="100"/>
      <c r="AW408" s="100"/>
      <c r="AX408" s="100"/>
      <c r="AY408" s="100"/>
      <c r="AZ408" s="100"/>
      <c r="BA408" s="100"/>
      <c r="BB408" s="100"/>
      <c r="BC408" s="100"/>
      <c r="BD408" s="100"/>
      <c r="BE408" s="100"/>
      <c r="BF408" s="100"/>
      <c r="BG408" s="100"/>
    </row>
    <row r="409" ht="15.75" customHeight="1">
      <c r="E409" s="96"/>
      <c r="F409" s="96"/>
      <c r="G409" s="96"/>
      <c r="H409" s="96"/>
      <c r="I409" s="96"/>
      <c r="J409" s="96"/>
      <c r="K409" s="97"/>
      <c r="L409" s="97"/>
      <c r="M409" s="97"/>
      <c r="N409" s="101"/>
      <c r="O409" s="102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100"/>
      <c r="AM409" s="100"/>
      <c r="AN409" s="100"/>
      <c r="AO409" s="100"/>
      <c r="AP409" s="100"/>
      <c r="AQ409" s="100"/>
      <c r="AR409" s="100"/>
      <c r="AS409" s="100"/>
      <c r="AT409" s="100"/>
      <c r="AU409" s="100"/>
      <c r="AV409" s="100"/>
      <c r="AW409" s="100"/>
      <c r="AX409" s="100"/>
      <c r="AY409" s="100"/>
      <c r="AZ409" s="100"/>
      <c r="BA409" s="100"/>
      <c r="BB409" s="100"/>
      <c r="BC409" s="100"/>
      <c r="BD409" s="100"/>
      <c r="BE409" s="100"/>
      <c r="BF409" s="100"/>
      <c r="BG409" s="100"/>
    </row>
    <row r="410" ht="15.75" customHeight="1">
      <c r="E410" s="96"/>
      <c r="F410" s="96"/>
      <c r="G410" s="96"/>
      <c r="H410" s="96"/>
      <c r="I410" s="96"/>
      <c r="J410" s="96"/>
      <c r="K410" s="97"/>
      <c r="L410" s="97"/>
      <c r="M410" s="97"/>
      <c r="N410" s="101"/>
      <c r="O410" s="102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100"/>
      <c r="AM410" s="100"/>
      <c r="AN410" s="100"/>
      <c r="AO410" s="100"/>
      <c r="AP410" s="100"/>
      <c r="AQ410" s="100"/>
      <c r="AR410" s="100"/>
      <c r="AS410" s="100"/>
      <c r="AT410" s="100"/>
      <c r="AU410" s="100"/>
      <c r="AV410" s="100"/>
      <c r="AW410" s="100"/>
      <c r="AX410" s="100"/>
      <c r="AY410" s="100"/>
      <c r="AZ410" s="100"/>
      <c r="BA410" s="100"/>
      <c r="BB410" s="100"/>
      <c r="BC410" s="100"/>
      <c r="BD410" s="100"/>
      <c r="BE410" s="100"/>
      <c r="BF410" s="100"/>
      <c r="BG410" s="100"/>
    </row>
    <row r="411" ht="15.75" customHeight="1">
      <c r="E411" s="96"/>
      <c r="F411" s="96"/>
      <c r="G411" s="96"/>
      <c r="H411" s="96"/>
      <c r="I411" s="96"/>
      <c r="J411" s="96"/>
      <c r="K411" s="97"/>
      <c r="L411" s="97"/>
      <c r="M411" s="97"/>
      <c r="N411" s="101"/>
      <c r="O411" s="102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100"/>
      <c r="AM411" s="100"/>
      <c r="AN411" s="100"/>
      <c r="AO411" s="100"/>
      <c r="AP411" s="100"/>
      <c r="AQ411" s="100"/>
      <c r="AR411" s="100"/>
      <c r="AS411" s="100"/>
      <c r="AT411" s="100"/>
      <c r="AU411" s="100"/>
      <c r="AV411" s="100"/>
      <c r="AW411" s="100"/>
      <c r="AX411" s="100"/>
      <c r="AY411" s="100"/>
      <c r="AZ411" s="100"/>
      <c r="BA411" s="100"/>
      <c r="BB411" s="100"/>
      <c r="BC411" s="100"/>
      <c r="BD411" s="100"/>
      <c r="BE411" s="100"/>
      <c r="BF411" s="100"/>
      <c r="BG411" s="100"/>
    </row>
    <row r="412" ht="15.75" customHeight="1">
      <c r="E412" s="96"/>
      <c r="F412" s="96"/>
      <c r="G412" s="96"/>
      <c r="H412" s="96"/>
      <c r="I412" s="96"/>
      <c r="J412" s="96"/>
      <c r="K412" s="97"/>
      <c r="L412" s="97"/>
      <c r="M412" s="97"/>
      <c r="N412" s="101"/>
      <c r="O412" s="102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100"/>
      <c r="AM412" s="100"/>
      <c r="AN412" s="100"/>
      <c r="AO412" s="100"/>
      <c r="AP412" s="100"/>
      <c r="AQ412" s="100"/>
      <c r="AR412" s="100"/>
      <c r="AS412" s="100"/>
      <c r="AT412" s="100"/>
      <c r="AU412" s="100"/>
      <c r="AV412" s="100"/>
      <c r="AW412" s="100"/>
      <c r="AX412" s="100"/>
      <c r="AY412" s="100"/>
      <c r="AZ412" s="100"/>
      <c r="BA412" s="100"/>
      <c r="BB412" s="100"/>
      <c r="BC412" s="100"/>
      <c r="BD412" s="100"/>
      <c r="BE412" s="100"/>
      <c r="BF412" s="100"/>
      <c r="BG412" s="100"/>
    </row>
    <row r="413" ht="15.75" customHeight="1">
      <c r="E413" s="96"/>
      <c r="F413" s="96"/>
      <c r="G413" s="96"/>
      <c r="H413" s="96"/>
      <c r="I413" s="96"/>
      <c r="J413" s="96"/>
      <c r="K413" s="97"/>
      <c r="L413" s="97"/>
      <c r="M413" s="97"/>
      <c r="N413" s="101"/>
      <c r="O413" s="102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100"/>
      <c r="AM413" s="100"/>
      <c r="AN413" s="100"/>
      <c r="AO413" s="100"/>
      <c r="AP413" s="100"/>
      <c r="AQ413" s="100"/>
      <c r="AR413" s="100"/>
      <c r="AS413" s="100"/>
      <c r="AT413" s="100"/>
      <c r="AU413" s="100"/>
      <c r="AV413" s="100"/>
      <c r="AW413" s="100"/>
      <c r="AX413" s="100"/>
      <c r="AY413" s="100"/>
      <c r="AZ413" s="100"/>
      <c r="BA413" s="100"/>
      <c r="BB413" s="100"/>
      <c r="BC413" s="100"/>
      <c r="BD413" s="100"/>
      <c r="BE413" s="100"/>
      <c r="BF413" s="100"/>
      <c r="BG413" s="100"/>
    </row>
    <row r="414" ht="15.75" customHeight="1">
      <c r="E414" s="96"/>
      <c r="F414" s="96"/>
      <c r="G414" s="96"/>
      <c r="H414" s="96"/>
      <c r="I414" s="96"/>
      <c r="J414" s="96"/>
      <c r="K414" s="97"/>
      <c r="L414" s="97"/>
      <c r="M414" s="97"/>
      <c r="N414" s="101"/>
      <c r="O414" s="102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100"/>
      <c r="AM414" s="100"/>
      <c r="AN414" s="100"/>
      <c r="AO414" s="100"/>
      <c r="AP414" s="100"/>
      <c r="AQ414" s="100"/>
      <c r="AR414" s="100"/>
      <c r="AS414" s="100"/>
      <c r="AT414" s="100"/>
      <c r="AU414" s="100"/>
      <c r="AV414" s="100"/>
      <c r="AW414" s="100"/>
      <c r="AX414" s="100"/>
      <c r="AY414" s="100"/>
      <c r="AZ414" s="100"/>
      <c r="BA414" s="100"/>
      <c r="BB414" s="100"/>
      <c r="BC414" s="100"/>
      <c r="BD414" s="100"/>
      <c r="BE414" s="100"/>
      <c r="BF414" s="100"/>
      <c r="BG414" s="100"/>
    </row>
    <row r="415" ht="15.75" customHeight="1">
      <c r="E415" s="96"/>
      <c r="F415" s="96"/>
      <c r="G415" s="96"/>
      <c r="H415" s="96"/>
      <c r="I415" s="96"/>
      <c r="J415" s="96"/>
      <c r="K415" s="97"/>
      <c r="L415" s="97"/>
      <c r="M415" s="97"/>
      <c r="N415" s="101"/>
      <c r="O415" s="102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100"/>
      <c r="AM415" s="100"/>
      <c r="AN415" s="100"/>
      <c r="AO415" s="100"/>
      <c r="AP415" s="100"/>
      <c r="AQ415" s="100"/>
      <c r="AR415" s="100"/>
      <c r="AS415" s="100"/>
      <c r="AT415" s="100"/>
      <c r="AU415" s="100"/>
      <c r="AV415" s="100"/>
      <c r="AW415" s="100"/>
      <c r="AX415" s="100"/>
      <c r="AY415" s="100"/>
      <c r="AZ415" s="100"/>
      <c r="BA415" s="100"/>
      <c r="BB415" s="100"/>
      <c r="BC415" s="100"/>
      <c r="BD415" s="100"/>
      <c r="BE415" s="100"/>
      <c r="BF415" s="100"/>
      <c r="BG415" s="100"/>
    </row>
    <row r="416" ht="15.75" customHeight="1">
      <c r="E416" s="96"/>
      <c r="F416" s="96"/>
      <c r="G416" s="96"/>
      <c r="H416" s="96"/>
      <c r="I416" s="96"/>
      <c r="J416" s="96"/>
      <c r="K416" s="97"/>
      <c r="L416" s="97"/>
      <c r="M416" s="97"/>
      <c r="N416" s="101"/>
      <c r="O416" s="102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100"/>
      <c r="AM416" s="100"/>
      <c r="AN416" s="100"/>
      <c r="AO416" s="100"/>
      <c r="AP416" s="100"/>
      <c r="AQ416" s="100"/>
      <c r="AR416" s="100"/>
      <c r="AS416" s="100"/>
      <c r="AT416" s="100"/>
      <c r="AU416" s="100"/>
      <c r="AV416" s="100"/>
      <c r="AW416" s="100"/>
      <c r="AX416" s="100"/>
      <c r="AY416" s="100"/>
      <c r="AZ416" s="100"/>
      <c r="BA416" s="100"/>
      <c r="BB416" s="100"/>
      <c r="BC416" s="100"/>
      <c r="BD416" s="100"/>
      <c r="BE416" s="100"/>
      <c r="BF416" s="100"/>
      <c r="BG416" s="100"/>
    </row>
    <row r="417" ht="15.75" customHeight="1">
      <c r="E417" s="96"/>
      <c r="F417" s="96"/>
      <c r="G417" s="96"/>
      <c r="H417" s="96"/>
      <c r="I417" s="96"/>
      <c r="J417" s="96"/>
      <c r="K417" s="97"/>
      <c r="L417" s="97"/>
      <c r="M417" s="97"/>
      <c r="N417" s="101"/>
      <c r="O417" s="102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100"/>
      <c r="AM417" s="100"/>
      <c r="AN417" s="100"/>
      <c r="AO417" s="100"/>
      <c r="AP417" s="100"/>
      <c r="AQ417" s="100"/>
      <c r="AR417" s="100"/>
      <c r="AS417" s="100"/>
      <c r="AT417" s="100"/>
      <c r="AU417" s="100"/>
      <c r="AV417" s="100"/>
      <c r="AW417" s="100"/>
      <c r="AX417" s="100"/>
      <c r="AY417" s="100"/>
      <c r="AZ417" s="100"/>
      <c r="BA417" s="100"/>
      <c r="BB417" s="100"/>
      <c r="BC417" s="100"/>
      <c r="BD417" s="100"/>
      <c r="BE417" s="100"/>
      <c r="BF417" s="100"/>
      <c r="BG417" s="100"/>
    </row>
    <row r="418" ht="15.75" customHeight="1">
      <c r="E418" s="96"/>
      <c r="F418" s="96"/>
      <c r="G418" s="96"/>
      <c r="H418" s="96"/>
      <c r="I418" s="96"/>
      <c r="J418" s="96"/>
      <c r="K418" s="97"/>
      <c r="L418" s="97"/>
      <c r="M418" s="97"/>
      <c r="N418" s="101"/>
      <c r="O418" s="102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100"/>
      <c r="AM418" s="100"/>
      <c r="AN418" s="100"/>
      <c r="AO418" s="100"/>
      <c r="AP418" s="100"/>
      <c r="AQ418" s="100"/>
      <c r="AR418" s="100"/>
      <c r="AS418" s="100"/>
      <c r="AT418" s="100"/>
      <c r="AU418" s="100"/>
      <c r="AV418" s="100"/>
      <c r="AW418" s="100"/>
      <c r="AX418" s="100"/>
      <c r="AY418" s="100"/>
      <c r="AZ418" s="100"/>
      <c r="BA418" s="100"/>
      <c r="BB418" s="100"/>
      <c r="BC418" s="100"/>
      <c r="BD418" s="100"/>
      <c r="BE418" s="100"/>
      <c r="BF418" s="100"/>
      <c r="BG418" s="100"/>
    </row>
    <row r="419" ht="15.75" customHeight="1">
      <c r="E419" s="96"/>
      <c r="F419" s="96"/>
      <c r="G419" s="96"/>
      <c r="H419" s="96"/>
      <c r="I419" s="96"/>
      <c r="J419" s="96"/>
      <c r="K419" s="97"/>
      <c r="L419" s="97"/>
      <c r="M419" s="97"/>
      <c r="N419" s="101"/>
      <c r="O419" s="102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100"/>
      <c r="AM419" s="100"/>
      <c r="AN419" s="100"/>
      <c r="AO419" s="100"/>
      <c r="AP419" s="100"/>
      <c r="AQ419" s="100"/>
      <c r="AR419" s="100"/>
      <c r="AS419" s="100"/>
      <c r="AT419" s="100"/>
      <c r="AU419" s="100"/>
      <c r="AV419" s="100"/>
      <c r="AW419" s="100"/>
      <c r="AX419" s="100"/>
      <c r="AY419" s="100"/>
      <c r="AZ419" s="100"/>
      <c r="BA419" s="100"/>
      <c r="BB419" s="100"/>
      <c r="BC419" s="100"/>
      <c r="BD419" s="100"/>
      <c r="BE419" s="100"/>
      <c r="BF419" s="100"/>
      <c r="BG419" s="100"/>
    </row>
    <row r="420" ht="15.75" customHeight="1">
      <c r="E420" s="96"/>
      <c r="F420" s="96"/>
      <c r="G420" s="96"/>
      <c r="H420" s="96"/>
      <c r="I420" s="96"/>
      <c r="J420" s="96"/>
      <c r="K420" s="97"/>
      <c r="L420" s="97"/>
      <c r="M420" s="97"/>
      <c r="N420" s="101"/>
      <c r="O420" s="102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100"/>
      <c r="AM420" s="100"/>
      <c r="AN420" s="100"/>
      <c r="AO420" s="100"/>
      <c r="AP420" s="100"/>
      <c r="AQ420" s="100"/>
      <c r="AR420" s="100"/>
      <c r="AS420" s="100"/>
      <c r="AT420" s="100"/>
      <c r="AU420" s="100"/>
      <c r="AV420" s="100"/>
      <c r="AW420" s="100"/>
      <c r="AX420" s="100"/>
      <c r="AY420" s="100"/>
      <c r="AZ420" s="100"/>
      <c r="BA420" s="100"/>
      <c r="BB420" s="100"/>
      <c r="BC420" s="100"/>
      <c r="BD420" s="100"/>
      <c r="BE420" s="100"/>
      <c r="BF420" s="100"/>
      <c r="BG420" s="100"/>
    </row>
    <row r="421" ht="15.75" customHeight="1">
      <c r="E421" s="96"/>
      <c r="F421" s="96"/>
      <c r="G421" s="96"/>
      <c r="H421" s="96"/>
      <c r="I421" s="96"/>
      <c r="J421" s="96"/>
      <c r="K421" s="97"/>
      <c r="L421" s="97"/>
      <c r="M421" s="97"/>
      <c r="N421" s="101"/>
      <c r="O421" s="102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100"/>
      <c r="AM421" s="100"/>
      <c r="AN421" s="100"/>
      <c r="AO421" s="100"/>
      <c r="AP421" s="100"/>
      <c r="AQ421" s="100"/>
      <c r="AR421" s="100"/>
      <c r="AS421" s="100"/>
      <c r="AT421" s="100"/>
      <c r="AU421" s="100"/>
      <c r="AV421" s="100"/>
      <c r="AW421" s="100"/>
      <c r="AX421" s="100"/>
      <c r="AY421" s="100"/>
      <c r="AZ421" s="100"/>
      <c r="BA421" s="100"/>
      <c r="BB421" s="100"/>
      <c r="BC421" s="100"/>
      <c r="BD421" s="100"/>
      <c r="BE421" s="100"/>
      <c r="BF421" s="100"/>
      <c r="BG421" s="100"/>
    </row>
    <row r="422" ht="15.75" customHeight="1">
      <c r="E422" s="96"/>
      <c r="F422" s="96"/>
      <c r="G422" s="96"/>
      <c r="H422" s="96"/>
      <c r="I422" s="96"/>
      <c r="J422" s="96"/>
      <c r="K422" s="97"/>
      <c r="L422" s="97"/>
      <c r="M422" s="97"/>
      <c r="N422" s="101"/>
      <c r="O422" s="102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  <c r="Z422" s="100"/>
      <c r="AA422" s="100"/>
      <c r="AB422" s="100"/>
      <c r="AC422" s="100"/>
      <c r="AD422" s="100"/>
      <c r="AE422" s="100"/>
      <c r="AF422" s="100"/>
      <c r="AG422" s="100"/>
      <c r="AH422" s="100"/>
      <c r="AI422" s="100"/>
      <c r="AJ422" s="100"/>
      <c r="AK422" s="100"/>
      <c r="AL422" s="100"/>
      <c r="AM422" s="100"/>
      <c r="AN422" s="100"/>
      <c r="AO422" s="100"/>
      <c r="AP422" s="100"/>
      <c r="AQ422" s="100"/>
      <c r="AR422" s="100"/>
      <c r="AS422" s="100"/>
      <c r="AT422" s="100"/>
      <c r="AU422" s="100"/>
      <c r="AV422" s="100"/>
      <c r="AW422" s="100"/>
      <c r="AX422" s="100"/>
      <c r="AY422" s="100"/>
      <c r="AZ422" s="100"/>
      <c r="BA422" s="100"/>
      <c r="BB422" s="100"/>
      <c r="BC422" s="100"/>
      <c r="BD422" s="100"/>
      <c r="BE422" s="100"/>
      <c r="BF422" s="100"/>
      <c r="BG422" s="100"/>
    </row>
    <row r="423" ht="15.75" customHeight="1">
      <c r="E423" s="96"/>
      <c r="F423" s="96"/>
      <c r="G423" s="96"/>
      <c r="H423" s="96"/>
      <c r="I423" s="96"/>
      <c r="J423" s="96"/>
      <c r="K423" s="97"/>
      <c r="L423" s="97"/>
      <c r="M423" s="97"/>
      <c r="N423" s="101"/>
      <c r="O423" s="102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100"/>
      <c r="AM423" s="100"/>
      <c r="AN423" s="100"/>
      <c r="AO423" s="100"/>
      <c r="AP423" s="100"/>
      <c r="AQ423" s="100"/>
      <c r="AR423" s="100"/>
      <c r="AS423" s="100"/>
      <c r="AT423" s="100"/>
      <c r="AU423" s="100"/>
      <c r="AV423" s="100"/>
      <c r="AW423" s="100"/>
      <c r="AX423" s="100"/>
      <c r="AY423" s="100"/>
      <c r="AZ423" s="100"/>
      <c r="BA423" s="100"/>
      <c r="BB423" s="100"/>
      <c r="BC423" s="100"/>
      <c r="BD423" s="100"/>
      <c r="BE423" s="100"/>
      <c r="BF423" s="100"/>
      <c r="BG423" s="100"/>
    </row>
    <row r="424" ht="15.75" customHeight="1">
      <c r="E424" s="96"/>
      <c r="F424" s="96"/>
      <c r="G424" s="96"/>
      <c r="H424" s="96"/>
      <c r="I424" s="96"/>
      <c r="J424" s="96"/>
      <c r="K424" s="97"/>
      <c r="L424" s="97"/>
      <c r="M424" s="97"/>
      <c r="N424" s="101"/>
      <c r="O424" s="102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/>
      <c r="AO424" s="100"/>
      <c r="AP424" s="100"/>
      <c r="AQ424" s="100"/>
      <c r="AR424" s="100"/>
      <c r="AS424" s="100"/>
      <c r="AT424" s="100"/>
      <c r="AU424" s="100"/>
      <c r="AV424" s="100"/>
      <c r="AW424" s="100"/>
      <c r="AX424" s="100"/>
      <c r="AY424" s="100"/>
      <c r="AZ424" s="100"/>
      <c r="BA424" s="100"/>
      <c r="BB424" s="100"/>
      <c r="BC424" s="100"/>
      <c r="BD424" s="100"/>
      <c r="BE424" s="100"/>
      <c r="BF424" s="100"/>
      <c r="BG424" s="100"/>
    </row>
    <row r="425" ht="15.75" customHeight="1">
      <c r="E425" s="96"/>
      <c r="F425" s="96"/>
      <c r="G425" s="96"/>
      <c r="H425" s="96"/>
      <c r="I425" s="96"/>
      <c r="J425" s="96"/>
      <c r="K425" s="97"/>
      <c r="L425" s="97"/>
      <c r="M425" s="97"/>
      <c r="N425" s="101"/>
      <c r="O425" s="102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100"/>
      <c r="AM425" s="100"/>
      <c r="AN425" s="100"/>
      <c r="AO425" s="100"/>
      <c r="AP425" s="100"/>
      <c r="AQ425" s="100"/>
      <c r="AR425" s="100"/>
      <c r="AS425" s="100"/>
      <c r="AT425" s="100"/>
      <c r="AU425" s="100"/>
      <c r="AV425" s="100"/>
      <c r="AW425" s="100"/>
      <c r="AX425" s="100"/>
      <c r="AY425" s="100"/>
      <c r="AZ425" s="100"/>
      <c r="BA425" s="100"/>
      <c r="BB425" s="100"/>
      <c r="BC425" s="100"/>
      <c r="BD425" s="100"/>
      <c r="BE425" s="100"/>
      <c r="BF425" s="100"/>
      <c r="BG425" s="100"/>
    </row>
    <row r="426" ht="15.75" customHeight="1">
      <c r="E426" s="96"/>
      <c r="F426" s="96"/>
      <c r="G426" s="96"/>
      <c r="H426" s="96"/>
      <c r="I426" s="96"/>
      <c r="J426" s="96"/>
      <c r="K426" s="97"/>
      <c r="L426" s="97"/>
      <c r="M426" s="97"/>
      <c r="N426" s="101"/>
      <c r="O426" s="102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100"/>
      <c r="AM426" s="100"/>
      <c r="AN426" s="100"/>
      <c r="AO426" s="100"/>
      <c r="AP426" s="100"/>
      <c r="AQ426" s="100"/>
      <c r="AR426" s="100"/>
      <c r="AS426" s="100"/>
      <c r="AT426" s="100"/>
      <c r="AU426" s="100"/>
      <c r="AV426" s="100"/>
      <c r="AW426" s="100"/>
      <c r="AX426" s="100"/>
      <c r="AY426" s="100"/>
      <c r="AZ426" s="100"/>
      <c r="BA426" s="100"/>
      <c r="BB426" s="100"/>
      <c r="BC426" s="100"/>
      <c r="BD426" s="100"/>
      <c r="BE426" s="100"/>
      <c r="BF426" s="100"/>
      <c r="BG426" s="100"/>
    </row>
    <row r="427" ht="15.75" customHeight="1">
      <c r="E427" s="96"/>
      <c r="F427" s="96"/>
      <c r="G427" s="96"/>
      <c r="H427" s="96"/>
      <c r="I427" s="96"/>
      <c r="J427" s="96"/>
      <c r="K427" s="97"/>
      <c r="L427" s="97"/>
      <c r="M427" s="97"/>
      <c r="N427" s="101"/>
      <c r="O427" s="102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100"/>
      <c r="AM427" s="100"/>
      <c r="AN427" s="100"/>
      <c r="AO427" s="100"/>
      <c r="AP427" s="100"/>
      <c r="AQ427" s="100"/>
      <c r="AR427" s="100"/>
      <c r="AS427" s="100"/>
      <c r="AT427" s="100"/>
      <c r="AU427" s="100"/>
      <c r="AV427" s="100"/>
      <c r="AW427" s="100"/>
      <c r="AX427" s="100"/>
      <c r="AY427" s="100"/>
      <c r="AZ427" s="100"/>
      <c r="BA427" s="100"/>
      <c r="BB427" s="100"/>
      <c r="BC427" s="100"/>
      <c r="BD427" s="100"/>
      <c r="BE427" s="100"/>
      <c r="BF427" s="100"/>
      <c r="BG427" s="100"/>
    </row>
    <row r="428" ht="15.75" customHeight="1">
      <c r="E428" s="96"/>
      <c r="F428" s="96"/>
      <c r="G428" s="96"/>
      <c r="H428" s="96"/>
      <c r="I428" s="96"/>
      <c r="J428" s="96"/>
      <c r="K428" s="97"/>
      <c r="L428" s="97"/>
      <c r="M428" s="97"/>
      <c r="N428" s="101"/>
      <c r="O428" s="102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100"/>
      <c r="AM428" s="100"/>
      <c r="AN428" s="100"/>
      <c r="AO428" s="100"/>
      <c r="AP428" s="100"/>
      <c r="AQ428" s="100"/>
      <c r="AR428" s="100"/>
      <c r="AS428" s="100"/>
      <c r="AT428" s="100"/>
      <c r="AU428" s="100"/>
      <c r="AV428" s="100"/>
      <c r="AW428" s="100"/>
      <c r="AX428" s="100"/>
      <c r="AY428" s="100"/>
      <c r="AZ428" s="100"/>
      <c r="BA428" s="100"/>
      <c r="BB428" s="100"/>
      <c r="BC428" s="100"/>
      <c r="BD428" s="100"/>
      <c r="BE428" s="100"/>
      <c r="BF428" s="100"/>
      <c r="BG428" s="100"/>
    </row>
    <row r="429" ht="15.75" customHeight="1">
      <c r="E429" s="96"/>
      <c r="F429" s="96"/>
      <c r="G429" s="96"/>
      <c r="H429" s="96"/>
      <c r="I429" s="96"/>
      <c r="J429" s="96"/>
      <c r="K429" s="97"/>
      <c r="L429" s="97"/>
      <c r="M429" s="97"/>
      <c r="N429" s="101"/>
      <c r="O429" s="102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100"/>
      <c r="AM429" s="100"/>
      <c r="AN429" s="100"/>
      <c r="AO429" s="100"/>
      <c r="AP429" s="100"/>
      <c r="AQ429" s="100"/>
      <c r="AR429" s="100"/>
      <c r="AS429" s="100"/>
      <c r="AT429" s="100"/>
      <c r="AU429" s="100"/>
      <c r="AV429" s="100"/>
      <c r="AW429" s="100"/>
      <c r="AX429" s="100"/>
      <c r="AY429" s="100"/>
      <c r="AZ429" s="100"/>
      <c r="BA429" s="100"/>
      <c r="BB429" s="100"/>
      <c r="BC429" s="100"/>
      <c r="BD429" s="100"/>
      <c r="BE429" s="100"/>
      <c r="BF429" s="100"/>
      <c r="BG429" s="100"/>
    </row>
    <row r="430" ht="15.75" customHeight="1">
      <c r="E430" s="96"/>
      <c r="F430" s="96"/>
      <c r="G430" s="96"/>
      <c r="H430" s="96"/>
      <c r="I430" s="96"/>
      <c r="J430" s="96"/>
      <c r="K430" s="97"/>
      <c r="L430" s="97"/>
      <c r="M430" s="97"/>
      <c r="N430" s="101"/>
      <c r="O430" s="102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100"/>
      <c r="AM430" s="100"/>
      <c r="AN430" s="100"/>
      <c r="AO430" s="100"/>
      <c r="AP430" s="100"/>
      <c r="AQ430" s="100"/>
      <c r="AR430" s="100"/>
      <c r="AS430" s="100"/>
      <c r="AT430" s="100"/>
      <c r="AU430" s="100"/>
      <c r="AV430" s="100"/>
      <c r="AW430" s="100"/>
      <c r="AX430" s="100"/>
      <c r="AY430" s="100"/>
      <c r="AZ430" s="100"/>
      <c r="BA430" s="100"/>
      <c r="BB430" s="100"/>
      <c r="BC430" s="100"/>
      <c r="BD430" s="100"/>
      <c r="BE430" s="100"/>
      <c r="BF430" s="100"/>
      <c r="BG430" s="100"/>
    </row>
    <row r="431" ht="15.75" customHeight="1">
      <c r="E431" s="96"/>
      <c r="F431" s="96"/>
      <c r="G431" s="96"/>
      <c r="H431" s="96"/>
      <c r="I431" s="96"/>
      <c r="J431" s="96"/>
      <c r="K431" s="97"/>
      <c r="L431" s="97"/>
      <c r="M431" s="97"/>
      <c r="N431" s="101"/>
      <c r="O431" s="102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100"/>
      <c r="AM431" s="100"/>
      <c r="AN431" s="100"/>
      <c r="AO431" s="100"/>
      <c r="AP431" s="100"/>
      <c r="AQ431" s="100"/>
      <c r="AR431" s="100"/>
      <c r="AS431" s="100"/>
      <c r="AT431" s="100"/>
      <c r="AU431" s="100"/>
      <c r="AV431" s="100"/>
      <c r="AW431" s="100"/>
      <c r="AX431" s="100"/>
      <c r="AY431" s="100"/>
      <c r="AZ431" s="100"/>
      <c r="BA431" s="100"/>
      <c r="BB431" s="100"/>
      <c r="BC431" s="100"/>
      <c r="BD431" s="100"/>
      <c r="BE431" s="100"/>
      <c r="BF431" s="100"/>
      <c r="BG431" s="100"/>
    </row>
    <row r="432" ht="15.75" customHeight="1">
      <c r="E432" s="96"/>
      <c r="F432" s="96"/>
      <c r="G432" s="96"/>
      <c r="H432" s="96"/>
      <c r="I432" s="96"/>
      <c r="J432" s="96"/>
      <c r="K432" s="97"/>
      <c r="L432" s="97"/>
      <c r="M432" s="97"/>
      <c r="N432" s="101"/>
      <c r="O432" s="102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100"/>
      <c r="AM432" s="100"/>
      <c r="AN432" s="100"/>
      <c r="AO432" s="100"/>
      <c r="AP432" s="100"/>
      <c r="AQ432" s="100"/>
      <c r="AR432" s="100"/>
      <c r="AS432" s="100"/>
      <c r="AT432" s="100"/>
      <c r="AU432" s="100"/>
      <c r="AV432" s="100"/>
      <c r="AW432" s="100"/>
      <c r="AX432" s="100"/>
      <c r="AY432" s="100"/>
      <c r="AZ432" s="100"/>
      <c r="BA432" s="100"/>
      <c r="BB432" s="100"/>
      <c r="BC432" s="100"/>
      <c r="BD432" s="100"/>
      <c r="BE432" s="100"/>
      <c r="BF432" s="100"/>
      <c r="BG432" s="100"/>
    </row>
    <row r="433" ht="15.75" customHeight="1">
      <c r="E433" s="96"/>
      <c r="F433" s="96"/>
      <c r="G433" s="96"/>
      <c r="H433" s="96"/>
      <c r="I433" s="96"/>
      <c r="J433" s="96"/>
      <c r="K433" s="97"/>
      <c r="L433" s="97"/>
      <c r="M433" s="97"/>
      <c r="N433" s="101"/>
      <c r="O433" s="102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100"/>
      <c r="AM433" s="100"/>
      <c r="AN433" s="100"/>
      <c r="AO433" s="100"/>
      <c r="AP433" s="100"/>
      <c r="AQ433" s="100"/>
      <c r="AR433" s="100"/>
      <c r="AS433" s="100"/>
      <c r="AT433" s="100"/>
      <c r="AU433" s="100"/>
      <c r="AV433" s="100"/>
      <c r="AW433" s="100"/>
      <c r="AX433" s="100"/>
      <c r="AY433" s="100"/>
      <c r="AZ433" s="100"/>
      <c r="BA433" s="100"/>
      <c r="BB433" s="100"/>
      <c r="BC433" s="100"/>
      <c r="BD433" s="100"/>
      <c r="BE433" s="100"/>
      <c r="BF433" s="100"/>
      <c r="BG433" s="100"/>
    </row>
    <row r="434" ht="15.75" customHeight="1">
      <c r="E434" s="96"/>
      <c r="F434" s="96"/>
      <c r="G434" s="96"/>
      <c r="H434" s="96"/>
      <c r="I434" s="96"/>
      <c r="J434" s="96"/>
      <c r="K434" s="97"/>
      <c r="L434" s="97"/>
      <c r="M434" s="97"/>
      <c r="N434" s="101"/>
      <c r="O434" s="102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100"/>
      <c r="AM434" s="100"/>
      <c r="AN434" s="100"/>
      <c r="AO434" s="100"/>
      <c r="AP434" s="100"/>
      <c r="AQ434" s="100"/>
      <c r="AR434" s="100"/>
      <c r="AS434" s="100"/>
      <c r="AT434" s="100"/>
      <c r="AU434" s="100"/>
      <c r="AV434" s="100"/>
      <c r="AW434" s="100"/>
      <c r="AX434" s="100"/>
      <c r="AY434" s="100"/>
      <c r="AZ434" s="100"/>
      <c r="BA434" s="100"/>
      <c r="BB434" s="100"/>
      <c r="BC434" s="100"/>
      <c r="BD434" s="100"/>
      <c r="BE434" s="100"/>
      <c r="BF434" s="100"/>
      <c r="BG434" s="100"/>
    </row>
    <row r="435" ht="15.75" customHeight="1">
      <c r="E435" s="96"/>
      <c r="F435" s="96"/>
      <c r="G435" s="96"/>
      <c r="H435" s="96"/>
      <c r="I435" s="96"/>
      <c r="J435" s="96"/>
      <c r="K435" s="97"/>
      <c r="L435" s="97"/>
      <c r="M435" s="97"/>
      <c r="N435" s="101"/>
      <c r="O435" s="102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100"/>
      <c r="AM435" s="100"/>
      <c r="AN435" s="100"/>
      <c r="AO435" s="100"/>
      <c r="AP435" s="100"/>
      <c r="AQ435" s="100"/>
      <c r="AR435" s="100"/>
      <c r="AS435" s="100"/>
      <c r="AT435" s="100"/>
      <c r="AU435" s="100"/>
      <c r="AV435" s="100"/>
      <c r="AW435" s="100"/>
      <c r="AX435" s="100"/>
      <c r="AY435" s="100"/>
      <c r="AZ435" s="100"/>
      <c r="BA435" s="100"/>
      <c r="BB435" s="100"/>
      <c r="BC435" s="100"/>
      <c r="BD435" s="100"/>
      <c r="BE435" s="100"/>
      <c r="BF435" s="100"/>
      <c r="BG435" s="100"/>
    </row>
    <row r="436" ht="15.75" customHeight="1">
      <c r="E436" s="96"/>
      <c r="F436" s="96"/>
      <c r="G436" s="96"/>
      <c r="H436" s="96"/>
      <c r="I436" s="96"/>
      <c r="J436" s="96"/>
      <c r="K436" s="97"/>
      <c r="L436" s="97"/>
      <c r="M436" s="97"/>
      <c r="N436" s="101"/>
      <c r="O436" s="102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100"/>
      <c r="AM436" s="100"/>
      <c r="AN436" s="100"/>
      <c r="AO436" s="100"/>
      <c r="AP436" s="100"/>
      <c r="AQ436" s="100"/>
      <c r="AR436" s="100"/>
      <c r="AS436" s="100"/>
      <c r="AT436" s="100"/>
      <c r="AU436" s="100"/>
      <c r="AV436" s="100"/>
      <c r="AW436" s="100"/>
      <c r="AX436" s="100"/>
      <c r="AY436" s="100"/>
      <c r="AZ436" s="100"/>
      <c r="BA436" s="100"/>
      <c r="BB436" s="100"/>
      <c r="BC436" s="100"/>
      <c r="BD436" s="100"/>
      <c r="BE436" s="100"/>
      <c r="BF436" s="100"/>
      <c r="BG436" s="100"/>
    </row>
    <row r="437" ht="15.75" customHeight="1">
      <c r="E437" s="96"/>
      <c r="F437" s="96"/>
      <c r="G437" s="96"/>
      <c r="H437" s="96"/>
      <c r="I437" s="96"/>
      <c r="J437" s="96"/>
      <c r="K437" s="97"/>
      <c r="L437" s="97"/>
      <c r="M437" s="97"/>
      <c r="N437" s="101"/>
      <c r="O437" s="102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00"/>
      <c r="AK437" s="100"/>
      <c r="AL437" s="100"/>
      <c r="AM437" s="100"/>
      <c r="AN437" s="100"/>
      <c r="AO437" s="100"/>
      <c r="AP437" s="100"/>
      <c r="AQ437" s="100"/>
      <c r="AR437" s="100"/>
      <c r="AS437" s="100"/>
      <c r="AT437" s="100"/>
      <c r="AU437" s="100"/>
      <c r="AV437" s="100"/>
      <c r="AW437" s="100"/>
      <c r="AX437" s="100"/>
      <c r="AY437" s="100"/>
      <c r="AZ437" s="100"/>
      <c r="BA437" s="100"/>
      <c r="BB437" s="100"/>
      <c r="BC437" s="100"/>
      <c r="BD437" s="100"/>
      <c r="BE437" s="100"/>
      <c r="BF437" s="100"/>
      <c r="BG437" s="100"/>
    </row>
    <row r="438" ht="15.75" customHeight="1">
      <c r="E438" s="96"/>
      <c r="F438" s="96"/>
      <c r="G438" s="96"/>
      <c r="H438" s="96"/>
      <c r="I438" s="96"/>
      <c r="J438" s="96"/>
      <c r="K438" s="97"/>
      <c r="L438" s="97"/>
      <c r="M438" s="97"/>
      <c r="N438" s="101"/>
      <c r="O438" s="102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100"/>
      <c r="AM438" s="100"/>
      <c r="AN438" s="100"/>
      <c r="AO438" s="100"/>
      <c r="AP438" s="100"/>
      <c r="AQ438" s="100"/>
      <c r="AR438" s="100"/>
      <c r="AS438" s="100"/>
      <c r="AT438" s="100"/>
      <c r="AU438" s="100"/>
      <c r="AV438" s="100"/>
      <c r="AW438" s="100"/>
      <c r="AX438" s="100"/>
      <c r="AY438" s="100"/>
      <c r="AZ438" s="100"/>
      <c r="BA438" s="100"/>
      <c r="BB438" s="100"/>
      <c r="BC438" s="100"/>
      <c r="BD438" s="100"/>
      <c r="BE438" s="100"/>
      <c r="BF438" s="100"/>
      <c r="BG438" s="100"/>
    </row>
    <row r="439" ht="15.75" customHeight="1">
      <c r="E439" s="96"/>
      <c r="F439" s="96"/>
      <c r="G439" s="96"/>
      <c r="H439" s="96"/>
      <c r="I439" s="96"/>
      <c r="J439" s="96"/>
      <c r="K439" s="97"/>
      <c r="L439" s="97"/>
      <c r="M439" s="97"/>
      <c r="N439" s="101"/>
      <c r="O439" s="102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100"/>
      <c r="AM439" s="100"/>
      <c r="AN439" s="100"/>
      <c r="AO439" s="100"/>
      <c r="AP439" s="100"/>
      <c r="AQ439" s="100"/>
      <c r="AR439" s="100"/>
      <c r="AS439" s="100"/>
      <c r="AT439" s="100"/>
      <c r="AU439" s="100"/>
      <c r="AV439" s="100"/>
      <c r="AW439" s="100"/>
      <c r="AX439" s="100"/>
      <c r="AY439" s="100"/>
      <c r="AZ439" s="100"/>
      <c r="BA439" s="100"/>
      <c r="BB439" s="100"/>
      <c r="BC439" s="100"/>
      <c r="BD439" s="100"/>
      <c r="BE439" s="100"/>
      <c r="BF439" s="100"/>
      <c r="BG439" s="100"/>
    </row>
    <row r="440" ht="15.75" customHeight="1">
      <c r="E440" s="96"/>
      <c r="F440" s="96"/>
      <c r="G440" s="96"/>
      <c r="H440" s="96"/>
      <c r="I440" s="96"/>
      <c r="J440" s="96"/>
      <c r="K440" s="97"/>
      <c r="L440" s="97"/>
      <c r="M440" s="97"/>
      <c r="N440" s="101"/>
      <c r="O440" s="102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100"/>
      <c r="AM440" s="100"/>
      <c r="AN440" s="100"/>
      <c r="AO440" s="100"/>
      <c r="AP440" s="100"/>
      <c r="AQ440" s="100"/>
      <c r="AR440" s="100"/>
      <c r="AS440" s="100"/>
      <c r="AT440" s="100"/>
      <c r="AU440" s="100"/>
      <c r="AV440" s="100"/>
      <c r="AW440" s="100"/>
      <c r="AX440" s="100"/>
      <c r="AY440" s="100"/>
      <c r="AZ440" s="100"/>
      <c r="BA440" s="100"/>
      <c r="BB440" s="100"/>
      <c r="BC440" s="100"/>
      <c r="BD440" s="100"/>
      <c r="BE440" s="100"/>
      <c r="BF440" s="100"/>
      <c r="BG440" s="100"/>
    </row>
    <row r="441" ht="15.75" customHeight="1">
      <c r="E441" s="96"/>
      <c r="F441" s="96"/>
      <c r="G441" s="96"/>
      <c r="H441" s="96"/>
      <c r="I441" s="96"/>
      <c r="J441" s="96"/>
      <c r="K441" s="97"/>
      <c r="L441" s="97"/>
      <c r="M441" s="97"/>
      <c r="N441" s="101"/>
      <c r="O441" s="102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100"/>
      <c r="AM441" s="100"/>
      <c r="AN441" s="100"/>
      <c r="AO441" s="100"/>
      <c r="AP441" s="100"/>
      <c r="AQ441" s="100"/>
      <c r="AR441" s="100"/>
      <c r="AS441" s="100"/>
      <c r="AT441" s="100"/>
      <c r="AU441" s="100"/>
      <c r="AV441" s="100"/>
      <c r="AW441" s="100"/>
      <c r="AX441" s="100"/>
      <c r="AY441" s="100"/>
      <c r="AZ441" s="100"/>
      <c r="BA441" s="100"/>
      <c r="BB441" s="100"/>
      <c r="BC441" s="100"/>
      <c r="BD441" s="100"/>
      <c r="BE441" s="100"/>
      <c r="BF441" s="100"/>
      <c r="BG441" s="100"/>
    </row>
    <row r="442" ht="15.75" customHeight="1">
      <c r="E442" s="96"/>
      <c r="F442" s="96"/>
      <c r="G442" s="96"/>
      <c r="H442" s="96"/>
      <c r="I442" s="96"/>
      <c r="J442" s="96"/>
      <c r="K442" s="97"/>
      <c r="L442" s="97"/>
      <c r="M442" s="97"/>
      <c r="N442" s="101"/>
      <c r="O442" s="102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100"/>
      <c r="AM442" s="100"/>
      <c r="AN442" s="100"/>
      <c r="AO442" s="100"/>
      <c r="AP442" s="100"/>
      <c r="AQ442" s="100"/>
      <c r="AR442" s="100"/>
      <c r="AS442" s="100"/>
      <c r="AT442" s="100"/>
      <c r="AU442" s="100"/>
      <c r="AV442" s="100"/>
      <c r="AW442" s="100"/>
      <c r="AX442" s="100"/>
      <c r="AY442" s="100"/>
      <c r="AZ442" s="100"/>
      <c r="BA442" s="100"/>
      <c r="BB442" s="100"/>
      <c r="BC442" s="100"/>
      <c r="BD442" s="100"/>
      <c r="BE442" s="100"/>
      <c r="BF442" s="100"/>
      <c r="BG442" s="100"/>
    </row>
    <row r="443" ht="15.75" customHeight="1">
      <c r="E443" s="96"/>
      <c r="F443" s="96"/>
      <c r="G443" s="96"/>
      <c r="H443" s="96"/>
      <c r="I443" s="96"/>
      <c r="J443" s="96"/>
      <c r="K443" s="97"/>
      <c r="L443" s="97"/>
      <c r="M443" s="97"/>
      <c r="N443" s="101"/>
      <c r="O443" s="102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100"/>
      <c r="AM443" s="100"/>
      <c r="AN443" s="100"/>
      <c r="AO443" s="100"/>
      <c r="AP443" s="100"/>
      <c r="AQ443" s="100"/>
      <c r="AR443" s="100"/>
      <c r="AS443" s="100"/>
      <c r="AT443" s="100"/>
      <c r="AU443" s="100"/>
      <c r="AV443" s="100"/>
      <c r="AW443" s="100"/>
      <c r="AX443" s="100"/>
      <c r="AY443" s="100"/>
      <c r="AZ443" s="100"/>
      <c r="BA443" s="100"/>
      <c r="BB443" s="100"/>
      <c r="BC443" s="100"/>
      <c r="BD443" s="100"/>
      <c r="BE443" s="100"/>
      <c r="BF443" s="100"/>
      <c r="BG443" s="100"/>
    </row>
    <row r="444" ht="15.75" customHeight="1">
      <c r="E444" s="96"/>
      <c r="F444" s="96"/>
      <c r="G444" s="96"/>
      <c r="H444" s="96"/>
      <c r="I444" s="96"/>
      <c r="J444" s="96"/>
      <c r="K444" s="97"/>
      <c r="L444" s="97"/>
      <c r="M444" s="97"/>
      <c r="N444" s="101"/>
      <c r="O444" s="102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100"/>
      <c r="AM444" s="100"/>
      <c r="AN444" s="100"/>
      <c r="AO444" s="100"/>
      <c r="AP444" s="100"/>
      <c r="AQ444" s="100"/>
      <c r="AR444" s="100"/>
      <c r="AS444" s="100"/>
      <c r="AT444" s="100"/>
      <c r="AU444" s="100"/>
      <c r="AV444" s="100"/>
      <c r="AW444" s="100"/>
      <c r="AX444" s="100"/>
      <c r="AY444" s="100"/>
      <c r="AZ444" s="100"/>
      <c r="BA444" s="100"/>
      <c r="BB444" s="100"/>
      <c r="BC444" s="100"/>
      <c r="BD444" s="100"/>
      <c r="BE444" s="100"/>
      <c r="BF444" s="100"/>
      <c r="BG444" s="100"/>
    </row>
    <row r="445" ht="15.75" customHeight="1">
      <c r="E445" s="96"/>
      <c r="F445" s="96"/>
      <c r="G445" s="96"/>
      <c r="H445" s="96"/>
      <c r="I445" s="96"/>
      <c r="J445" s="96"/>
      <c r="K445" s="97"/>
      <c r="L445" s="97"/>
      <c r="M445" s="97"/>
      <c r="N445" s="101"/>
      <c r="O445" s="102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100"/>
      <c r="AM445" s="100"/>
      <c r="AN445" s="100"/>
      <c r="AO445" s="100"/>
      <c r="AP445" s="100"/>
      <c r="AQ445" s="100"/>
      <c r="AR445" s="100"/>
      <c r="AS445" s="100"/>
      <c r="AT445" s="100"/>
      <c r="AU445" s="100"/>
      <c r="AV445" s="100"/>
      <c r="AW445" s="100"/>
      <c r="AX445" s="100"/>
      <c r="AY445" s="100"/>
      <c r="AZ445" s="100"/>
      <c r="BA445" s="100"/>
      <c r="BB445" s="100"/>
      <c r="BC445" s="100"/>
      <c r="BD445" s="100"/>
      <c r="BE445" s="100"/>
      <c r="BF445" s="100"/>
      <c r="BG445" s="100"/>
    </row>
    <row r="446" ht="15.75" customHeight="1">
      <c r="E446" s="96"/>
      <c r="F446" s="96"/>
      <c r="G446" s="96"/>
      <c r="H446" s="96"/>
      <c r="I446" s="96"/>
      <c r="J446" s="96"/>
      <c r="K446" s="97"/>
      <c r="L446" s="97"/>
      <c r="M446" s="97"/>
      <c r="N446" s="101"/>
      <c r="O446" s="102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100"/>
      <c r="AM446" s="100"/>
      <c r="AN446" s="100"/>
      <c r="AO446" s="100"/>
      <c r="AP446" s="100"/>
      <c r="AQ446" s="100"/>
      <c r="AR446" s="100"/>
      <c r="AS446" s="100"/>
      <c r="AT446" s="100"/>
      <c r="AU446" s="100"/>
      <c r="AV446" s="100"/>
      <c r="AW446" s="100"/>
      <c r="AX446" s="100"/>
      <c r="AY446" s="100"/>
      <c r="AZ446" s="100"/>
      <c r="BA446" s="100"/>
      <c r="BB446" s="100"/>
      <c r="BC446" s="100"/>
      <c r="BD446" s="100"/>
      <c r="BE446" s="100"/>
      <c r="BF446" s="100"/>
      <c r="BG446" s="100"/>
    </row>
    <row r="447" ht="15.75" customHeight="1">
      <c r="E447" s="96"/>
      <c r="F447" s="96"/>
      <c r="G447" s="96"/>
      <c r="H447" s="96"/>
      <c r="I447" s="96"/>
      <c r="J447" s="96"/>
      <c r="K447" s="97"/>
      <c r="L447" s="97"/>
      <c r="M447" s="97"/>
      <c r="N447" s="101"/>
      <c r="O447" s="102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100"/>
      <c r="AM447" s="100"/>
      <c r="AN447" s="100"/>
      <c r="AO447" s="100"/>
      <c r="AP447" s="100"/>
      <c r="AQ447" s="100"/>
      <c r="AR447" s="100"/>
      <c r="AS447" s="100"/>
      <c r="AT447" s="100"/>
      <c r="AU447" s="100"/>
      <c r="AV447" s="100"/>
      <c r="AW447" s="100"/>
      <c r="AX447" s="100"/>
      <c r="AY447" s="100"/>
      <c r="AZ447" s="100"/>
      <c r="BA447" s="100"/>
      <c r="BB447" s="100"/>
      <c r="BC447" s="100"/>
      <c r="BD447" s="100"/>
      <c r="BE447" s="100"/>
      <c r="BF447" s="100"/>
      <c r="BG447" s="100"/>
    </row>
    <row r="448" ht="15.75" customHeight="1">
      <c r="E448" s="96"/>
      <c r="F448" s="96"/>
      <c r="G448" s="96"/>
      <c r="H448" s="96"/>
      <c r="I448" s="96"/>
      <c r="J448" s="96"/>
      <c r="K448" s="97"/>
      <c r="L448" s="97"/>
      <c r="M448" s="97"/>
      <c r="N448" s="101"/>
      <c r="O448" s="102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100"/>
      <c r="AM448" s="100"/>
      <c r="AN448" s="100"/>
      <c r="AO448" s="100"/>
      <c r="AP448" s="100"/>
      <c r="AQ448" s="100"/>
      <c r="AR448" s="100"/>
      <c r="AS448" s="100"/>
      <c r="AT448" s="100"/>
      <c r="AU448" s="100"/>
      <c r="AV448" s="100"/>
      <c r="AW448" s="100"/>
      <c r="AX448" s="100"/>
      <c r="AY448" s="100"/>
      <c r="AZ448" s="100"/>
      <c r="BA448" s="100"/>
      <c r="BB448" s="100"/>
      <c r="BC448" s="100"/>
      <c r="BD448" s="100"/>
      <c r="BE448" s="100"/>
      <c r="BF448" s="100"/>
      <c r="BG448" s="100"/>
    </row>
    <row r="449" ht="15.75" customHeight="1">
      <c r="E449" s="96"/>
      <c r="F449" s="96"/>
      <c r="G449" s="96"/>
      <c r="H449" s="96"/>
      <c r="I449" s="96"/>
      <c r="J449" s="96"/>
      <c r="K449" s="97"/>
      <c r="L449" s="97"/>
      <c r="M449" s="97"/>
      <c r="N449" s="101"/>
      <c r="O449" s="102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100"/>
      <c r="AM449" s="100"/>
      <c r="AN449" s="100"/>
      <c r="AO449" s="100"/>
      <c r="AP449" s="100"/>
      <c r="AQ449" s="100"/>
      <c r="AR449" s="100"/>
      <c r="AS449" s="100"/>
      <c r="AT449" s="100"/>
      <c r="AU449" s="100"/>
      <c r="AV449" s="100"/>
      <c r="AW449" s="100"/>
      <c r="AX449" s="100"/>
      <c r="AY449" s="100"/>
      <c r="AZ449" s="100"/>
      <c r="BA449" s="100"/>
      <c r="BB449" s="100"/>
      <c r="BC449" s="100"/>
      <c r="BD449" s="100"/>
      <c r="BE449" s="100"/>
      <c r="BF449" s="100"/>
      <c r="BG449" s="100"/>
    </row>
    <row r="450" ht="15.75" customHeight="1">
      <c r="E450" s="96"/>
      <c r="F450" s="96"/>
      <c r="G450" s="96"/>
      <c r="H450" s="96"/>
      <c r="I450" s="96"/>
      <c r="J450" s="96"/>
      <c r="K450" s="97"/>
      <c r="L450" s="97"/>
      <c r="M450" s="97"/>
      <c r="N450" s="101"/>
      <c r="O450" s="102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100"/>
      <c r="AM450" s="100"/>
      <c r="AN450" s="100"/>
      <c r="AO450" s="100"/>
      <c r="AP450" s="100"/>
      <c r="AQ450" s="100"/>
      <c r="AR450" s="100"/>
      <c r="AS450" s="100"/>
      <c r="AT450" s="100"/>
      <c r="AU450" s="100"/>
      <c r="AV450" s="100"/>
      <c r="AW450" s="100"/>
      <c r="AX450" s="100"/>
      <c r="AY450" s="100"/>
      <c r="AZ450" s="100"/>
      <c r="BA450" s="100"/>
      <c r="BB450" s="100"/>
      <c r="BC450" s="100"/>
      <c r="BD450" s="100"/>
      <c r="BE450" s="100"/>
      <c r="BF450" s="100"/>
      <c r="BG450" s="100"/>
    </row>
    <row r="451" ht="15.75" customHeight="1">
      <c r="E451" s="96"/>
      <c r="F451" s="96"/>
      <c r="G451" s="96"/>
      <c r="H451" s="96"/>
      <c r="I451" s="96"/>
      <c r="J451" s="96"/>
      <c r="K451" s="97"/>
      <c r="L451" s="97"/>
      <c r="M451" s="97"/>
      <c r="N451" s="101"/>
      <c r="O451" s="102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/>
      <c r="AL451" s="100"/>
      <c r="AM451" s="100"/>
      <c r="AN451" s="100"/>
      <c r="AO451" s="100"/>
      <c r="AP451" s="100"/>
      <c r="AQ451" s="100"/>
      <c r="AR451" s="100"/>
      <c r="AS451" s="100"/>
      <c r="AT451" s="100"/>
      <c r="AU451" s="100"/>
      <c r="AV451" s="100"/>
      <c r="AW451" s="100"/>
      <c r="AX451" s="100"/>
      <c r="AY451" s="100"/>
      <c r="AZ451" s="100"/>
      <c r="BA451" s="100"/>
      <c r="BB451" s="100"/>
      <c r="BC451" s="100"/>
      <c r="BD451" s="100"/>
      <c r="BE451" s="100"/>
      <c r="BF451" s="100"/>
      <c r="BG451" s="100"/>
    </row>
    <row r="452" ht="15.75" customHeight="1">
      <c r="E452" s="96"/>
      <c r="F452" s="96"/>
      <c r="G452" s="96"/>
      <c r="H452" s="96"/>
      <c r="I452" s="96"/>
      <c r="J452" s="96"/>
      <c r="K452" s="97"/>
      <c r="L452" s="97"/>
      <c r="M452" s="97"/>
      <c r="N452" s="101"/>
      <c r="O452" s="102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100"/>
      <c r="AM452" s="100"/>
      <c r="AN452" s="100"/>
      <c r="AO452" s="100"/>
      <c r="AP452" s="100"/>
      <c r="AQ452" s="100"/>
      <c r="AR452" s="100"/>
      <c r="AS452" s="100"/>
      <c r="AT452" s="100"/>
      <c r="AU452" s="100"/>
      <c r="AV452" s="100"/>
      <c r="AW452" s="100"/>
      <c r="AX452" s="100"/>
      <c r="AY452" s="100"/>
      <c r="AZ452" s="100"/>
      <c r="BA452" s="100"/>
      <c r="BB452" s="100"/>
      <c r="BC452" s="100"/>
      <c r="BD452" s="100"/>
      <c r="BE452" s="100"/>
      <c r="BF452" s="100"/>
      <c r="BG452" s="100"/>
    </row>
    <row r="453" ht="15.75" customHeight="1">
      <c r="E453" s="96"/>
      <c r="F453" s="96"/>
      <c r="G453" s="96"/>
      <c r="H453" s="96"/>
      <c r="I453" s="96"/>
      <c r="J453" s="96"/>
      <c r="K453" s="97"/>
      <c r="L453" s="97"/>
      <c r="M453" s="97"/>
      <c r="N453" s="101"/>
      <c r="O453" s="102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100"/>
      <c r="AM453" s="100"/>
      <c r="AN453" s="100"/>
      <c r="AO453" s="100"/>
      <c r="AP453" s="100"/>
      <c r="AQ453" s="100"/>
      <c r="AR453" s="100"/>
      <c r="AS453" s="100"/>
      <c r="AT453" s="100"/>
      <c r="AU453" s="100"/>
      <c r="AV453" s="100"/>
      <c r="AW453" s="100"/>
      <c r="AX453" s="100"/>
      <c r="AY453" s="100"/>
      <c r="AZ453" s="100"/>
      <c r="BA453" s="100"/>
      <c r="BB453" s="100"/>
      <c r="BC453" s="100"/>
      <c r="BD453" s="100"/>
      <c r="BE453" s="100"/>
      <c r="BF453" s="100"/>
      <c r="BG453" s="100"/>
    </row>
    <row r="454" ht="15.75" customHeight="1">
      <c r="E454" s="96"/>
      <c r="F454" s="96"/>
      <c r="G454" s="96"/>
      <c r="H454" s="96"/>
      <c r="I454" s="96"/>
      <c r="J454" s="96"/>
      <c r="K454" s="97"/>
      <c r="L454" s="97"/>
      <c r="M454" s="97"/>
      <c r="N454" s="101"/>
      <c r="O454" s="102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100"/>
      <c r="AM454" s="100"/>
      <c r="AN454" s="100"/>
      <c r="AO454" s="100"/>
      <c r="AP454" s="100"/>
      <c r="AQ454" s="100"/>
      <c r="AR454" s="100"/>
      <c r="AS454" s="100"/>
      <c r="AT454" s="100"/>
      <c r="AU454" s="100"/>
      <c r="AV454" s="100"/>
      <c r="AW454" s="100"/>
      <c r="AX454" s="100"/>
      <c r="AY454" s="100"/>
      <c r="AZ454" s="100"/>
      <c r="BA454" s="100"/>
      <c r="BB454" s="100"/>
      <c r="BC454" s="100"/>
      <c r="BD454" s="100"/>
      <c r="BE454" s="100"/>
      <c r="BF454" s="100"/>
      <c r="BG454" s="100"/>
    </row>
    <row r="455" ht="15.75" customHeight="1">
      <c r="E455" s="96"/>
      <c r="F455" s="96"/>
      <c r="G455" s="96"/>
      <c r="H455" s="96"/>
      <c r="I455" s="96"/>
      <c r="J455" s="96"/>
      <c r="K455" s="97"/>
      <c r="L455" s="97"/>
      <c r="M455" s="97"/>
      <c r="N455" s="101"/>
      <c r="O455" s="102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100"/>
      <c r="AM455" s="100"/>
      <c r="AN455" s="100"/>
      <c r="AO455" s="100"/>
      <c r="AP455" s="100"/>
      <c r="AQ455" s="100"/>
      <c r="AR455" s="100"/>
      <c r="AS455" s="100"/>
      <c r="AT455" s="100"/>
      <c r="AU455" s="100"/>
      <c r="AV455" s="100"/>
      <c r="AW455" s="100"/>
      <c r="AX455" s="100"/>
      <c r="AY455" s="100"/>
      <c r="AZ455" s="100"/>
      <c r="BA455" s="100"/>
      <c r="BB455" s="100"/>
      <c r="BC455" s="100"/>
      <c r="BD455" s="100"/>
      <c r="BE455" s="100"/>
      <c r="BF455" s="100"/>
      <c r="BG455" s="100"/>
    </row>
    <row r="456" ht="15.75" customHeight="1">
      <c r="E456" s="96"/>
      <c r="F456" s="96"/>
      <c r="G456" s="96"/>
      <c r="H456" s="96"/>
      <c r="I456" s="96"/>
      <c r="J456" s="96"/>
      <c r="K456" s="97"/>
      <c r="L456" s="97"/>
      <c r="M456" s="97"/>
      <c r="N456" s="101"/>
      <c r="O456" s="102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100"/>
      <c r="AM456" s="100"/>
      <c r="AN456" s="100"/>
      <c r="AO456" s="100"/>
      <c r="AP456" s="100"/>
      <c r="AQ456" s="100"/>
      <c r="AR456" s="100"/>
      <c r="AS456" s="100"/>
      <c r="AT456" s="100"/>
      <c r="AU456" s="100"/>
      <c r="AV456" s="100"/>
      <c r="AW456" s="100"/>
      <c r="AX456" s="100"/>
      <c r="AY456" s="100"/>
      <c r="AZ456" s="100"/>
      <c r="BA456" s="100"/>
      <c r="BB456" s="100"/>
      <c r="BC456" s="100"/>
      <c r="BD456" s="100"/>
      <c r="BE456" s="100"/>
      <c r="BF456" s="100"/>
      <c r="BG456" s="100"/>
    </row>
    <row r="457" ht="15.75" customHeight="1">
      <c r="E457" s="96"/>
      <c r="F457" s="96"/>
      <c r="G457" s="96"/>
      <c r="H457" s="96"/>
      <c r="I457" s="96"/>
      <c r="J457" s="96"/>
      <c r="K457" s="97"/>
      <c r="L457" s="97"/>
      <c r="M457" s="97"/>
      <c r="N457" s="101"/>
      <c r="O457" s="102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100"/>
      <c r="AM457" s="100"/>
      <c r="AN457" s="100"/>
      <c r="AO457" s="100"/>
      <c r="AP457" s="100"/>
      <c r="AQ457" s="100"/>
      <c r="AR457" s="100"/>
      <c r="AS457" s="100"/>
      <c r="AT457" s="100"/>
      <c r="AU457" s="100"/>
      <c r="AV457" s="100"/>
      <c r="AW457" s="100"/>
      <c r="AX457" s="100"/>
      <c r="AY457" s="100"/>
      <c r="AZ457" s="100"/>
      <c r="BA457" s="100"/>
      <c r="BB457" s="100"/>
      <c r="BC457" s="100"/>
      <c r="BD457" s="100"/>
      <c r="BE457" s="100"/>
      <c r="BF457" s="100"/>
      <c r="BG457" s="100"/>
    </row>
    <row r="458" ht="15.75" customHeight="1">
      <c r="E458" s="96"/>
      <c r="F458" s="96"/>
      <c r="G458" s="96"/>
      <c r="H458" s="96"/>
      <c r="I458" s="96"/>
      <c r="J458" s="96"/>
      <c r="K458" s="97"/>
      <c r="L458" s="97"/>
      <c r="M458" s="97"/>
      <c r="N458" s="101"/>
      <c r="O458" s="102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100"/>
      <c r="AM458" s="100"/>
      <c r="AN458" s="100"/>
      <c r="AO458" s="100"/>
      <c r="AP458" s="100"/>
      <c r="AQ458" s="100"/>
      <c r="AR458" s="100"/>
      <c r="AS458" s="100"/>
      <c r="AT458" s="100"/>
      <c r="AU458" s="100"/>
      <c r="AV458" s="100"/>
      <c r="AW458" s="100"/>
      <c r="AX458" s="100"/>
      <c r="AY458" s="100"/>
      <c r="AZ458" s="100"/>
      <c r="BA458" s="100"/>
      <c r="BB458" s="100"/>
      <c r="BC458" s="100"/>
      <c r="BD458" s="100"/>
      <c r="BE458" s="100"/>
      <c r="BF458" s="100"/>
      <c r="BG458" s="100"/>
    </row>
    <row r="459" ht="15.75" customHeight="1">
      <c r="E459" s="96"/>
      <c r="F459" s="96"/>
      <c r="G459" s="96"/>
      <c r="H459" s="96"/>
      <c r="I459" s="96"/>
      <c r="J459" s="96"/>
      <c r="K459" s="97"/>
      <c r="L459" s="97"/>
      <c r="M459" s="97"/>
      <c r="N459" s="101"/>
      <c r="O459" s="102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100"/>
      <c r="AM459" s="100"/>
      <c r="AN459" s="100"/>
      <c r="AO459" s="100"/>
      <c r="AP459" s="100"/>
      <c r="AQ459" s="100"/>
      <c r="AR459" s="100"/>
      <c r="AS459" s="100"/>
      <c r="AT459" s="100"/>
      <c r="AU459" s="100"/>
      <c r="AV459" s="100"/>
      <c r="AW459" s="100"/>
      <c r="AX459" s="100"/>
      <c r="AY459" s="100"/>
      <c r="AZ459" s="100"/>
      <c r="BA459" s="100"/>
      <c r="BB459" s="100"/>
      <c r="BC459" s="100"/>
      <c r="BD459" s="100"/>
      <c r="BE459" s="100"/>
      <c r="BF459" s="100"/>
      <c r="BG459" s="100"/>
    </row>
    <row r="460" ht="15.75" customHeight="1">
      <c r="E460" s="96"/>
      <c r="F460" s="96"/>
      <c r="G460" s="96"/>
      <c r="H460" s="96"/>
      <c r="I460" s="96"/>
      <c r="J460" s="96"/>
      <c r="K460" s="97"/>
      <c r="L460" s="97"/>
      <c r="M460" s="97"/>
      <c r="N460" s="101"/>
      <c r="O460" s="102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100"/>
      <c r="AM460" s="100"/>
      <c r="AN460" s="100"/>
      <c r="AO460" s="100"/>
      <c r="AP460" s="100"/>
      <c r="AQ460" s="100"/>
      <c r="AR460" s="100"/>
      <c r="AS460" s="100"/>
      <c r="AT460" s="100"/>
      <c r="AU460" s="100"/>
      <c r="AV460" s="100"/>
      <c r="AW460" s="100"/>
      <c r="AX460" s="100"/>
      <c r="AY460" s="100"/>
      <c r="AZ460" s="100"/>
      <c r="BA460" s="100"/>
      <c r="BB460" s="100"/>
      <c r="BC460" s="100"/>
      <c r="BD460" s="100"/>
      <c r="BE460" s="100"/>
      <c r="BF460" s="100"/>
      <c r="BG460" s="100"/>
    </row>
    <row r="461" ht="15.75" customHeight="1">
      <c r="E461" s="96"/>
      <c r="F461" s="96"/>
      <c r="G461" s="96"/>
      <c r="H461" s="96"/>
      <c r="I461" s="96"/>
      <c r="J461" s="96"/>
      <c r="K461" s="97"/>
      <c r="L461" s="97"/>
      <c r="M461" s="97"/>
      <c r="N461" s="101"/>
      <c r="O461" s="102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100"/>
      <c r="AM461" s="100"/>
      <c r="AN461" s="100"/>
      <c r="AO461" s="100"/>
      <c r="AP461" s="100"/>
      <c r="AQ461" s="100"/>
      <c r="AR461" s="100"/>
      <c r="AS461" s="100"/>
      <c r="AT461" s="100"/>
      <c r="AU461" s="100"/>
      <c r="AV461" s="100"/>
      <c r="AW461" s="100"/>
      <c r="AX461" s="100"/>
      <c r="AY461" s="100"/>
      <c r="AZ461" s="100"/>
      <c r="BA461" s="100"/>
      <c r="BB461" s="100"/>
      <c r="BC461" s="100"/>
      <c r="BD461" s="100"/>
      <c r="BE461" s="100"/>
      <c r="BF461" s="100"/>
      <c r="BG461" s="100"/>
    </row>
    <row r="462" ht="15.75" customHeight="1">
      <c r="E462" s="96"/>
      <c r="F462" s="96"/>
      <c r="G462" s="96"/>
      <c r="H462" s="96"/>
      <c r="I462" s="96"/>
      <c r="J462" s="96"/>
      <c r="K462" s="97"/>
      <c r="L462" s="97"/>
      <c r="M462" s="97"/>
      <c r="N462" s="101"/>
      <c r="O462" s="102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100"/>
      <c r="AM462" s="100"/>
      <c r="AN462" s="100"/>
      <c r="AO462" s="100"/>
      <c r="AP462" s="100"/>
      <c r="AQ462" s="100"/>
      <c r="AR462" s="100"/>
      <c r="AS462" s="100"/>
      <c r="AT462" s="100"/>
      <c r="AU462" s="100"/>
      <c r="AV462" s="100"/>
      <c r="AW462" s="100"/>
      <c r="AX462" s="100"/>
      <c r="AY462" s="100"/>
      <c r="AZ462" s="100"/>
      <c r="BA462" s="100"/>
      <c r="BB462" s="100"/>
      <c r="BC462" s="100"/>
      <c r="BD462" s="100"/>
      <c r="BE462" s="100"/>
      <c r="BF462" s="100"/>
      <c r="BG462" s="100"/>
    </row>
    <row r="463" ht="15.75" customHeight="1">
      <c r="E463" s="96"/>
      <c r="F463" s="96"/>
      <c r="G463" s="96"/>
      <c r="H463" s="96"/>
      <c r="I463" s="96"/>
      <c r="J463" s="96"/>
      <c r="K463" s="97"/>
      <c r="L463" s="97"/>
      <c r="M463" s="97"/>
      <c r="N463" s="101"/>
      <c r="O463" s="102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100"/>
      <c r="AM463" s="100"/>
      <c r="AN463" s="100"/>
      <c r="AO463" s="100"/>
      <c r="AP463" s="100"/>
      <c r="AQ463" s="100"/>
      <c r="AR463" s="100"/>
      <c r="AS463" s="100"/>
      <c r="AT463" s="100"/>
      <c r="AU463" s="100"/>
      <c r="AV463" s="100"/>
      <c r="AW463" s="100"/>
      <c r="AX463" s="100"/>
      <c r="AY463" s="100"/>
      <c r="AZ463" s="100"/>
      <c r="BA463" s="100"/>
      <c r="BB463" s="100"/>
      <c r="BC463" s="100"/>
      <c r="BD463" s="100"/>
      <c r="BE463" s="100"/>
      <c r="BF463" s="100"/>
      <c r="BG463" s="100"/>
    </row>
    <row r="464" ht="15.75" customHeight="1">
      <c r="E464" s="96"/>
      <c r="F464" s="96"/>
      <c r="G464" s="96"/>
      <c r="H464" s="96"/>
      <c r="I464" s="96"/>
      <c r="J464" s="96"/>
      <c r="K464" s="97"/>
      <c r="L464" s="97"/>
      <c r="M464" s="97"/>
      <c r="N464" s="101"/>
      <c r="O464" s="102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100"/>
      <c r="AM464" s="100"/>
      <c r="AN464" s="100"/>
      <c r="AO464" s="100"/>
      <c r="AP464" s="100"/>
      <c r="AQ464" s="100"/>
      <c r="AR464" s="100"/>
      <c r="AS464" s="100"/>
      <c r="AT464" s="100"/>
      <c r="AU464" s="100"/>
      <c r="AV464" s="100"/>
      <c r="AW464" s="100"/>
      <c r="AX464" s="100"/>
      <c r="AY464" s="100"/>
      <c r="AZ464" s="100"/>
      <c r="BA464" s="100"/>
      <c r="BB464" s="100"/>
      <c r="BC464" s="100"/>
      <c r="BD464" s="100"/>
      <c r="BE464" s="100"/>
      <c r="BF464" s="100"/>
      <c r="BG464" s="100"/>
    </row>
    <row r="465" ht="15.75" customHeight="1">
      <c r="E465" s="96"/>
      <c r="F465" s="96"/>
      <c r="G465" s="96"/>
      <c r="H465" s="96"/>
      <c r="I465" s="96"/>
      <c r="J465" s="96"/>
      <c r="K465" s="97"/>
      <c r="L465" s="97"/>
      <c r="M465" s="97"/>
      <c r="N465" s="101"/>
      <c r="O465" s="102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100"/>
      <c r="AM465" s="100"/>
      <c r="AN465" s="100"/>
      <c r="AO465" s="100"/>
      <c r="AP465" s="100"/>
      <c r="AQ465" s="100"/>
      <c r="AR465" s="100"/>
      <c r="AS465" s="100"/>
      <c r="AT465" s="100"/>
      <c r="AU465" s="100"/>
      <c r="AV465" s="100"/>
      <c r="AW465" s="100"/>
      <c r="AX465" s="100"/>
      <c r="AY465" s="100"/>
      <c r="AZ465" s="100"/>
      <c r="BA465" s="100"/>
      <c r="BB465" s="100"/>
      <c r="BC465" s="100"/>
      <c r="BD465" s="100"/>
      <c r="BE465" s="100"/>
      <c r="BF465" s="100"/>
      <c r="BG465" s="100"/>
    </row>
    <row r="466" ht="15.75" customHeight="1">
      <c r="E466" s="96"/>
      <c r="F466" s="96"/>
      <c r="G466" s="96"/>
      <c r="H466" s="96"/>
      <c r="I466" s="96"/>
      <c r="J466" s="96"/>
      <c r="K466" s="97"/>
      <c r="L466" s="97"/>
      <c r="M466" s="97"/>
      <c r="N466" s="101"/>
      <c r="O466" s="102"/>
      <c r="P466" s="100"/>
      <c r="Q466" s="100"/>
      <c r="R466" s="100"/>
      <c r="S466" s="100"/>
      <c r="T466" s="100"/>
      <c r="U466" s="100"/>
      <c r="V466" s="100"/>
      <c r="W466" s="100"/>
      <c r="X466" s="100"/>
      <c r="Y466" s="100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/>
      <c r="AJ466" s="100"/>
      <c r="AK466" s="100"/>
      <c r="AL466" s="100"/>
      <c r="AM466" s="100"/>
      <c r="AN466" s="100"/>
      <c r="AO466" s="100"/>
      <c r="AP466" s="100"/>
      <c r="AQ466" s="100"/>
      <c r="AR466" s="100"/>
      <c r="AS466" s="100"/>
      <c r="AT466" s="100"/>
      <c r="AU466" s="100"/>
      <c r="AV466" s="100"/>
      <c r="AW466" s="100"/>
      <c r="AX466" s="100"/>
      <c r="AY466" s="100"/>
      <c r="AZ466" s="100"/>
      <c r="BA466" s="100"/>
      <c r="BB466" s="100"/>
      <c r="BC466" s="100"/>
      <c r="BD466" s="100"/>
      <c r="BE466" s="100"/>
      <c r="BF466" s="100"/>
      <c r="BG466" s="100"/>
    </row>
    <row r="467" ht="15.75" customHeight="1">
      <c r="E467" s="96"/>
      <c r="F467" s="96"/>
      <c r="G467" s="96"/>
      <c r="H467" s="96"/>
      <c r="I467" s="96"/>
      <c r="J467" s="96"/>
      <c r="K467" s="97"/>
      <c r="L467" s="97"/>
      <c r="M467" s="97"/>
      <c r="N467" s="101"/>
      <c r="O467" s="102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100"/>
      <c r="AM467" s="100"/>
      <c r="AN467" s="100"/>
      <c r="AO467" s="100"/>
      <c r="AP467" s="100"/>
      <c r="AQ467" s="100"/>
      <c r="AR467" s="100"/>
      <c r="AS467" s="100"/>
      <c r="AT467" s="100"/>
      <c r="AU467" s="100"/>
      <c r="AV467" s="100"/>
      <c r="AW467" s="100"/>
      <c r="AX467" s="100"/>
      <c r="AY467" s="100"/>
      <c r="AZ467" s="100"/>
      <c r="BA467" s="100"/>
      <c r="BB467" s="100"/>
      <c r="BC467" s="100"/>
      <c r="BD467" s="100"/>
      <c r="BE467" s="100"/>
      <c r="BF467" s="100"/>
      <c r="BG467" s="100"/>
    </row>
    <row r="468" ht="15.75" customHeight="1">
      <c r="E468" s="96"/>
      <c r="F468" s="96"/>
      <c r="G468" s="96"/>
      <c r="H468" s="96"/>
      <c r="I468" s="96"/>
      <c r="J468" s="96"/>
      <c r="K468" s="97"/>
      <c r="L468" s="97"/>
      <c r="M468" s="97"/>
      <c r="N468" s="101"/>
      <c r="O468" s="102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100"/>
      <c r="AM468" s="100"/>
      <c r="AN468" s="100"/>
      <c r="AO468" s="100"/>
      <c r="AP468" s="100"/>
      <c r="AQ468" s="100"/>
      <c r="AR468" s="100"/>
      <c r="AS468" s="100"/>
      <c r="AT468" s="100"/>
      <c r="AU468" s="100"/>
      <c r="AV468" s="100"/>
      <c r="AW468" s="100"/>
      <c r="AX468" s="100"/>
      <c r="AY468" s="100"/>
      <c r="AZ468" s="100"/>
      <c r="BA468" s="100"/>
      <c r="BB468" s="100"/>
      <c r="BC468" s="100"/>
      <c r="BD468" s="100"/>
      <c r="BE468" s="100"/>
      <c r="BF468" s="100"/>
      <c r="BG468" s="100"/>
    </row>
    <row r="469" ht="15.75" customHeight="1">
      <c r="E469" s="96"/>
      <c r="F469" s="96"/>
      <c r="G469" s="96"/>
      <c r="H469" s="96"/>
      <c r="I469" s="96"/>
      <c r="J469" s="96"/>
      <c r="K469" s="97"/>
      <c r="L469" s="97"/>
      <c r="M469" s="97"/>
      <c r="N469" s="101"/>
      <c r="O469" s="102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100"/>
      <c r="AM469" s="100"/>
      <c r="AN469" s="100"/>
      <c r="AO469" s="100"/>
      <c r="AP469" s="100"/>
      <c r="AQ469" s="100"/>
      <c r="AR469" s="100"/>
      <c r="AS469" s="100"/>
      <c r="AT469" s="100"/>
      <c r="AU469" s="100"/>
      <c r="AV469" s="100"/>
      <c r="AW469" s="100"/>
      <c r="AX469" s="100"/>
      <c r="AY469" s="100"/>
      <c r="AZ469" s="100"/>
      <c r="BA469" s="100"/>
      <c r="BB469" s="100"/>
      <c r="BC469" s="100"/>
      <c r="BD469" s="100"/>
      <c r="BE469" s="100"/>
      <c r="BF469" s="100"/>
      <c r="BG469" s="100"/>
    </row>
    <row r="470" ht="15.75" customHeight="1">
      <c r="E470" s="96"/>
      <c r="F470" s="96"/>
      <c r="G470" s="96"/>
      <c r="H470" s="96"/>
      <c r="I470" s="96"/>
      <c r="J470" s="96"/>
      <c r="K470" s="97"/>
      <c r="L470" s="97"/>
      <c r="M470" s="97"/>
      <c r="N470" s="101"/>
      <c r="O470" s="102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100"/>
      <c r="AM470" s="100"/>
      <c r="AN470" s="100"/>
      <c r="AO470" s="100"/>
      <c r="AP470" s="100"/>
      <c r="AQ470" s="100"/>
      <c r="AR470" s="100"/>
      <c r="AS470" s="100"/>
      <c r="AT470" s="100"/>
      <c r="AU470" s="100"/>
      <c r="AV470" s="100"/>
      <c r="AW470" s="100"/>
      <c r="AX470" s="100"/>
      <c r="AY470" s="100"/>
      <c r="AZ470" s="100"/>
      <c r="BA470" s="100"/>
      <c r="BB470" s="100"/>
      <c r="BC470" s="100"/>
      <c r="BD470" s="100"/>
      <c r="BE470" s="100"/>
      <c r="BF470" s="100"/>
      <c r="BG470" s="100"/>
    </row>
    <row r="471" ht="15.75" customHeight="1">
      <c r="E471" s="96"/>
      <c r="F471" s="96"/>
      <c r="G471" s="96"/>
      <c r="H471" s="96"/>
      <c r="I471" s="96"/>
      <c r="J471" s="96"/>
      <c r="K471" s="97"/>
      <c r="L471" s="97"/>
      <c r="M471" s="97"/>
      <c r="N471" s="101"/>
      <c r="O471" s="102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100"/>
      <c r="AM471" s="100"/>
      <c r="AN471" s="100"/>
      <c r="AO471" s="100"/>
      <c r="AP471" s="100"/>
      <c r="AQ471" s="100"/>
      <c r="AR471" s="100"/>
      <c r="AS471" s="100"/>
      <c r="AT471" s="100"/>
      <c r="AU471" s="100"/>
      <c r="AV471" s="100"/>
      <c r="AW471" s="100"/>
      <c r="AX471" s="100"/>
      <c r="AY471" s="100"/>
      <c r="AZ471" s="100"/>
      <c r="BA471" s="100"/>
      <c r="BB471" s="100"/>
      <c r="BC471" s="100"/>
      <c r="BD471" s="100"/>
      <c r="BE471" s="100"/>
      <c r="BF471" s="100"/>
      <c r="BG471" s="100"/>
    </row>
    <row r="472" ht="15.75" customHeight="1">
      <c r="E472" s="96"/>
      <c r="F472" s="96"/>
      <c r="G472" s="96"/>
      <c r="H472" s="96"/>
      <c r="I472" s="96"/>
      <c r="J472" s="96"/>
      <c r="K472" s="97"/>
      <c r="L472" s="97"/>
      <c r="M472" s="97"/>
      <c r="N472" s="101"/>
      <c r="O472" s="102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100"/>
      <c r="AM472" s="100"/>
      <c r="AN472" s="100"/>
      <c r="AO472" s="100"/>
      <c r="AP472" s="100"/>
      <c r="AQ472" s="100"/>
      <c r="AR472" s="100"/>
      <c r="AS472" s="100"/>
      <c r="AT472" s="100"/>
      <c r="AU472" s="100"/>
      <c r="AV472" s="100"/>
      <c r="AW472" s="100"/>
      <c r="AX472" s="100"/>
      <c r="AY472" s="100"/>
      <c r="AZ472" s="100"/>
      <c r="BA472" s="100"/>
      <c r="BB472" s="100"/>
      <c r="BC472" s="100"/>
      <c r="BD472" s="100"/>
      <c r="BE472" s="100"/>
      <c r="BF472" s="100"/>
      <c r="BG472" s="100"/>
    </row>
    <row r="473" ht="15.75" customHeight="1">
      <c r="E473" s="96"/>
      <c r="F473" s="96"/>
      <c r="G473" s="96"/>
      <c r="H473" s="96"/>
      <c r="I473" s="96"/>
      <c r="J473" s="96"/>
      <c r="K473" s="97"/>
      <c r="L473" s="97"/>
      <c r="M473" s="97"/>
      <c r="N473" s="101"/>
      <c r="O473" s="102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100"/>
      <c r="AM473" s="100"/>
      <c r="AN473" s="100"/>
      <c r="AO473" s="100"/>
      <c r="AP473" s="100"/>
      <c r="AQ473" s="100"/>
      <c r="AR473" s="100"/>
      <c r="AS473" s="100"/>
      <c r="AT473" s="100"/>
      <c r="AU473" s="100"/>
      <c r="AV473" s="100"/>
      <c r="AW473" s="100"/>
      <c r="AX473" s="100"/>
      <c r="AY473" s="100"/>
      <c r="AZ473" s="100"/>
      <c r="BA473" s="100"/>
      <c r="BB473" s="100"/>
      <c r="BC473" s="100"/>
      <c r="BD473" s="100"/>
      <c r="BE473" s="100"/>
      <c r="BF473" s="100"/>
      <c r="BG473" s="100"/>
    </row>
    <row r="474" ht="15.75" customHeight="1">
      <c r="E474" s="96"/>
      <c r="F474" s="96"/>
      <c r="G474" s="96"/>
      <c r="H474" s="96"/>
      <c r="I474" s="96"/>
      <c r="J474" s="96"/>
      <c r="K474" s="97"/>
      <c r="L474" s="97"/>
      <c r="M474" s="97"/>
      <c r="N474" s="101"/>
      <c r="O474" s="102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100"/>
      <c r="AM474" s="100"/>
      <c r="AN474" s="100"/>
      <c r="AO474" s="100"/>
      <c r="AP474" s="100"/>
      <c r="AQ474" s="100"/>
      <c r="AR474" s="100"/>
      <c r="AS474" s="100"/>
      <c r="AT474" s="100"/>
      <c r="AU474" s="100"/>
      <c r="AV474" s="100"/>
      <c r="AW474" s="100"/>
      <c r="AX474" s="100"/>
      <c r="AY474" s="100"/>
      <c r="AZ474" s="100"/>
      <c r="BA474" s="100"/>
      <c r="BB474" s="100"/>
      <c r="BC474" s="100"/>
      <c r="BD474" s="100"/>
      <c r="BE474" s="100"/>
      <c r="BF474" s="100"/>
      <c r="BG474" s="100"/>
    </row>
    <row r="475" ht="15.75" customHeight="1">
      <c r="E475" s="96"/>
      <c r="F475" s="96"/>
      <c r="G475" s="96"/>
      <c r="H475" s="96"/>
      <c r="I475" s="96"/>
      <c r="J475" s="96"/>
      <c r="K475" s="97"/>
      <c r="L475" s="97"/>
      <c r="M475" s="97"/>
      <c r="N475" s="101"/>
      <c r="O475" s="102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100"/>
      <c r="AM475" s="100"/>
      <c r="AN475" s="100"/>
      <c r="AO475" s="100"/>
      <c r="AP475" s="100"/>
      <c r="AQ475" s="100"/>
      <c r="AR475" s="100"/>
      <c r="AS475" s="100"/>
      <c r="AT475" s="100"/>
      <c r="AU475" s="100"/>
      <c r="AV475" s="100"/>
      <c r="AW475" s="100"/>
      <c r="AX475" s="100"/>
      <c r="AY475" s="100"/>
      <c r="AZ475" s="100"/>
      <c r="BA475" s="100"/>
      <c r="BB475" s="100"/>
      <c r="BC475" s="100"/>
      <c r="BD475" s="100"/>
      <c r="BE475" s="100"/>
      <c r="BF475" s="100"/>
      <c r="BG475" s="100"/>
    </row>
    <row r="476" ht="15.75" customHeight="1">
      <c r="E476" s="96"/>
      <c r="F476" s="96"/>
      <c r="G476" s="96"/>
      <c r="H476" s="96"/>
      <c r="I476" s="96"/>
      <c r="J476" s="96"/>
      <c r="K476" s="97"/>
      <c r="L476" s="97"/>
      <c r="M476" s="97"/>
      <c r="N476" s="101"/>
      <c r="O476" s="102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100"/>
      <c r="AM476" s="100"/>
      <c r="AN476" s="100"/>
      <c r="AO476" s="100"/>
      <c r="AP476" s="100"/>
      <c r="AQ476" s="100"/>
      <c r="AR476" s="100"/>
      <c r="AS476" s="100"/>
      <c r="AT476" s="100"/>
      <c r="AU476" s="100"/>
      <c r="AV476" s="100"/>
      <c r="AW476" s="100"/>
      <c r="AX476" s="100"/>
      <c r="AY476" s="100"/>
      <c r="AZ476" s="100"/>
      <c r="BA476" s="100"/>
      <c r="BB476" s="100"/>
      <c r="BC476" s="100"/>
      <c r="BD476" s="100"/>
      <c r="BE476" s="100"/>
      <c r="BF476" s="100"/>
      <c r="BG476" s="100"/>
    </row>
    <row r="477" ht="15.75" customHeight="1">
      <c r="E477" s="96"/>
      <c r="F477" s="96"/>
      <c r="G477" s="96"/>
      <c r="H477" s="96"/>
      <c r="I477" s="96"/>
      <c r="J477" s="96"/>
      <c r="K477" s="97"/>
      <c r="L477" s="97"/>
      <c r="M477" s="97"/>
      <c r="N477" s="101"/>
      <c r="O477" s="102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  <c r="Z477" s="100"/>
      <c r="AA477" s="100"/>
      <c r="AB477" s="100"/>
      <c r="AC477" s="100"/>
      <c r="AD477" s="100"/>
      <c r="AE477" s="100"/>
      <c r="AF477" s="100"/>
      <c r="AG477" s="100"/>
      <c r="AH477" s="100"/>
      <c r="AI477" s="100"/>
      <c r="AJ477" s="100"/>
      <c r="AK477" s="100"/>
      <c r="AL477" s="100"/>
      <c r="AM477" s="100"/>
      <c r="AN477" s="100"/>
      <c r="AO477" s="100"/>
      <c r="AP477" s="100"/>
      <c r="AQ477" s="100"/>
      <c r="AR477" s="100"/>
      <c r="AS477" s="100"/>
      <c r="AT477" s="100"/>
      <c r="AU477" s="100"/>
      <c r="AV477" s="100"/>
      <c r="AW477" s="100"/>
      <c r="AX477" s="100"/>
      <c r="AY477" s="100"/>
      <c r="AZ477" s="100"/>
      <c r="BA477" s="100"/>
      <c r="BB477" s="100"/>
      <c r="BC477" s="100"/>
      <c r="BD477" s="100"/>
      <c r="BE477" s="100"/>
      <c r="BF477" s="100"/>
      <c r="BG477" s="100"/>
    </row>
    <row r="478" ht="15.75" customHeight="1">
      <c r="E478" s="96"/>
      <c r="F478" s="96"/>
      <c r="G478" s="96"/>
      <c r="H478" s="96"/>
      <c r="I478" s="96"/>
      <c r="J478" s="96"/>
      <c r="K478" s="97"/>
      <c r="L478" s="97"/>
      <c r="M478" s="97"/>
      <c r="N478" s="101"/>
      <c r="O478" s="102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100"/>
      <c r="AM478" s="100"/>
      <c r="AN478" s="100"/>
      <c r="AO478" s="100"/>
      <c r="AP478" s="100"/>
      <c r="AQ478" s="100"/>
      <c r="AR478" s="100"/>
      <c r="AS478" s="100"/>
      <c r="AT478" s="100"/>
      <c r="AU478" s="100"/>
      <c r="AV478" s="100"/>
      <c r="AW478" s="100"/>
      <c r="AX478" s="100"/>
      <c r="AY478" s="100"/>
      <c r="AZ478" s="100"/>
      <c r="BA478" s="100"/>
      <c r="BB478" s="100"/>
      <c r="BC478" s="100"/>
      <c r="BD478" s="100"/>
      <c r="BE478" s="100"/>
      <c r="BF478" s="100"/>
      <c r="BG478" s="100"/>
    </row>
    <row r="479" ht="15.75" customHeight="1">
      <c r="E479" s="96"/>
      <c r="F479" s="96"/>
      <c r="G479" s="96"/>
      <c r="H479" s="96"/>
      <c r="I479" s="96"/>
      <c r="J479" s="96"/>
      <c r="K479" s="97"/>
      <c r="L479" s="97"/>
      <c r="M479" s="97"/>
      <c r="N479" s="101"/>
      <c r="O479" s="102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100"/>
      <c r="AM479" s="100"/>
      <c r="AN479" s="100"/>
      <c r="AO479" s="100"/>
      <c r="AP479" s="100"/>
      <c r="AQ479" s="100"/>
      <c r="AR479" s="100"/>
      <c r="AS479" s="100"/>
      <c r="AT479" s="100"/>
      <c r="AU479" s="100"/>
      <c r="AV479" s="100"/>
      <c r="AW479" s="100"/>
      <c r="AX479" s="100"/>
      <c r="AY479" s="100"/>
      <c r="AZ479" s="100"/>
      <c r="BA479" s="100"/>
      <c r="BB479" s="100"/>
      <c r="BC479" s="100"/>
      <c r="BD479" s="100"/>
      <c r="BE479" s="100"/>
      <c r="BF479" s="100"/>
      <c r="BG479" s="100"/>
    </row>
    <row r="480" ht="15.75" customHeight="1">
      <c r="E480" s="96"/>
      <c r="F480" s="96"/>
      <c r="G480" s="96"/>
      <c r="H480" s="96"/>
      <c r="I480" s="96"/>
      <c r="J480" s="96"/>
      <c r="K480" s="97"/>
      <c r="L480" s="97"/>
      <c r="M480" s="97"/>
      <c r="N480" s="101"/>
      <c r="O480" s="102"/>
      <c r="P480" s="100"/>
      <c r="Q480" s="100"/>
      <c r="R480" s="100"/>
      <c r="S480" s="100"/>
      <c r="T480" s="100"/>
      <c r="U480" s="100"/>
      <c r="V480" s="100"/>
      <c r="W480" s="100"/>
      <c r="X480" s="100"/>
      <c r="Y480" s="100"/>
      <c r="Z480" s="100"/>
      <c r="AA480" s="100"/>
      <c r="AB480" s="100"/>
      <c r="AC480" s="100"/>
      <c r="AD480" s="100"/>
      <c r="AE480" s="100"/>
      <c r="AF480" s="100"/>
      <c r="AG480" s="100"/>
      <c r="AH480" s="100"/>
      <c r="AI480" s="100"/>
      <c r="AJ480" s="100"/>
      <c r="AK480" s="100"/>
      <c r="AL480" s="100"/>
      <c r="AM480" s="100"/>
      <c r="AN480" s="100"/>
      <c r="AO480" s="100"/>
      <c r="AP480" s="100"/>
      <c r="AQ480" s="100"/>
      <c r="AR480" s="100"/>
      <c r="AS480" s="100"/>
      <c r="AT480" s="100"/>
      <c r="AU480" s="100"/>
      <c r="AV480" s="100"/>
      <c r="AW480" s="100"/>
      <c r="AX480" s="100"/>
      <c r="AY480" s="100"/>
      <c r="AZ480" s="100"/>
      <c r="BA480" s="100"/>
      <c r="BB480" s="100"/>
      <c r="BC480" s="100"/>
      <c r="BD480" s="100"/>
      <c r="BE480" s="100"/>
      <c r="BF480" s="100"/>
      <c r="BG480" s="100"/>
    </row>
    <row r="481" ht="15.75" customHeight="1">
      <c r="E481" s="96"/>
      <c r="F481" s="96"/>
      <c r="G481" s="96"/>
      <c r="H481" s="96"/>
      <c r="I481" s="96"/>
      <c r="J481" s="96"/>
      <c r="K481" s="97"/>
      <c r="L481" s="97"/>
      <c r="M481" s="97"/>
      <c r="N481" s="101"/>
      <c r="O481" s="102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100"/>
      <c r="AM481" s="100"/>
      <c r="AN481" s="100"/>
      <c r="AO481" s="100"/>
      <c r="AP481" s="100"/>
      <c r="AQ481" s="100"/>
      <c r="AR481" s="100"/>
      <c r="AS481" s="100"/>
      <c r="AT481" s="100"/>
      <c r="AU481" s="100"/>
      <c r="AV481" s="100"/>
      <c r="AW481" s="100"/>
      <c r="AX481" s="100"/>
      <c r="AY481" s="100"/>
      <c r="AZ481" s="100"/>
      <c r="BA481" s="100"/>
      <c r="BB481" s="100"/>
      <c r="BC481" s="100"/>
      <c r="BD481" s="100"/>
      <c r="BE481" s="100"/>
      <c r="BF481" s="100"/>
      <c r="BG481" s="100"/>
    </row>
    <row r="482" ht="15.75" customHeight="1">
      <c r="E482" s="96"/>
      <c r="F482" s="96"/>
      <c r="G482" s="96"/>
      <c r="H482" s="96"/>
      <c r="I482" s="96"/>
      <c r="J482" s="96"/>
      <c r="K482" s="97"/>
      <c r="L482" s="97"/>
      <c r="M482" s="97"/>
      <c r="N482" s="101"/>
      <c r="O482" s="102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100"/>
      <c r="AM482" s="100"/>
      <c r="AN482" s="100"/>
      <c r="AO482" s="100"/>
      <c r="AP482" s="100"/>
      <c r="AQ482" s="100"/>
      <c r="AR482" s="100"/>
      <c r="AS482" s="100"/>
      <c r="AT482" s="100"/>
      <c r="AU482" s="100"/>
      <c r="AV482" s="100"/>
      <c r="AW482" s="100"/>
      <c r="AX482" s="100"/>
      <c r="AY482" s="100"/>
      <c r="AZ482" s="100"/>
      <c r="BA482" s="100"/>
      <c r="BB482" s="100"/>
      <c r="BC482" s="100"/>
      <c r="BD482" s="100"/>
      <c r="BE482" s="100"/>
      <c r="BF482" s="100"/>
      <c r="BG482" s="100"/>
    </row>
    <row r="483" ht="15.75" customHeight="1">
      <c r="E483" s="96"/>
      <c r="F483" s="96"/>
      <c r="G483" s="96"/>
      <c r="H483" s="96"/>
      <c r="I483" s="96"/>
      <c r="J483" s="96"/>
      <c r="K483" s="97"/>
      <c r="L483" s="97"/>
      <c r="M483" s="97"/>
      <c r="N483" s="101"/>
      <c r="O483" s="102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100"/>
      <c r="AM483" s="100"/>
      <c r="AN483" s="100"/>
      <c r="AO483" s="100"/>
      <c r="AP483" s="100"/>
      <c r="AQ483" s="100"/>
      <c r="AR483" s="100"/>
      <c r="AS483" s="100"/>
      <c r="AT483" s="100"/>
      <c r="AU483" s="100"/>
      <c r="AV483" s="100"/>
      <c r="AW483" s="100"/>
      <c r="AX483" s="100"/>
      <c r="AY483" s="100"/>
      <c r="AZ483" s="100"/>
      <c r="BA483" s="100"/>
      <c r="BB483" s="100"/>
      <c r="BC483" s="100"/>
      <c r="BD483" s="100"/>
      <c r="BE483" s="100"/>
      <c r="BF483" s="100"/>
      <c r="BG483" s="100"/>
    </row>
    <row r="484" ht="15.75" customHeight="1">
      <c r="E484" s="96"/>
      <c r="F484" s="96"/>
      <c r="G484" s="96"/>
      <c r="H484" s="96"/>
      <c r="I484" s="96"/>
      <c r="J484" s="96"/>
      <c r="K484" s="97"/>
      <c r="L484" s="97"/>
      <c r="M484" s="97"/>
      <c r="N484" s="101"/>
      <c r="O484" s="102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100"/>
      <c r="AM484" s="100"/>
      <c r="AN484" s="100"/>
      <c r="AO484" s="100"/>
      <c r="AP484" s="100"/>
      <c r="AQ484" s="100"/>
      <c r="AR484" s="100"/>
      <c r="AS484" s="100"/>
      <c r="AT484" s="100"/>
      <c r="AU484" s="100"/>
      <c r="AV484" s="100"/>
      <c r="AW484" s="100"/>
      <c r="AX484" s="100"/>
      <c r="AY484" s="100"/>
      <c r="AZ484" s="100"/>
      <c r="BA484" s="100"/>
      <c r="BB484" s="100"/>
      <c r="BC484" s="100"/>
      <c r="BD484" s="100"/>
      <c r="BE484" s="100"/>
      <c r="BF484" s="100"/>
      <c r="BG484" s="100"/>
    </row>
    <row r="485" ht="15.75" customHeight="1">
      <c r="E485" s="96"/>
      <c r="F485" s="96"/>
      <c r="G485" s="96"/>
      <c r="H485" s="96"/>
      <c r="I485" s="96"/>
      <c r="J485" s="96"/>
      <c r="K485" s="97"/>
      <c r="L485" s="97"/>
      <c r="M485" s="97"/>
      <c r="N485" s="101"/>
      <c r="O485" s="102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100"/>
      <c r="AM485" s="100"/>
      <c r="AN485" s="100"/>
      <c r="AO485" s="100"/>
      <c r="AP485" s="100"/>
      <c r="AQ485" s="100"/>
      <c r="AR485" s="100"/>
      <c r="AS485" s="100"/>
      <c r="AT485" s="100"/>
      <c r="AU485" s="100"/>
      <c r="AV485" s="100"/>
      <c r="AW485" s="100"/>
      <c r="AX485" s="100"/>
      <c r="AY485" s="100"/>
      <c r="AZ485" s="100"/>
      <c r="BA485" s="100"/>
      <c r="BB485" s="100"/>
      <c r="BC485" s="100"/>
      <c r="BD485" s="100"/>
      <c r="BE485" s="100"/>
      <c r="BF485" s="100"/>
      <c r="BG485" s="100"/>
    </row>
    <row r="486" ht="15.75" customHeight="1">
      <c r="E486" s="96"/>
      <c r="F486" s="96"/>
      <c r="G486" s="96"/>
      <c r="H486" s="96"/>
      <c r="I486" s="96"/>
      <c r="J486" s="96"/>
      <c r="K486" s="97"/>
      <c r="L486" s="97"/>
      <c r="M486" s="97"/>
      <c r="N486" s="101"/>
      <c r="O486" s="102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100"/>
      <c r="AM486" s="100"/>
      <c r="AN486" s="100"/>
      <c r="AO486" s="100"/>
      <c r="AP486" s="100"/>
      <c r="AQ486" s="100"/>
      <c r="AR486" s="100"/>
      <c r="AS486" s="100"/>
      <c r="AT486" s="100"/>
      <c r="AU486" s="100"/>
      <c r="AV486" s="100"/>
      <c r="AW486" s="100"/>
      <c r="AX486" s="100"/>
      <c r="AY486" s="100"/>
      <c r="AZ486" s="100"/>
      <c r="BA486" s="100"/>
      <c r="BB486" s="100"/>
      <c r="BC486" s="100"/>
      <c r="BD486" s="100"/>
      <c r="BE486" s="100"/>
      <c r="BF486" s="100"/>
      <c r="BG486" s="100"/>
    </row>
    <row r="487" ht="15.75" customHeight="1">
      <c r="E487" s="96"/>
      <c r="F487" s="96"/>
      <c r="G487" s="96"/>
      <c r="H487" s="96"/>
      <c r="I487" s="96"/>
      <c r="J487" s="96"/>
      <c r="K487" s="97"/>
      <c r="L487" s="97"/>
      <c r="M487" s="97"/>
      <c r="N487" s="101"/>
      <c r="O487" s="102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100"/>
      <c r="AM487" s="100"/>
      <c r="AN487" s="100"/>
      <c r="AO487" s="100"/>
      <c r="AP487" s="100"/>
      <c r="AQ487" s="100"/>
      <c r="AR487" s="100"/>
      <c r="AS487" s="100"/>
      <c r="AT487" s="100"/>
      <c r="AU487" s="100"/>
      <c r="AV487" s="100"/>
      <c r="AW487" s="100"/>
      <c r="AX487" s="100"/>
      <c r="AY487" s="100"/>
      <c r="AZ487" s="100"/>
      <c r="BA487" s="100"/>
      <c r="BB487" s="100"/>
      <c r="BC487" s="100"/>
      <c r="BD487" s="100"/>
      <c r="BE487" s="100"/>
      <c r="BF487" s="100"/>
      <c r="BG487" s="100"/>
    </row>
    <row r="488" ht="15.75" customHeight="1">
      <c r="E488" s="96"/>
      <c r="F488" s="96"/>
      <c r="G488" s="96"/>
      <c r="H488" s="96"/>
      <c r="I488" s="96"/>
      <c r="J488" s="96"/>
      <c r="K488" s="97"/>
      <c r="L488" s="97"/>
      <c r="M488" s="97"/>
      <c r="N488" s="101"/>
      <c r="O488" s="102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100"/>
      <c r="AM488" s="100"/>
      <c r="AN488" s="100"/>
      <c r="AO488" s="100"/>
      <c r="AP488" s="100"/>
      <c r="AQ488" s="100"/>
      <c r="AR488" s="100"/>
      <c r="AS488" s="100"/>
      <c r="AT488" s="100"/>
      <c r="AU488" s="100"/>
      <c r="AV488" s="100"/>
      <c r="AW488" s="100"/>
      <c r="AX488" s="100"/>
      <c r="AY488" s="100"/>
      <c r="AZ488" s="100"/>
      <c r="BA488" s="100"/>
      <c r="BB488" s="100"/>
      <c r="BC488" s="100"/>
      <c r="BD488" s="100"/>
      <c r="BE488" s="100"/>
      <c r="BF488" s="100"/>
      <c r="BG488" s="100"/>
    </row>
    <row r="489" ht="15.75" customHeight="1">
      <c r="E489" s="96"/>
      <c r="F489" s="96"/>
      <c r="G489" s="96"/>
      <c r="H489" s="96"/>
      <c r="I489" s="96"/>
      <c r="J489" s="96"/>
      <c r="K489" s="97"/>
      <c r="L489" s="97"/>
      <c r="M489" s="97"/>
      <c r="N489" s="101"/>
      <c r="O489" s="102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100"/>
      <c r="AM489" s="100"/>
      <c r="AN489" s="100"/>
      <c r="AO489" s="100"/>
      <c r="AP489" s="100"/>
      <c r="AQ489" s="100"/>
      <c r="AR489" s="100"/>
      <c r="AS489" s="100"/>
      <c r="AT489" s="100"/>
      <c r="AU489" s="100"/>
      <c r="AV489" s="100"/>
      <c r="AW489" s="100"/>
      <c r="AX489" s="100"/>
      <c r="AY489" s="100"/>
      <c r="AZ489" s="100"/>
      <c r="BA489" s="100"/>
      <c r="BB489" s="100"/>
      <c r="BC489" s="100"/>
      <c r="BD489" s="100"/>
      <c r="BE489" s="100"/>
      <c r="BF489" s="100"/>
      <c r="BG489" s="100"/>
    </row>
    <row r="490" ht="15.75" customHeight="1">
      <c r="E490" s="96"/>
      <c r="F490" s="96"/>
      <c r="G490" s="96"/>
      <c r="H490" s="96"/>
      <c r="I490" s="96"/>
      <c r="J490" s="96"/>
      <c r="K490" s="97"/>
      <c r="L490" s="97"/>
      <c r="M490" s="97"/>
      <c r="N490" s="101"/>
      <c r="O490" s="102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100"/>
      <c r="AM490" s="100"/>
      <c r="AN490" s="100"/>
      <c r="AO490" s="100"/>
      <c r="AP490" s="100"/>
      <c r="AQ490" s="100"/>
      <c r="AR490" s="100"/>
      <c r="AS490" s="100"/>
      <c r="AT490" s="100"/>
      <c r="AU490" s="100"/>
      <c r="AV490" s="100"/>
      <c r="AW490" s="100"/>
      <c r="AX490" s="100"/>
      <c r="AY490" s="100"/>
      <c r="AZ490" s="100"/>
      <c r="BA490" s="100"/>
      <c r="BB490" s="100"/>
      <c r="BC490" s="100"/>
      <c r="BD490" s="100"/>
      <c r="BE490" s="100"/>
      <c r="BF490" s="100"/>
      <c r="BG490" s="100"/>
    </row>
    <row r="491" ht="15.75" customHeight="1">
      <c r="E491" s="96"/>
      <c r="F491" s="96"/>
      <c r="G491" s="96"/>
      <c r="H491" s="96"/>
      <c r="I491" s="96"/>
      <c r="J491" s="96"/>
      <c r="K491" s="97"/>
      <c r="L491" s="97"/>
      <c r="M491" s="97"/>
      <c r="N491" s="101"/>
      <c r="O491" s="102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  <c r="Z491" s="100"/>
      <c r="AA491" s="100"/>
      <c r="AB491" s="100"/>
      <c r="AC491" s="100"/>
      <c r="AD491" s="100"/>
      <c r="AE491" s="100"/>
      <c r="AF491" s="100"/>
      <c r="AG491" s="100"/>
      <c r="AH491" s="100"/>
      <c r="AI491" s="100"/>
      <c r="AJ491" s="100"/>
      <c r="AK491" s="100"/>
      <c r="AL491" s="100"/>
      <c r="AM491" s="100"/>
      <c r="AN491" s="100"/>
      <c r="AO491" s="100"/>
      <c r="AP491" s="100"/>
      <c r="AQ491" s="100"/>
      <c r="AR491" s="100"/>
      <c r="AS491" s="100"/>
      <c r="AT491" s="100"/>
      <c r="AU491" s="100"/>
      <c r="AV491" s="100"/>
      <c r="AW491" s="100"/>
      <c r="AX491" s="100"/>
      <c r="AY491" s="100"/>
      <c r="AZ491" s="100"/>
      <c r="BA491" s="100"/>
      <c r="BB491" s="100"/>
      <c r="BC491" s="100"/>
      <c r="BD491" s="100"/>
      <c r="BE491" s="100"/>
      <c r="BF491" s="100"/>
      <c r="BG491" s="100"/>
    </row>
    <row r="492" ht="15.75" customHeight="1">
      <c r="E492" s="96"/>
      <c r="F492" s="96"/>
      <c r="G492" s="96"/>
      <c r="H492" s="96"/>
      <c r="I492" s="96"/>
      <c r="J492" s="96"/>
      <c r="K492" s="97"/>
      <c r="L492" s="97"/>
      <c r="M492" s="97"/>
      <c r="N492" s="101"/>
      <c r="O492" s="102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100"/>
      <c r="AM492" s="100"/>
      <c r="AN492" s="100"/>
      <c r="AO492" s="100"/>
      <c r="AP492" s="100"/>
      <c r="AQ492" s="100"/>
      <c r="AR492" s="100"/>
      <c r="AS492" s="100"/>
      <c r="AT492" s="100"/>
      <c r="AU492" s="100"/>
      <c r="AV492" s="100"/>
      <c r="AW492" s="100"/>
      <c r="AX492" s="100"/>
      <c r="AY492" s="100"/>
      <c r="AZ492" s="100"/>
      <c r="BA492" s="100"/>
      <c r="BB492" s="100"/>
      <c r="BC492" s="100"/>
      <c r="BD492" s="100"/>
      <c r="BE492" s="100"/>
      <c r="BF492" s="100"/>
      <c r="BG492" s="100"/>
    </row>
    <row r="493" ht="15.75" customHeight="1">
      <c r="E493" s="96"/>
      <c r="F493" s="96"/>
      <c r="G493" s="96"/>
      <c r="H493" s="96"/>
      <c r="I493" s="96"/>
      <c r="J493" s="96"/>
      <c r="K493" s="97"/>
      <c r="L493" s="97"/>
      <c r="M493" s="97"/>
      <c r="N493" s="101"/>
      <c r="O493" s="102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100"/>
      <c r="AM493" s="100"/>
      <c r="AN493" s="100"/>
      <c r="AO493" s="100"/>
      <c r="AP493" s="100"/>
      <c r="AQ493" s="100"/>
      <c r="AR493" s="100"/>
      <c r="AS493" s="100"/>
      <c r="AT493" s="100"/>
      <c r="AU493" s="100"/>
      <c r="AV493" s="100"/>
      <c r="AW493" s="100"/>
      <c r="AX493" s="100"/>
      <c r="AY493" s="100"/>
      <c r="AZ493" s="100"/>
      <c r="BA493" s="100"/>
      <c r="BB493" s="100"/>
      <c r="BC493" s="100"/>
      <c r="BD493" s="100"/>
      <c r="BE493" s="100"/>
      <c r="BF493" s="100"/>
      <c r="BG493" s="100"/>
    </row>
    <row r="494" ht="15.75" customHeight="1">
      <c r="E494" s="96"/>
      <c r="F494" s="96"/>
      <c r="G494" s="96"/>
      <c r="H494" s="96"/>
      <c r="I494" s="96"/>
      <c r="J494" s="96"/>
      <c r="K494" s="97"/>
      <c r="L494" s="97"/>
      <c r="M494" s="97"/>
      <c r="N494" s="101"/>
      <c r="O494" s="102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100"/>
      <c r="AM494" s="100"/>
      <c r="AN494" s="100"/>
      <c r="AO494" s="100"/>
      <c r="AP494" s="100"/>
      <c r="AQ494" s="100"/>
      <c r="AR494" s="100"/>
      <c r="AS494" s="100"/>
      <c r="AT494" s="100"/>
      <c r="AU494" s="100"/>
      <c r="AV494" s="100"/>
      <c r="AW494" s="100"/>
      <c r="AX494" s="100"/>
      <c r="AY494" s="100"/>
      <c r="AZ494" s="100"/>
      <c r="BA494" s="100"/>
      <c r="BB494" s="100"/>
      <c r="BC494" s="100"/>
      <c r="BD494" s="100"/>
      <c r="BE494" s="100"/>
      <c r="BF494" s="100"/>
      <c r="BG494" s="100"/>
    </row>
    <row r="495" ht="15.75" customHeight="1">
      <c r="E495" s="96"/>
      <c r="F495" s="96"/>
      <c r="G495" s="96"/>
      <c r="H495" s="96"/>
      <c r="I495" s="96"/>
      <c r="J495" s="96"/>
      <c r="K495" s="97"/>
      <c r="L495" s="97"/>
      <c r="M495" s="97"/>
      <c r="N495" s="101"/>
      <c r="O495" s="102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  <c r="Z495" s="100"/>
      <c r="AA495" s="100"/>
      <c r="AB495" s="100"/>
      <c r="AC495" s="100"/>
      <c r="AD495" s="100"/>
      <c r="AE495" s="100"/>
      <c r="AF495" s="100"/>
      <c r="AG495" s="100"/>
      <c r="AH495" s="100"/>
      <c r="AI495" s="100"/>
      <c r="AJ495" s="100"/>
      <c r="AK495" s="100"/>
      <c r="AL495" s="100"/>
      <c r="AM495" s="100"/>
      <c r="AN495" s="100"/>
      <c r="AO495" s="100"/>
      <c r="AP495" s="100"/>
      <c r="AQ495" s="100"/>
      <c r="AR495" s="100"/>
      <c r="AS495" s="100"/>
      <c r="AT495" s="100"/>
      <c r="AU495" s="100"/>
      <c r="AV495" s="100"/>
      <c r="AW495" s="100"/>
      <c r="AX495" s="100"/>
      <c r="AY495" s="100"/>
      <c r="AZ495" s="100"/>
      <c r="BA495" s="100"/>
      <c r="BB495" s="100"/>
      <c r="BC495" s="100"/>
      <c r="BD495" s="100"/>
      <c r="BE495" s="100"/>
      <c r="BF495" s="100"/>
      <c r="BG495" s="100"/>
    </row>
    <row r="496" ht="15.75" customHeight="1">
      <c r="E496" s="96"/>
      <c r="F496" s="96"/>
      <c r="G496" s="96"/>
      <c r="H496" s="96"/>
      <c r="I496" s="96"/>
      <c r="J496" s="96"/>
      <c r="K496" s="97"/>
      <c r="L496" s="97"/>
      <c r="M496" s="97"/>
      <c r="N496" s="101"/>
      <c r="O496" s="102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100"/>
      <c r="AM496" s="100"/>
      <c r="AN496" s="100"/>
      <c r="AO496" s="100"/>
      <c r="AP496" s="100"/>
      <c r="AQ496" s="100"/>
      <c r="AR496" s="100"/>
      <c r="AS496" s="100"/>
      <c r="AT496" s="100"/>
      <c r="AU496" s="100"/>
      <c r="AV496" s="100"/>
      <c r="AW496" s="100"/>
      <c r="AX496" s="100"/>
      <c r="AY496" s="100"/>
      <c r="AZ496" s="100"/>
      <c r="BA496" s="100"/>
      <c r="BB496" s="100"/>
      <c r="BC496" s="100"/>
      <c r="BD496" s="100"/>
      <c r="BE496" s="100"/>
      <c r="BF496" s="100"/>
      <c r="BG496" s="100"/>
    </row>
    <row r="497" ht="15.75" customHeight="1">
      <c r="E497" s="96"/>
      <c r="F497" s="96"/>
      <c r="G497" s="96"/>
      <c r="H497" s="96"/>
      <c r="I497" s="96"/>
      <c r="J497" s="96"/>
      <c r="K497" s="97"/>
      <c r="L497" s="97"/>
      <c r="M497" s="97"/>
      <c r="N497" s="101"/>
      <c r="O497" s="102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100"/>
      <c r="AM497" s="100"/>
      <c r="AN497" s="100"/>
      <c r="AO497" s="100"/>
      <c r="AP497" s="100"/>
      <c r="AQ497" s="100"/>
      <c r="AR497" s="100"/>
      <c r="AS497" s="100"/>
      <c r="AT497" s="100"/>
      <c r="AU497" s="100"/>
      <c r="AV497" s="100"/>
      <c r="AW497" s="100"/>
      <c r="AX497" s="100"/>
      <c r="AY497" s="100"/>
      <c r="AZ497" s="100"/>
      <c r="BA497" s="100"/>
      <c r="BB497" s="100"/>
      <c r="BC497" s="100"/>
      <c r="BD497" s="100"/>
      <c r="BE497" s="100"/>
      <c r="BF497" s="100"/>
      <c r="BG497" s="100"/>
    </row>
    <row r="498" ht="15.75" customHeight="1">
      <c r="E498" s="96"/>
      <c r="F498" s="96"/>
      <c r="G498" s="96"/>
      <c r="H498" s="96"/>
      <c r="I498" s="96"/>
      <c r="J498" s="96"/>
      <c r="K498" s="97"/>
      <c r="L498" s="97"/>
      <c r="M498" s="97"/>
      <c r="N498" s="101"/>
      <c r="O498" s="102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100"/>
      <c r="AM498" s="100"/>
      <c r="AN498" s="100"/>
      <c r="AO498" s="100"/>
      <c r="AP498" s="100"/>
      <c r="AQ498" s="100"/>
      <c r="AR498" s="100"/>
      <c r="AS498" s="100"/>
      <c r="AT498" s="100"/>
      <c r="AU498" s="100"/>
      <c r="AV498" s="100"/>
      <c r="AW498" s="100"/>
      <c r="AX498" s="100"/>
      <c r="AY498" s="100"/>
      <c r="AZ498" s="100"/>
      <c r="BA498" s="100"/>
      <c r="BB498" s="100"/>
      <c r="BC498" s="100"/>
      <c r="BD498" s="100"/>
      <c r="BE498" s="100"/>
      <c r="BF498" s="100"/>
      <c r="BG498" s="100"/>
    </row>
    <row r="499" ht="15.75" customHeight="1">
      <c r="E499" s="96"/>
      <c r="F499" s="96"/>
      <c r="G499" s="96"/>
      <c r="H499" s="96"/>
      <c r="I499" s="96"/>
      <c r="J499" s="96"/>
      <c r="K499" s="97"/>
      <c r="L499" s="97"/>
      <c r="M499" s="97"/>
      <c r="N499" s="101"/>
      <c r="O499" s="102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100"/>
      <c r="AM499" s="100"/>
      <c r="AN499" s="100"/>
      <c r="AO499" s="100"/>
      <c r="AP499" s="100"/>
      <c r="AQ499" s="100"/>
      <c r="AR499" s="100"/>
      <c r="AS499" s="100"/>
      <c r="AT499" s="100"/>
      <c r="AU499" s="100"/>
      <c r="AV499" s="100"/>
      <c r="AW499" s="100"/>
      <c r="AX499" s="100"/>
      <c r="AY499" s="100"/>
      <c r="AZ499" s="100"/>
      <c r="BA499" s="100"/>
      <c r="BB499" s="100"/>
      <c r="BC499" s="100"/>
      <c r="BD499" s="100"/>
      <c r="BE499" s="100"/>
      <c r="BF499" s="100"/>
      <c r="BG499" s="100"/>
    </row>
    <row r="500" ht="15.75" customHeight="1">
      <c r="E500" s="96"/>
      <c r="F500" s="96"/>
      <c r="G500" s="96"/>
      <c r="H500" s="96"/>
      <c r="I500" s="96"/>
      <c r="J500" s="96"/>
      <c r="K500" s="97"/>
      <c r="L500" s="97"/>
      <c r="M500" s="97"/>
      <c r="N500" s="101"/>
      <c r="O500" s="102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100"/>
      <c r="AM500" s="100"/>
      <c r="AN500" s="100"/>
      <c r="AO500" s="100"/>
      <c r="AP500" s="100"/>
      <c r="AQ500" s="100"/>
      <c r="AR500" s="100"/>
      <c r="AS500" s="100"/>
      <c r="AT500" s="100"/>
      <c r="AU500" s="100"/>
      <c r="AV500" s="100"/>
      <c r="AW500" s="100"/>
      <c r="AX500" s="100"/>
      <c r="AY500" s="100"/>
      <c r="AZ500" s="100"/>
      <c r="BA500" s="100"/>
      <c r="BB500" s="100"/>
      <c r="BC500" s="100"/>
      <c r="BD500" s="100"/>
      <c r="BE500" s="100"/>
      <c r="BF500" s="100"/>
      <c r="BG500" s="100"/>
    </row>
    <row r="501" ht="15.75" customHeight="1">
      <c r="E501" s="96"/>
      <c r="F501" s="96"/>
      <c r="G501" s="96"/>
      <c r="H501" s="96"/>
      <c r="I501" s="96"/>
      <c r="J501" s="96"/>
      <c r="K501" s="97"/>
      <c r="L501" s="97"/>
      <c r="M501" s="97"/>
      <c r="N501" s="101"/>
      <c r="O501" s="102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100"/>
      <c r="AM501" s="100"/>
      <c r="AN501" s="100"/>
      <c r="AO501" s="100"/>
      <c r="AP501" s="100"/>
      <c r="AQ501" s="100"/>
      <c r="AR501" s="100"/>
      <c r="AS501" s="100"/>
      <c r="AT501" s="100"/>
      <c r="AU501" s="100"/>
      <c r="AV501" s="100"/>
      <c r="AW501" s="100"/>
      <c r="AX501" s="100"/>
      <c r="AY501" s="100"/>
      <c r="AZ501" s="100"/>
      <c r="BA501" s="100"/>
      <c r="BB501" s="100"/>
      <c r="BC501" s="100"/>
      <c r="BD501" s="100"/>
      <c r="BE501" s="100"/>
      <c r="BF501" s="100"/>
      <c r="BG501" s="100"/>
    </row>
    <row r="502" ht="15.75" customHeight="1">
      <c r="E502" s="96"/>
      <c r="F502" s="96"/>
      <c r="G502" s="96"/>
      <c r="H502" s="96"/>
      <c r="I502" s="96"/>
      <c r="J502" s="96"/>
      <c r="K502" s="97"/>
      <c r="L502" s="97"/>
      <c r="M502" s="97"/>
      <c r="N502" s="101"/>
      <c r="O502" s="102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100"/>
      <c r="AM502" s="100"/>
      <c r="AN502" s="100"/>
      <c r="AO502" s="100"/>
      <c r="AP502" s="100"/>
      <c r="AQ502" s="100"/>
      <c r="AR502" s="100"/>
      <c r="AS502" s="100"/>
      <c r="AT502" s="100"/>
      <c r="AU502" s="100"/>
      <c r="AV502" s="100"/>
      <c r="AW502" s="100"/>
      <c r="AX502" s="100"/>
      <c r="AY502" s="100"/>
      <c r="AZ502" s="100"/>
      <c r="BA502" s="100"/>
      <c r="BB502" s="100"/>
      <c r="BC502" s="100"/>
      <c r="BD502" s="100"/>
      <c r="BE502" s="100"/>
      <c r="BF502" s="100"/>
      <c r="BG502" s="100"/>
    </row>
    <row r="503" ht="15.75" customHeight="1">
      <c r="E503" s="96"/>
      <c r="F503" s="96"/>
      <c r="G503" s="96"/>
      <c r="H503" s="96"/>
      <c r="I503" s="96"/>
      <c r="J503" s="96"/>
      <c r="K503" s="97"/>
      <c r="L503" s="97"/>
      <c r="M503" s="97"/>
      <c r="N503" s="101"/>
      <c r="O503" s="102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100"/>
      <c r="AM503" s="100"/>
      <c r="AN503" s="100"/>
      <c r="AO503" s="100"/>
      <c r="AP503" s="100"/>
      <c r="AQ503" s="100"/>
      <c r="AR503" s="100"/>
      <c r="AS503" s="100"/>
      <c r="AT503" s="100"/>
      <c r="AU503" s="100"/>
      <c r="AV503" s="100"/>
      <c r="AW503" s="100"/>
      <c r="AX503" s="100"/>
      <c r="AY503" s="100"/>
      <c r="AZ503" s="100"/>
      <c r="BA503" s="100"/>
      <c r="BB503" s="100"/>
      <c r="BC503" s="100"/>
      <c r="BD503" s="100"/>
      <c r="BE503" s="100"/>
      <c r="BF503" s="100"/>
      <c r="BG503" s="100"/>
    </row>
    <row r="504" ht="15.75" customHeight="1">
      <c r="E504" s="96"/>
      <c r="F504" s="96"/>
      <c r="G504" s="96"/>
      <c r="H504" s="96"/>
      <c r="I504" s="96"/>
      <c r="J504" s="96"/>
      <c r="K504" s="97"/>
      <c r="L504" s="97"/>
      <c r="M504" s="97"/>
      <c r="N504" s="101"/>
      <c r="O504" s="102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100"/>
      <c r="AM504" s="100"/>
      <c r="AN504" s="100"/>
      <c r="AO504" s="100"/>
      <c r="AP504" s="100"/>
      <c r="AQ504" s="100"/>
      <c r="AR504" s="100"/>
      <c r="AS504" s="100"/>
      <c r="AT504" s="100"/>
      <c r="AU504" s="100"/>
      <c r="AV504" s="100"/>
      <c r="AW504" s="100"/>
      <c r="AX504" s="100"/>
      <c r="AY504" s="100"/>
      <c r="AZ504" s="100"/>
      <c r="BA504" s="100"/>
      <c r="BB504" s="100"/>
      <c r="BC504" s="100"/>
      <c r="BD504" s="100"/>
      <c r="BE504" s="100"/>
      <c r="BF504" s="100"/>
      <c r="BG504" s="100"/>
    </row>
    <row r="505" ht="15.75" customHeight="1">
      <c r="E505" s="96"/>
      <c r="F505" s="96"/>
      <c r="G505" s="96"/>
      <c r="H505" s="96"/>
      <c r="I505" s="96"/>
      <c r="J505" s="96"/>
      <c r="K505" s="97"/>
      <c r="L505" s="97"/>
      <c r="M505" s="97"/>
      <c r="N505" s="101"/>
      <c r="O505" s="102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100"/>
      <c r="AM505" s="100"/>
      <c r="AN505" s="100"/>
      <c r="AO505" s="100"/>
      <c r="AP505" s="100"/>
      <c r="AQ505" s="100"/>
      <c r="AR505" s="100"/>
      <c r="AS505" s="100"/>
      <c r="AT505" s="100"/>
      <c r="AU505" s="100"/>
      <c r="AV505" s="100"/>
      <c r="AW505" s="100"/>
      <c r="AX505" s="100"/>
      <c r="AY505" s="100"/>
      <c r="AZ505" s="100"/>
      <c r="BA505" s="100"/>
      <c r="BB505" s="100"/>
      <c r="BC505" s="100"/>
      <c r="BD505" s="100"/>
      <c r="BE505" s="100"/>
      <c r="BF505" s="100"/>
      <c r="BG505" s="100"/>
    </row>
    <row r="506" ht="15.75" customHeight="1">
      <c r="E506" s="96"/>
      <c r="F506" s="96"/>
      <c r="G506" s="96"/>
      <c r="H506" s="96"/>
      <c r="I506" s="96"/>
      <c r="J506" s="96"/>
      <c r="K506" s="97"/>
      <c r="L506" s="97"/>
      <c r="M506" s="97"/>
      <c r="N506" s="101"/>
      <c r="O506" s="102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100"/>
      <c r="AM506" s="100"/>
      <c r="AN506" s="100"/>
      <c r="AO506" s="100"/>
      <c r="AP506" s="100"/>
      <c r="AQ506" s="100"/>
      <c r="AR506" s="100"/>
      <c r="AS506" s="100"/>
      <c r="AT506" s="100"/>
      <c r="AU506" s="100"/>
      <c r="AV506" s="100"/>
      <c r="AW506" s="100"/>
      <c r="AX506" s="100"/>
      <c r="AY506" s="100"/>
      <c r="AZ506" s="100"/>
      <c r="BA506" s="100"/>
      <c r="BB506" s="100"/>
      <c r="BC506" s="100"/>
      <c r="BD506" s="100"/>
      <c r="BE506" s="100"/>
      <c r="BF506" s="100"/>
      <c r="BG506" s="100"/>
    </row>
    <row r="507" ht="15.75" customHeight="1">
      <c r="E507" s="96"/>
      <c r="F507" s="96"/>
      <c r="G507" s="96"/>
      <c r="H507" s="96"/>
      <c r="I507" s="96"/>
      <c r="J507" s="96"/>
      <c r="K507" s="97"/>
      <c r="L507" s="97"/>
      <c r="M507" s="97"/>
      <c r="N507" s="101"/>
      <c r="O507" s="102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100"/>
      <c r="AM507" s="100"/>
      <c r="AN507" s="100"/>
      <c r="AO507" s="100"/>
      <c r="AP507" s="100"/>
      <c r="AQ507" s="100"/>
      <c r="AR507" s="100"/>
      <c r="AS507" s="100"/>
      <c r="AT507" s="100"/>
      <c r="AU507" s="100"/>
      <c r="AV507" s="100"/>
      <c r="AW507" s="100"/>
      <c r="AX507" s="100"/>
      <c r="AY507" s="100"/>
      <c r="AZ507" s="100"/>
      <c r="BA507" s="100"/>
      <c r="BB507" s="100"/>
      <c r="BC507" s="100"/>
      <c r="BD507" s="100"/>
      <c r="BE507" s="100"/>
      <c r="BF507" s="100"/>
      <c r="BG507" s="100"/>
    </row>
    <row r="508" ht="15.75" customHeight="1">
      <c r="E508" s="96"/>
      <c r="F508" s="96"/>
      <c r="G508" s="96"/>
      <c r="H508" s="96"/>
      <c r="I508" s="96"/>
      <c r="J508" s="96"/>
      <c r="K508" s="97"/>
      <c r="L508" s="97"/>
      <c r="M508" s="97"/>
      <c r="N508" s="101"/>
      <c r="O508" s="102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100"/>
      <c r="AM508" s="100"/>
      <c r="AN508" s="100"/>
      <c r="AO508" s="100"/>
      <c r="AP508" s="100"/>
      <c r="AQ508" s="100"/>
      <c r="AR508" s="100"/>
      <c r="AS508" s="100"/>
      <c r="AT508" s="100"/>
      <c r="AU508" s="100"/>
      <c r="AV508" s="100"/>
      <c r="AW508" s="100"/>
      <c r="AX508" s="100"/>
      <c r="AY508" s="100"/>
      <c r="AZ508" s="100"/>
      <c r="BA508" s="100"/>
      <c r="BB508" s="100"/>
      <c r="BC508" s="100"/>
      <c r="BD508" s="100"/>
      <c r="BE508" s="100"/>
      <c r="BF508" s="100"/>
      <c r="BG508" s="100"/>
    </row>
    <row r="509" ht="15.75" customHeight="1">
      <c r="E509" s="96"/>
      <c r="F509" s="96"/>
      <c r="G509" s="96"/>
      <c r="H509" s="96"/>
      <c r="I509" s="96"/>
      <c r="J509" s="96"/>
      <c r="K509" s="97"/>
      <c r="L509" s="97"/>
      <c r="M509" s="97"/>
      <c r="N509" s="101"/>
      <c r="O509" s="102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100"/>
      <c r="AM509" s="100"/>
      <c r="AN509" s="100"/>
      <c r="AO509" s="100"/>
      <c r="AP509" s="100"/>
      <c r="AQ509" s="100"/>
      <c r="AR509" s="100"/>
      <c r="AS509" s="100"/>
      <c r="AT509" s="100"/>
      <c r="AU509" s="100"/>
      <c r="AV509" s="100"/>
      <c r="AW509" s="100"/>
      <c r="AX509" s="100"/>
      <c r="AY509" s="100"/>
      <c r="AZ509" s="100"/>
      <c r="BA509" s="100"/>
      <c r="BB509" s="100"/>
      <c r="BC509" s="100"/>
      <c r="BD509" s="100"/>
      <c r="BE509" s="100"/>
      <c r="BF509" s="100"/>
      <c r="BG509" s="100"/>
    </row>
    <row r="510" ht="15.75" customHeight="1">
      <c r="E510" s="96"/>
      <c r="F510" s="96"/>
      <c r="G510" s="96"/>
      <c r="H510" s="96"/>
      <c r="I510" s="96"/>
      <c r="J510" s="96"/>
      <c r="K510" s="97"/>
      <c r="L510" s="97"/>
      <c r="M510" s="97"/>
      <c r="N510" s="101"/>
      <c r="O510" s="102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100"/>
      <c r="AM510" s="100"/>
      <c r="AN510" s="100"/>
      <c r="AO510" s="100"/>
      <c r="AP510" s="100"/>
      <c r="AQ510" s="100"/>
      <c r="AR510" s="100"/>
      <c r="AS510" s="100"/>
      <c r="AT510" s="100"/>
      <c r="AU510" s="100"/>
      <c r="AV510" s="100"/>
      <c r="AW510" s="100"/>
      <c r="AX510" s="100"/>
      <c r="AY510" s="100"/>
      <c r="AZ510" s="100"/>
      <c r="BA510" s="100"/>
      <c r="BB510" s="100"/>
      <c r="BC510" s="100"/>
      <c r="BD510" s="100"/>
      <c r="BE510" s="100"/>
      <c r="BF510" s="100"/>
      <c r="BG510" s="100"/>
    </row>
    <row r="511" ht="15.75" customHeight="1">
      <c r="E511" s="96"/>
      <c r="F511" s="96"/>
      <c r="G511" s="96"/>
      <c r="H511" s="96"/>
      <c r="I511" s="96"/>
      <c r="J511" s="96"/>
      <c r="K511" s="97"/>
      <c r="L511" s="97"/>
      <c r="M511" s="97"/>
      <c r="N511" s="101"/>
      <c r="O511" s="102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100"/>
      <c r="AM511" s="100"/>
      <c r="AN511" s="100"/>
      <c r="AO511" s="100"/>
      <c r="AP511" s="100"/>
      <c r="AQ511" s="100"/>
      <c r="AR511" s="100"/>
      <c r="AS511" s="100"/>
      <c r="AT511" s="100"/>
      <c r="AU511" s="100"/>
      <c r="AV511" s="100"/>
      <c r="AW511" s="100"/>
      <c r="AX511" s="100"/>
      <c r="AY511" s="100"/>
      <c r="AZ511" s="100"/>
      <c r="BA511" s="100"/>
      <c r="BB511" s="100"/>
      <c r="BC511" s="100"/>
      <c r="BD511" s="100"/>
      <c r="BE511" s="100"/>
      <c r="BF511" s="100"/>
      <c r="BG511" s="100"/>
    </row>
    <row r="512" ht="15.75" customHeight="1">
      <c r="E512" s="96"/>
      <c r="F512" s="96"/>
      <c r="G512" s="96"/>
      <c r="H512" s="96"/>
      <c r="I512" s="96"/>
      <c r="J512" s="96"/>
      <c r="K512" s="97"/>
      <c r="L512" s="97"/>
      <c r="M512" s="97"/>
      <c r="N512" s="101"/>
      <c r="O512" s="102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100"/>
      <c r="AM512" s="100"/>
      <c r="AN512" s="100"/>
      <c r="AO512" s="100"/>
      <c r="AP512" s="100"/>
      <c r="AQ512" s="100"/>
      <c r="AR512" s="100"/>
      <c r="AS512" s="100"/>
      <c r="AT512" s="100"/>
      <c r="AU512" s="100"/>
      <c r="AV512" s="100"/>
      <c r="AW512" s="100"/>
      <c r="AX512" s="100"/>
      <c r="AY512" s="100"/>
      <c r="AZ512" s="100"/>
      <c r="BA512" s="100"/>
      <c r="BB512" s="100"/>
      <c r="BC512" s="100"/>
      <c r="BD512" s="100"/>
      <c r="BE512" s="100"/>
      <c r="BF512" s="100"/>
      <c r="BG512" s="100"/>
    </row>
    <row r="513" ht="15.75" customHeight="1">
      <c r="E513" s="96"/>
      <c r="F513" s="96"/>
      <c r="G513" s="96"/>
      <c r="H513" s="96"/>
      <c r="I513" s="96"/>
      <c r="J513" s="96"/>
      <c r="K513" s="97"/>
      <c r="L513" s="97"/>
      <c r="M513" s="97"/>
      <c r="N513" s="101"/>
      <c r="O513" s="102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100"/>
      <c r="AM513" s="100"/>
      <c r="AN513" s="100"/>
      <c r="AO513" s="100"/>
      <c r="AP513" s="100"/>
      <c r="AQ513" s="100"/>
      <c r="AR513" s="100"/>
      <c r="AS513" s="100"/>
      <c r="AT513" s="100"/>
      <c r="AU513" s="100"/>
      <c r="AV513" s="100"/>
      <c r="AW513" s="100"/>
      <c r="AX513" s="100"/>
      <c r="AY513" s="100"/>
      <c r="AZ513" s="100"/>
      <c r="BA513" s="100"/>
      <c r="BB513" s="100"/>
      <c r="BC513" s="100"/>
      <c r="BD513" s="100"/>
      <c r="BE513" s="100"/>
      <c r="BF513" s="100"/>
      <c r="BG513" s="100"/>
    </row>
    <row r="514" ht="15.75" customHeight="1">
      <c r="E514" s="96"/>
      <c r="F514" s="96"/>
      <c r="G514" s="96"/>
      <c r="H514" s="96"/>
      <c r="I514" s="96"/>
      <c r="J514" s="96"/>
      <c r="K514" s="97"/>
      <c r="L514" s="97"/>
      <c r="M514" s="97"/>
      <c r="N514" s="101"/>
      <c r="O514" s="102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100"/>
      <c r="AM514" s="100"/>
      <c r="AN514" s="100"/>
      <c r="AO514" s="100"/>
      <c r="AP514" s="100"/>
      <c r="AQ514" s="100"/>
      <c r="AR514" s="100"/>
      <c r="AS514" s="100"/>
      <c r="AT514" s="100"/>
      <c r="AU514" s="100"/>
      <c r="AV514" s="100"/>
      <c r="AW514" s="100"/>
      <c r="AX514" s="100"/>
      <c r="AY514" s="100"/>
      <c r="AZ514" s="100"/>
      <c r="BA514" s="100"/>
      <c r="BB514" s="100"/>
      <c r="BC514" s="100"/>
      <c r="BD514" s="100"/>
      <c r="BE514" s="100"/>
      <c r="BF514" s="100"/>
      <c r="BG514" s="100"/>
    </row>
    <row r="515" ht="15.75" customHeight="1">
      <c r="E515" s="96"/>
      <c r="F515" s="96"/>
      <c r="G515" s="96"/>
      <c r="H515" s="96"/>
      <c r="I515" s="96"/>
      <c r="J515" s="96"/>
      <c r="K515" s="97"/>
      <c r="L515" s="97"/>
      <c r="M515" s="97"/>
      <c r="N515" s="101"/>
      <c r="O515" s="102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100"/>
      <c r="AM515" s="100"/>
      <c r="AN515" s="100"/>
      <c r="AO515" s="100"/>
      <c r="AP515" s="100"/>
      <c r="AQ515" s="100"/>
      <c r="AR515" s="100"/>
      <c r="AS515" s="100"/>
      <c r="AT515" s="100"/>
      <c r="AU515" s="100"/>
      <c r="AV515" s="100"/>
      <c r="AW515" s="100"/>
      <c r="AX515" s="100"/>
      <c r="AY515" s="100"/>
      <c r="AZ515" s="100"/>
      <c r="BA515" s="100"/>
      <c r="BB515" s="100"/>
      <c r="BC515" s="100"/>
      <c r="BD515" s="100"/>
      <c r="BE515" s="100"/>
      <c r="BF515" s="100"/>
      <c r="BG515" s="100"/>
    </row>
    <row r="516" ht="15.75" customHeight="1">
      <c r="E516" s="96"/>
      <c r="F516" s="96"/>
      <c r="G516" s="96"/>
      <c r="H516" s="96"/>
      <c r="I516" s="96"/>
      <c r="J516" s="96"/>
      <c r="K516" s="97"/>
      <c r="L516" s="97"/>
      <c r="M516" s="97"/>
      <c r="N516" s="101"/>
      <c r="O516" s="102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100"/>
      <c r="AM516" s="100"/>
      <c r="AN516" s="100"/>
      <c r="AO516" s="100"/>
      <c r="AP516" s="100"/>
      <c r="AQ516" s="100"/>
      <c r="AR516" s="100"/>
      <c r="AS516" s="100"/>
      <c r="AT516" s="100"/>
      <c r="AU516" s="100"/>
      <c r="AV516" s="100"/>
      <c r="AW516" s="100"/>
      <c r="AX516" s="100"/>
      <c r="AY516" s="100"/>
      <c r="AZ516" s="100"/>
      <c r="BA516" s="100"/>
      <c r="BB516" s="100"/>
      <c r="BC516" s="100"/>
      <c r="BD516" s="100"/>
      <c r="BE516" s="100"/>
      <c r="BF516" s="100"/>
      <c r="BG516" s="100"/>
    </row>
    <row r="517" ht="15.75" customHeight="1">
      <c r="E517" s="96"/>
      <c r="F517" s="96"/>
      <c r="G517" s="96"/>
      <c r="H517" s="96"/>
      <c r="I517" s="96"/>
      <c r="J517" s="96"/>
      <c r="K517" s="97"/>
      <c r="L517" s="97"/>
      <c r="M517" s="97"/>
      <c r="N517" s="101"/>
      <c r="O517" s="102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  <c r="Z517" s="100"/>
      <c r="AA517" s="100"/>
      <c r="AB517" s="100"/>
      <c r="AC517" s="100"/>
      <c r="AD517" s="100"/>
      <c r="AE517" s="100"/>
      <c r="AF517" s="100"/>
      <c r="AG517" s="100"/>
      <c r="AH517" s="100"/>
      <c r="AI517" s="100"/>
      <c r="AJ517" s="100"/>
      <c r="AK517" s="100"/>
      <c r="AL517" s="100"/>
      <c r="AM517" s="100"/>
      <c r="AN517" s="100"/>
      <c r="AO517" s="100"/>
      <c r="AP517" s="100"/>
      <c r="AQ517" s="100"/>
      <c r="AR517" s="100"/>
      <c r="AS517" s="100"/>
      <c r="AT517" s="100"/>
      <c r="AU517" s="100"/>
      <c r="AV517" s="100"/>
      <c r="AW517" s="100"/>
      <c r="AX517" s="100"/>
      <c r="AY517" s="100"/>
      <c r="AZ517" s="100"/>
      <c r="BA517" s="100"/>
      <c r="BB517" s="100"/>
      <c r="BC517" s="100"/>
      <c r="BD517" s="100"/>
      <c r="BE517" s="100"/>
      <c r="BF517" s="100"/>
      <c r="BG517" s="100"/>
    </row>
    <row r="518" ht="15.75" customHeight="1">
      <c r="E518" s="96"/>
      <c r="F518" s="96"/>
      <c r="G518" s="96"/>
      <c r="H518" s="96"/>
      <c r="I518" s="96"/>
      <c r="J518" s="96"/>
      <c r="K518" s="97"/>
      <c r="L518" s="97"/>
      <c r="M518" s="97"/>
      <c r="N518" s="101"/>
      <c r="O518" s="102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100"/>
      <c r="AM518" s="100"/>
      <c r="AN518" s="100"/>
      <c r="AO518" s="100"/>
      <c r="AP518" s="100"/>
      <c r="AQ518" s="100"/>
      <c r="AR518" s="100"/>
      <c r="AS518" s="100"/>
      <c r="AT518" s="100"/>
      <c r="AU518" s="100"/>
      <c r="AV518" s="100"/>
      <c r="AW518" s="100"/>
      <c r="AX518" s="100"/>
      <c r="AY518" s="100"/>
      <c r="AZ518" s="100"/>
      <c r="BA518" s="100"/>
      <c r="BB518" s="100"/>
      <c r="BC518" s="100"/>
      <c r="BD518" s="100"/>
      <c r="BE518" s="100"/>
      <c r="BF518" s="100"/>
      <c r="BG518" s="100"/>
    </row>
    <row r="519" ht="15.75" customHeight="1">
      <c r="E519" s="96"/>
      <c r="F519" s="96"/>
      <c r="G519" s="96"/>
      <c r="H519" s="96"/>
      <c r="I519" s="96"/>
      <c r="J519" s="96"/>
      <c r="K519" s="97"/>
      <c r="L519" s="97"/>
      <c r="M519" s="97"/>
      <c r="N519" s="101"/>
      <c r="O519" s="102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/>
      <c r="AL519" s="100"/>
      <c r="AM519" s="100"/>
      <c r="AN519" s="100"/>
      <c r="AO519" s="100"/>
      <c r="AP519" s="100"/>
      <c r="AQ519" s="100"/>
      <c r="AR519" s="100"/>
      <c r="AS519" s="100"/>
      <c r="AT519" s="100"/>
      <c r="AU519" s="100"/>
      <c r="AV519" s="100"/>
      <c r="AW519" s="100"/>
      <c r="AX519" s="100"/>
      <c r="AY519" s="100"/>
      <c r="AZ519" s="100"/>
      <c r="BA519" s="100"/>
      <c r="BB519" s="100"/>
      <c r="BC519" s="100"/>
      <c r="BD519" s="100"/>
      <c r="BE519" s="100"/>
      <c r="BF519" s="100"/>
      <c r="BG519" s="100"/>
    </row>
    <row r="520" ht="15.75" customHeight="1">
      <c r="E520" s="96"/>
      <c r="F520" s="96"/>
      <c r="G520" s="96"/>
      <c r="H520" s="96"/>
      <c r="I520" s="96"/>
      <c r="J520" s="96"/>
      <c r="K520" s="97"/>
      <c r="L520" s="97"/>
      <c r="M520" s="97"/>
      <c r="N520" s="101"/>
      <c r="O520" s="102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100"/>
      <c r="AM520" s="100"/>
      <c r="AN520" s="100"/>
      <c r="AO520" s="100"/>
      <c r="AP520" s="100"/>
      <c r="AQ520" s="100"/>
      <c r="AR520" s="100"/>
      <c r="AS520" s="100"/>
      <c r="AT520" s="100"/>
      <c r="AU520" s="100"/>
      <c r="AV520" s="100"/>
      <c r="AW520" s="100"/>
      <c r="AX520" s="100"/>
      <c r="AY520" s="100"/>
      <c r="AZ520" s="100"/>
      <c r="BA520" s="100"/>
      <c r="BB520" s="100"/>
      <c r="BC520" s="100"/>
      <c r="BD520" s="100"/>
      <c r="BE520" s="100"/>
      <c r="BF520" s="100"/>
      <c r="BG520" s="100"/>
    </row>
    <row r="521" ht="15.75" customHeight="1">
      <c r="E521" s="96"/>
      <c r="F521" s="96"/>
      <c r="G521" s="96"/>
      <c r="H521" s="96"/>
      <c r="I521" s="96"/>
      <c r="J521" s="96"/>
      <c r="K521" s="97"/>
      <c r="L521" s="97"/>
      <c r="M521" s="97"/>
      <c r="N521" s="101"/>
      <c r="O521" s="102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100"/>
      <c r="AM521" s="100"/>
      <c r="AN521" s="100"/>
      <c r="AO521" s="100"/>
      <c r="AP521" s="100"/>
      <c r="AQ521" s="100"/>
      <c r="AR521" s="100"/>
      <c r="AS521" s="100"/>
      <c r="AT521" s="100"/>
      <c r="AU521" s="100"/>
      <c r="AV521" s="100"/>
      <c r="AW521" s="100"/>
      <c r="AX521" s="100"/>
      <c r="AY521" s="100"/>
      <c r="AZ521" s="100"/>
      <c r="BA521" s="100"/>
      <c r="BB521" s="100"/>
      <c r="BC521" s="100"/>
      <c r="BD521" s="100"/>
      <c r="BE521" s="100"/>
      <c r="BF521" s="100"/>
      <c r="BG521" s="100"/>
    </row>
    <row r="522" ht="15.75" customHeight="1">
      <c r="E522" s="96"/>
      <c r="F522" s="96"/>
      <c r="G522" s="96"/>
      <c r="H522" s="96"/>
      <c r="I522" s="96"/>
      <c r="J522" s="96"/>
      <c r="K522" s="97"/>
      <c r="L522" s="97"/>
      <c r="M522" s="97"/>
      <c r="N522" s="101"/>
      <c r="O522" s="102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100"/>
      <c r="AM522" s="100"/>
      <c r="AN522" s="100"/>
      <c r="AO522" s="100"/>
      <c r="AP522" s="100"/>
      <c r="AQ522" s="100"/>
      <c r="AR522" s="100"/>
      <c r="AS522" s="100"/>
      <c r="AT522" s="100"/>
      <c r="AU522" s="100"/>
      <c r="AV522" s="100"/>
      <c r="AW522" s="100"/>
      <c r="AX522" s="100"/>
      <c r="AY522" s="100"/>
      <c r="AZ522" s="100"/>
      <c r="BA522" s="100"/>
      <c r="BB522" s="100"/>
      <c r="BC522" s="100"/>
      <c r="BD522" s="100"/>
      <c r="BE522" s="100"/>
      <c r="BF522" s="100"/>
      <c r="BG522" s="100"/>
    </row>
    <row r="523" ht="15.75" customHeight="1">
      <c r="E523" s="96"/>
      <c r="F523" s="96"/>
      <c r="G523" s="96"/>
      <c r="H523" s="96"/>
      <c r="I523" s="96"/>
      <c r="J523" s="96"/>
      <c r="K523" s="97"/>
      <c r="L523" s="97"/>
      <c r="M523" s="97"/>
      <c r="N523" s="101"/>
      <c r="O523" s="102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/>
      <c r="AL523" s="100"/>
      <c r="AM523" s="100"/>
      <c r="AN523" s="100"/>
      <c r="AO523" s="100"/>
      <c r="AP523" s="100"/>
      <c r="AQ523" s="100"/>
      <c r="AR523" s="100"/>
      <c r="AS523" s="100"/>
      <c r="AT523" s="100"/>
      <c r="AU523" s="100"/>
      <c r="AV523" s="100"/>
      <c r="AW523" s="100"/>
      <c r="AX523" s="100"/>
      <c r="AY523" s="100"/>
      <c r="AZ523" s="100"/>
      <c r="BA523" s="100"/>
      <c r="BB523" s="100"/>
      <c r="BC523" s="100"/>
      <c r="BD523" s="100"/>
      <c r="BE523" s="100"/>
      <c r="BF523" s="100"/>
      <c r="BG523" s="100"/>
    </row>
    <row r="524" ht="15.75" customHeight="1">
      <c r="E524" s="96"/>
      <c r="F524" s="96"/>
      <c r="G524" s="96"/>
      <c r="H524" s="96"/>
      <c r="I524" s="96"/>
      <c r="J524" s="96"/>
      <c r="K524" s="97"/>
      <c r="L524" s="97"/>
      <c r="M524" s="97"/>
      <c r="N524" s="101"/>
      <c r="O524" s="102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/>
      <c r="AL524" s="100"/>
      <c r="AM524" s="100"/>
      <c r="AN524" s="100"/>
      <c r="AO524" s="100"/>
      <c r="AP524" s="100"/>
      <c r="AQ524" s="100"/>
      <c r="AR524" s="100"/>
      <c r="AS524" s="100"/>
      <c r="AT524" s="100"/>
      <c r="AU524" s="100"/>
      <c r="AV524" s="100"/>
      <c r="AW524" s="100"/>
      <c r="AX524" s="100"/>
      <c r="AY524" s="100"/>
      <c r="AZ524" s="100"/>
      <c r="BA524" s="100"/>
      <c r="BB524" s="100"/>
      <c r="BC524" s="100"/>
      <c r="BD524" s="100"/>
      <c r="BE524" s="100"/>
      <c r="BF524" s="100"/>
      <c r="BG524" s="100"/>
    </row>
    <row r="525" ht="15.75" customHeight="1">
      <c r="E525" s="96"/>
      <c r="F525" s="96"/>
      <c r="G525" s="96"/>
      <c r="H525" s="96"/>
      <c r="I525" s="96"/>
      <c r="J525" s="96"/>
      <c r="K525" s="97"/>
      <c r="L525" s="97"/>
      <c r="M525" s="97"/>
      <c r="N525" s="101"/>
      <c r="O525" s="102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100"/>
      <c r="AM525" s="100"/>
      <c r="AN525" s="100"/>
      <c r="AO525" s="100"/>
      <c r="AP525" s="100"/>
      <c r="AQ525" s="100"/>
      <c r="AR525" s="100"/>
      <c r="AS525" s="100"/>
      <c r="AT525" s="100"/>
      <c r="AU525" s="100"/>
      <c r="AV525" s="100"/>
      <c r="AW525" s="100"/>
      <c r="AX525" s="100"/>
      <c r="AY525" s="100"/>
      <c r="AZ525" s="100"/>
      <c r="BA525" s="100"/>
      <c r="BB525" s="100"/>
      <c r="BC525" s="100"/>
      <c r="BD525" s="100"/>
      <c r="BE525" s="100"/>
      <c r="BF525" s="100"/>
      <c r="BG525" s="100"/>
    </row>
    <row r="526" ht="15.75" customHeight="1">
      <c r="E526" s="96"/>
      <c r="F526" s="96"/>
      <c r="G526" s="96"/>
      <c r="H526" s="96"/>
      <c r="I526" s="96"/>
      <c r="J526" s="96"/>
      <c r="K526" s="97"/>
      <c r="L526" s="97"/>
      <c r="M526" s="97"/>
      <c r="N526" s="101"/>
      <c r="O526" s="102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100"/>
      <c r="AM526" s="100"/>
      <c r="AN526" s="100"/>
      <c r="AO526" s="100"/>
      <c r="AP526" s="100"/>
      <c r="AQ526" s="100"/>
      <c r="AR526" s="100"/>
      <c r="AS526" s="100"/>
      <c r="AT526" s="100"/>
      <c r="AU526" s="100"/>
      <c r="AV526" s="100"/>
      <c r="AW526" s="100"/>
      <c r="AX526" s="100"/>
      <c r="AY526" s="100"/>
      <c r="AZ526" s="100"/>
      <c r="BA526" s="100"/>
      <c r="BB526" s="100"/>
      <c r="BC526" s="100"/>
      <c r="BD526" s="100"/>
      <c r="BE526" s="100"/>
      <c r="BF526" s="100"/>
      <c r="BG526" s="100"/>
    </row>
    <row r="527" ht="15.75" customHeight="1">
      <c r="E527" s="96"/>
      <c r="F527" s="96"/>
      <c r="G527" s="96"/>
      <c r="H527" s="96"/>
      <c r="I527" s="96"/>
      <c r="J527" s="96"/>
      <c r="K527" s="97"/>
      <c r="L527" s="97"/>
      <c r="M527" s="97"/>
      <c r="N527" s="101"/>
      <c r="O527" s="102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100"/>
      <c r="AM527" s="100"/>
      <c r="AN527" s="100"/>
      <c r="AO527" s="100"/>
      <c r="AP527" s="100"/>
      <c r="AQ527" s="100"/>
      <c r="AR527" s="100"/>
      <c r="AS527" s="100"/>
      <c r="AT527" s="100"/>
      <c r="AU527" s="100"/>
      <c r="AV527" s="100"/>
      <c r="AW527" s="100"/>
      <c r="AX527" s="100"/>
      <c r="AY527" s="100"/>
      <c r="AZ527" s="100"/>
      <c r="BA527" s="100"/>
      <c r="BB527" s="100"/>
      <c r="BC527" s="100"/>
      <c r="BD527" s="100"/>
      <c r="BE527" s="100"/>
      <c r="BF527" s="100"/>
      <c r="BG527" s="100"/>
    </row>
    <row r="528" ht="15.75" customHeight="1">
      <c r="E528" s="96"/>
      <c r="F528" s="96"/>
      <c r="G528" s="96"/>
      <c r="H528" s="96"/>
      <c r="I528" s="96"/>
      <c r="J528" s="96"/>
      <c r="K528" s="97"/>
      <c r="L528" s="97"/>
      <c r="M528" s="97"/>
      <c r="N528" s="101"/>
      <c r="O528" s="102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100"/>
      <c r="AM528" s="100"/>
      <c r="AN528" s="100"/>
      <c r="AO528" s="100"/>
      <c r="AP528" s="100"/>
      <c r="AQ528" s="100"/>
      <c r="AR528" s="100"/>
      <c r="AS528" s="100"/>
      <c r="AT528" s="100"/>
      <c r="AU528" s="100"/>
      <c r="AV528" s="100"/>
      <c r="AW528" s="100"/>
      <c r="AX528" s="100"/>
      <c r="AY528" s="100"/>
      <c r="AZ528" s="100"/>
      <c r="BA528" s="100"/>
      <c r="BB528" s="100"/>
      <c r="BC528" s="100"/>
      <c r="BD528" s="100"/>
      <c r="BE528" s="100"/>
      <c r="BF528" s="100"/>
      <c r="BG528" s="100"/>
    </row>
    <row r="529" ht="15.75" customHeight="1">
      <c r="E529" s="96"/>
      <c r="F529" s="96"/>
      <c r="G529" s="96"/>
      <c r="H529" s="96"/>
      <c r="I529" s="96"/>
      <c r="J529" s="96"/>
      <c r="K529" s="97"/>
      <c r="L529" s="97"/>
      <c r="M529" s="97"/>
      <c r="N529" s="101"/>
      <c r="O529" s="102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100"/>
      <c r="AM529" s="100"/>
      <c r="AN529" s="100"/>
      <c r="AO529" s="100"/>
      <c r="AP529" s="100"/>
      <c r="AQ529" s="100"/>
      <c r="AR529" s="100"/>
      <c r="AS529" s="100"/>
      <c r="AT529" s="100"/>
      <c r="AU529" s="100"/>
      <c r="AV529" s="100"/>
      <c r="AW529" s="100"/>
      <c r="AX529" s="100"/>
      <c r="AY529" s="100"/>
      <c r="AZ529" s="100"/>
      <c r="BA529" s="100"/>
      <c r="BB529" s="100"/>
      <c r="BC529" s="100"/>
      <c r="BD529" s="100"/>
      <c r="BE529" s="100"/>
      <c r="BF529" s="100"/>
      <c r="BG529" s="100"/>
    </row>
    <row r="530" ht="15.75" customHeight="1">
      <c r="E530" s="96"/>
      <c r="F530" s="96"/>
      <c r="G530" s="96"/>
      <c r="H530" s="96"/>
      <c r="I530" s="96"/>
      <c r="J530" s="96"/>
      <c r="K530" s="97"/>
      <c r="L530" s="97"/>
      <c r="M530" s="97"/>
      <c r="N530" s="101"/>
      <c r="O530" s="102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100"/>
      <c r="AM530" s="100"/>
      <c r="AN530" s="100"/>
      <c r="AO530" s="100"/>
      <c r="AP530" s="100"/>
      <c r="AQ530" s="100"/>
      <c r="AR530" s="100"/>
      <c r="AS530" s="100"/>
      <c r="AT530" s="100"/>
      <c r="AU530" s="100"/>
      <c r="AV530" s="100"/>
      <c r="AW530" s="100"/>
      <c r="AX530" s="100"/>
      <c r="AY530" s="100"/>
      <c r="AZ530" s="100"/>
      <c r="BA530" s="100"/>
      <c r="BB530" s="100"/>
      <c r="BC530" s="100"/>
      <c r="BD530" s="100"/>
      <c r="BE530" s="100"/>
      <c r="BF530" s="100"/>
      <c r="BG530" s="100"/>
    </row>
    <row r="531" ht="15.75" customHeight="1">
      <c r="E531" s="96"/>
      <c r="F531" s="96"/>
      <c r="G531" s="96"/>
      <c r="H531" s="96"/>
      <c r="I531" s="96"/>
      <c r="J531" s="96"/>
      <c r="K531" s="97"/>
      <c r="L531" s="97"/>
      <c r="M531" s="97"/>
      <c r="N531" s="101"/>
      <c r="O531" s="102"/>
      <c r="P531" s="100"/>
      <c r="Q531" s="100"/>
      <c r="R531" s="100"/>
      <c r="S531" s="100"/>
      <c r="T531" s="100"/>
      <c r="U531" s="100"/>
      <c r="V531" s="100"/>
      <c r="W531" s="100"/>
      <c r="X531" s="100"/>
      <c r="Y531" s="100"/>
      <c r="Z531" s="100"/>
      <c r="AA531" s="100"/>
      <c r="AB531" s="100"/>
      <c r="AC531" s="100"/>
      <c r="AD531" s="100"/>
      <c r="AE531" s="100"/>
      <c r="AF531" s="100"/>
      <c r="AG531" s="100"/>
      <c r="AH531" s="100"/>
      <c r="AI531" s="100"/>
      <c r="AJ531" s="100"/>
      <c r="AK531" s="100"/>
      <c r="AL531" s="100"/>
      <c r="AM531" s="100"/>
      <c r="AN531" s="100"/>
      <c r="AO531" s="100"/>
      <c r="AP531" s="100"/>
      <c r="AQ531" s="100"/>
      <c r="AR531" s="100"/>
      <c r="AS531" s="100"/>
      <c r="AT531" s="100"/>
      <c r="AU531" s="100"/>
      <c r="AV531" s="100"/>
      <c r="AW531" s="100"/>
      <c r="AX531" s="100"/>
      <c r="AY531" s="100"/>
      <c r="AZ531" s="100"/>
      <c r="BA531" s="100"/>
      <c r="BB531" s="100"/>
      <c r="BC531" s="100"/>
      <c r="BD531" s="100"/>
      <c r="BE531" s="100"/>
      <c r="BF531" s="100"/>
      <c r="BG531" s="100"/>
    </row>
    <row r="532" ht="15.75" customHeight="1">
      <c r="E532" s="96"/>
      <c r="F532" s="96"/>
      <c r="G532" s="96"/>
      <c r="H532" s="96"/>
      <c r="I532" s="96"/>
      <c r="J532" s="96"/>
      <c r="K532" s="97"/>
      <c r="L532" s="97"/>
      <c r="M532" s="97"/>
      <c r="N532" s="101"/>
      <c r="O532" s="102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100"/>
      <c r="AM532" s="100"/>
      <c r="AN532" s="100"/>
      <c r="AO532" s="100"/>
      <c r="AP532" s="100"/>
      <c r="AQ532" s="100"/>
      <c r="AR532" s="100"/>
      <c r="AS532" s="100"/>
      <c r="AT532" s="100"/>
      <c r="AU532" s="100"/>
      <c r="AV532" s="100"/>
      <c r="AW532" s="100"/>
      <c r="AX532" s="100"/>
      <c r="AY532" s="100"/>
      <c r="AZ532" s="100"/>
      <c r="BA532" s="100"/>
      <c r="BB532" s="100"/>
      <c r="BC532" s="100"/>
      <c r="BD532" s="100"/>
      <c r="BE532" s="100"/>
      <c r="BF532" s="100"/>
      <c r="BG532" s="100"/>
    </row>
    <row r="533" ht="15.75" customHeight="1">
      <c r="E533" s="96"/>
      <c r="F533" s="96"/>
      <c r="G533" s="96"/>
      <c r="H533" s="96"/>
      <c r="I533" s="96"/>
      <c r="J533" s="96"/>
      <c r="K533" s="97"/>
      <c r="L533" s="97"/>
      <c r="M533" s="97"/>
      <c r="N533" s="101"/>
      <c r="O533" s="102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100"/>
      <c r="AM533" s="100"/>
      <c r="AN533" s="100"/>
      <c r="AO533" s="100"/>
      <c r="AP533" s="100"/>
      <c r="AQ533" s="100"/>
      <c r="AR533" s="100"/>
      <c r="AS533" s="100"/>
      <c r="AT533" s="100"/>
      <c r="AU533" s="100"/>
      <c r="AV533" s="100"/>
      <c r="AW533" s="100"/>
      <c r="AX533" s="100"/>
      <c r="AY533" s="100"/>
      <c r="AZ533" s="100"/>
      <c r="BA533" s="100"/>
      <c r="BB533" s="100"/>
      <c r="BC533" s="100"/>
      <c r="BD533" s="100"/>
      <c r="BE533" s="100"/>
      <c r="BF533" s="100"/>
      <c r="BG533" s="100"/>
    </row>
    <row r="534" ht="15.75" customHeight="1">
      <c r="E534" s="96"/>
      <c r="F534" s="96"/>
      <c r="G534" s="96"/>
      <c r="H534" s="96"/>
      <c r="I534" s="96"/>
      <c r="J534" s="96"/>
      <c r="K534" s="97"/>
      <c r="L534" s="97"/>
      <c r="M534" s="97"/>
      <c r="N534" s="101"/>
      <c r="O534" s="102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100"/>
      <c r="AM534" s="100"/>
      <c r="AN534" s="100"/>
      <c r="AO534" s="100"/>
      <c r="AP534" s="100"/>
      <c r="AQ534" s="100"/>
      <c r="AR534" s="100"/>
      <c r="AS534" s="100"/>
      <c r="AT534" s="100"/>
      <c r="AU534" s="100"/>
      <c r="AV534" s="100"/>
      <c r="AW534" s="100"/>
      <c r="AX534" s="100"/>
      <c r="AY534" s="100"/>
      <c r="AZ534" s="100"/>
      <c r="BA534" s="100"/>
      <c r="BB534" s="100"/>
      <c r="BC534" s="100"/>
      <c r="BD534" s="100"/>
      <c r="BE534" s="100"/>
      <c r="BF534" s="100"/>
      <c r="BG534" s="100"/>
    </row>
    <row r="535" ht="15.75" customHeight="1">
      <c r="E535" s="96"/>
      <c r="F535" s="96"/>
      <c r="G535" s="96"/>
      <c r="H535" s="96"/>
      <c r="I535" s="96"/>
      <c r="J535" s="96"/>
      <c r="K535" s="97"/>
      <c r="L535" s="97"/>
      <c r="M535" s="97"/>
      <c r="N535" s="101"/>
      <c r="O535" s="102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100"/>
      <c r="AM535" s="100"/>
      <c r="AN535" s="100"/>
      <c r="AO535" s="100"/>
      <c r="AP535" s="100"/>
      <c r="AQ535" s="100"/>
      <c r="AR535" s="100"/>
      <c r="AS535" s="100"/>
      <c r="AT535" s="100"/>
      <c r="AU535" s="100"/>
      <c r="AV535" s="100"/>
      <c r="AW535" s="100"/>
      <c r="AX535" s="100"/>
      <c r="AY535" s="100"/>
      <c r="AZ535" s="100"/>
      <c r="BA535" s="100"/>
      <c r="BB535" s="100"/>
      <c r="BC535" s="100"/>
      <c r="BD535" s="100"/>
      <c r="BE535" s="100"/>
      <c r="BF535" s="100"/>
      <c r="BG535" s="100"/>
    </row>
    <row r="536" ht="15.75" customHeight="1">
      <c r="E536" s="96"/>
      <c r="F536" s="96"/>
      <c r="G536" s="96"/>
      <c r="H536" s="96"/>
      <c r="I536" s="96"/>
      <c r="J536" s="96"/>
      <c r="K536" s="97"/>
      <c r="L536" s="97"/>
      <c r="M536" s="97"/>
      <c r="N536" s="101"/>
      <c r="O536" s="102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/>
      <c r="AL536" s="100"/>
      <c r="AM536" s="100"/>
      <c r="AN536" s="100"/>
      <c r="AO536" s="100"/>
      <c r="AP536" s="100"/>
      <c r="AQ536" s="100"/>
      <c r="AR536" s="100"/>
      <c r="AS536" s="100"/>
      <c r="AT536" s="100"/>
      <c r="AU536" s="100"/>
      <c r="AV536" s="100"/>
      <c r="AW536" s="100"/>
      <c r="AX536" s="100"/>
      <c r="AY536" s="100"/>
      <c r="AZ536" s="100"/>
      <c r="BA536" s="100"/>
      <c r="BB536" s="100"/>
      <c r="BC536" s="100"/>
      <c r="BD536" s="100"/>
      <c r="BE536" s="100"/>
      <c r="BF536" s="100"/>
      <c r="BG536" s="100"/>
    </row>
    <row r="537" ht="15.75" customHeight="1">
      <c r="E537" s="96"/>
      <c r="F537" s="96"/>
      <c r="G537" s="96"/>
      <c r="H537" s="96"/>
      <c r="I537" s="96"/>
      <c r="J537" s="96"/>
      <c r="K537" s="97"/>
      <c r="L537" s="97"/>
      <c r="M537" s="97"/>
      <c r="N537" s="101"/>
      <c r="O537" s="102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/>
      <c r="AL537" s="100"/>
      <c r="AM537" s="100"/>
      <c r="AN537" s="100"/>
      <c r="AO537" s="100"/>
      <c r="AP537" s="100"/>
      <c r="AQ537" s="100"/>
      <c r="AR537" s="100"/>
      <c r="AS537" s="100"/>
      <c r="AT537" s="100"/>
      <c r="AU537" s="100"/>
      <c r="AV537" s="100"/>
      <c r="AW537" s="100"/>
      <c r="AX537" s="100"/>
      <c r="AY537" s="100"/>
      <c r="AZ537" s="100"/>
      <c r="BA537" s="100"/>
      <c r="BB537" s="100"/>
      <c r="BC537" s="100"/>
      <c r="BD537" s="100"/>
      <c r="BE537" s="100"/>
      <c r="BF537" s="100"/>
      <c r="BG537" s="100"/>
    </row>
    <row r="538" ht="15.75" customHeight="1">
      <c r="E538" s="96"/>
      <c r="F538" s="96"/>
      <c r="G538" s="96"/>
      <c r="H538" s="96"/>
      <c r="I538" s="96"/>
      <c r="J538" s="96"/>
      <c r="K538" s="97"/>
      <c r="L538" s="97"/>
      <c r="M538" s="97"/>
      <c r="N538" s="101"/>
      <c r="O538" s="102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100"/>
      <c r="AM538" s="100"/>
      <c r="AN538" s="100"/>
      <c r="AO538" s="100"/>
      <c r="AP538" s="100"/>
      <c r="AQ538" s="100"/>
      <c r="AR538" s="100"/>
      <c r="AS538" s="100"/>
      <c r="AT538" s="100"/>
      <c r="AU538" s="100"/>
      <c r="AV538" s="100"/>
      <c r="AW538" s="100"/>
      <c r="AX538" s="100"/>
      <c r="AY538" s="100"/>
      <c r="AZ538" s="100"/>
      <c r="BA538" s="100"/>
      <c r="BB538" s="100"/>
      <c r="BC538" s="100"/>
      <c r="BD538" s="100"/>
      <c r="BE538" s="100"/>
      <c r="BF538" s="100"/>
      <c r="BG538" s="100"/>
    </row>
    <row r="539" ht="15.75" customHeight="1">
      <c r="E539" s="96"/>
      <c r="F539" s="96"/>
      <c r="G539" s="96"/>
      <c r="H539" s="96"/>
      <c r="I539" s="96"/>
      <c r="J539" s="96"/>
      <c r="K539" s="97"/>
      <c r="L539" s="97"/>
      <c r="M539" s="97"/>
      <c r="N539" s="101"/>
      <c r="O539" s="102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100"/>
      <c r="AM539" s="100"/>
      <c r="AN539" s="100"/>
      <c r="AO539" s="100"/>
      <c r="AP539" s="100"/>
      <c r="AQ539" s="100"/>
      <c r="AR539" s="100"/>
      <c r="AS539" s="100"/>
      <c r="AT539" s="100"/>
      <c r="AU539" s="100"/>
      <c r="AV539" s="100"/>
      <c r="AW539" s="100"/>
      <c r="AX539" s="100"/>
      <c r="AY539" s="100"/>
      <c r="AZ539" s="100"/>
      <c r="BA539" s="100"/>
      <c r="BB539" s="100"/>
      <c r="BC539" s="100"/>
      <c r="BD539" s="100"/>
      <c r="BE539" s="100"/>
      <c r="BF539" s="100"/>
      <c r="BG539" s="100"/>
    </row>
    <row r="540" ht="15.75" customHeight="1">
      <c r="E540" s="96"/>
      <c r="F540" s="96"/>
      <c r="G540" s="96"/>
      <c r="H540" s="96"/>
      <c r="I540" s="96"/>
      <c r="J540" s="96"/>
      <c r="K540" s="97"/>
      <c r="L540" s="97"/>
      <c r="M540" s="97"/>
      <c r="N540" s="101"/>
      <c r="O540" s="102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100"/>
      <c r="AM540" s="100"/>
      <c r="AN540" s="100"/>
      <c r="AO540" s="100"/>
      <c r="AP540" s="100"/>
      <c r="AQ540" s="100"/>
      <c r="AR540" s="100"/>
      <c r="AS540" s="100"/>
      <c r="AT540" s="100"/>
      <c r="AU540" s="100"/>
      <c r="AV540" s="100"/>
      <c r="AW540" s="100"/>
      <c r="AX540" s="100"/>
      <c r="AY540" s="100"/>
      <c r="AZ540" s="100"/>
      <c r="BA540" s="100"/>
      <c r="BB540" s="100"/>
      <c r="BC540" s="100"/>
      <c r="BD540" s="100"/>
      <c r="BE540" s="100"/>
      <c r="BF540" s="100"/>
      <c r="BG540" s="100"/>
    </row>
    <row r="541" ht="15.75" customHeight="1">
      <c r="E541" s="96"/>
      <c r="F541" s="96"/>
      <c r="G541" s="96"/>
      <c r="H541" s="96"/>
      <c r="I541" s="96"/>
      <c r="J541" s="96"/>
      <c r="K541" s="97"/>
      <c r="L541" s="97"/>
      <c r="M541" s="97"/>
      <c r="N541" s="101"/>
      <c r="O541" s="102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100"/>
      <c r="AM541" s="100"/>
      <c r="AN541" s="100"/>
      <c r="AO541" s="100"/>
      <c r="AP541" s="100"/>
      <c r="AQ541" s="100"/>
      <c r="AR541" s="100"/>
      <c r="AS541" s="100"/>
      <c r="AT541" s="100"/>
      <c r="AU541" s="100"/>
      <c r="AV541" s="100"/>
      <c r="AW541" s="100"/>
      <c r="AX541" s="100"/>
      <c r="AY541" s="100"/>
      <c r="AZ541" s="100"/>
      <c r="BA541" s="100"/>
      <c r="BB541" s="100"/>
      <c r="BC541" s="100"/>
      <c r="BD541" s="100"/>
      <c r="BE541" s="100"/>
      <c r="BF541" s="100"/>
      <c r="BG541" s="100"/>
    </row>
    <row r="542" ht="15.75" customHeight="1">
      <c r="E542" s="96"/>
      <c r="F542" s="96"/>
      <c r="G542" s="96"/>
      <c r="H542" s="96"/>
      <c r="I542" s="96"/>
      <c r="J542" s="96"/>
      <c r="K542" s="97"/>
      <c r="L542" s="97"/>
      <c r="M542" s="97"/>
      <c r="N542" s="101"/>
      <c r="O542" s="102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100"/>
      <c r="AM542" s="100"/>
      <c r="AN542" s="100"/>
      <c r="AO542" s="100"/>
      <c r="AP542" s="100"/>
      <c r="AQ542" s="100"/>
      <c r="AR542" s="100"/>
      <c r="AS542" s="100"/>
      <c r="AT542" s="100"/>
      <c r="AU542" s="100"/>
      <c r="AV542" s="100"/>
      <c r="AW542" s="100"/>
      <c r="AX542" s="100"/>
      <c r="AY542" s="100"/>
      <c r="AZ542" s="100"/>
      <c r="BA542" s="100"/>
      <c r="BB542" s="100"/>
      <c r="BC542" s="100"/>
      <c r="BD542" s="100"/>
      <c r="BE542" s="100"/>
      <c r="BF542" s="100"/>
      <c r="BG542" s="100"/>
    </row>
    <row r="543" ht="15.75" customHeight="1">
      <c r="E543" s="96"/>
      <c r="F543" s="96"/>
      <c r="G543" s="96"/>
      <c r="H543" s="96"/>
      <c r="I543" s="96"/>
      <c r="J543" s="96"/>
      <c r="K543" s="97"/>
      <c r="L543" s="97"/>
      <c r="M543" s="97"/>
      <c r="N543" s="101"/>
      <c r="O543" s="102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100"/>
      <c r="AM543" s="100"/>
      <c r="AN543" s="100"/>
      <c r="AO543" s="100"/>
      <c r="AP543" s="100"/>
      <c r="AQ543" s="100"/>
      <c r="AR543" s="100"/>
      <c r="AS543" s="100"/>
      <c r="AT543" s="100"/>
      <c r="AU543" s="100"/>
      <c r="AV543" s="100"/>
      <c r="AW543" s="100"/>
      <c r="AX543" s="100"/>
      <c r="AY543" s="100"/>
      <c r="AZ543" s="100"/>
      <c r="BA543" s="100"/>
      <c r="BB543" s="100"/>
      <c r="BC543" s="100"/>
      <c r="BD543" s="100"/>
      <c r="BE543" s="100"/>
      <c r="BF543" s="100"/>
      <c r="BG543" s="100"/>
    </row>
    <row r="544" ht="15.75" customHeight="1">
      <c r="E544" s="96"/>
      <c r="F544" s="96"/>
      <c r="G544" s="96"/>
      <c r="H544" s="96"/>
      <c r="I544" s="96"/>
      <c r="J544" s="96"/>
      <c r="K544" s="97"/>
      <c r="L544" s="97"/>
      <c r="M544" s="97"/>
      <c r="N544" s="101"/>
      <c r="O544" s="102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100"/>
      <c r="AM544" s="100"/>
      <c r="AN544" s="100"/>
      <c r="AO544" s="100"/>
      <c r="AP544" s="100"/>
      <c r="AQ544" s="100"/>
      <c r="AR544" s="100"/>
      <c r="AS544" s="100"/>
      <c r="AT544" s="100"/>
      <c r="AU544" s="100"/>
      <c r="AV544" s="100"/>
      <c r="AW544" s="100"/>
      <c r="AX544" s="100"/>
      <c r="AY544" s="100"/>
      <c r="AZ544" s="100"/>
      <c r="BA544" s="100"/>
      <c r="BB544" s="100"/>
      <c r="BC544" s="100"/>
      <c r="BD544" s="100"/>
      <c r="BE544" s="100"/>
      <c r="BF544" s="100"/>
      <c r="BG544" s="100"/>
    </row>
    <row r="545" ht="15.75" customHeight="1">
      <c r="E545" s="96"/>
      <c r="F545" s="96"/>
      <c r="G545" s="96"/>
      <c r="H545" s="96"/>
      <c r="I545" s="96"/>
      <c r="J545" s="96"/>
      <c r="K545" s="97"/>
      <c r="L545" s="97"/>
      <c r="M545" s="97"/>
      <c r="N545" s="101"/>
      <c r="O545" s="102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100"/>
      <c r="AM545" s="100"/>
      <c r="AN545" s="100"/>
      <c r="AO545" s="100"/>
      <c r="AP545" s="100"/>
      <c r="AQ545" s="100"/>
      <c r="AR545" s="100"/>
      <c r="AS545" s="100"/>
      <c r="AT545" s="100"/>
      <c r="AU545" s="100"/>
      <c r="AV545" s="100"/>
      <c r="AW545" s="100"/>
      <c r="AX545" s="100"/>
      <c r="AY545" s="100"/>
      <c r="AZ545" s="100"/>
      <c r="BA545" s="100"/>
      <c r="BB545" s="100"/>
      <c r="BC545" s="100"/>
      <c r="BD545" s="100"/>
      <c r="BE545" s="100"/>
      <c r="BF545" s="100"/>
      <c r="BG545" s="100"/>
    </row>
    <row r="546" ht="15.75" customHeight="1">
      <c r="E546" s="96"/>
      <c r="F546" s="96"/>
      <c r="G546" s="96"/>
      <c r="H546" s="96"/>
      <c r="I546" s="96"/>
      <c r="J546" s="96"/>
      <c r="K546" s="97"/>
      <c r="L546" s="97"/>
      <c r="M546" s="97"/>
      <c r="N546" s="101"/>
      <c r="O546" s="102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100"/>
      <c r="AM546" s="100"/>
      <c r="AN546" s="100"/>
      <c r="AO546" s="100"/>
      <c r="AP546" s="100"/>
      <c r="AQ546" s="100"/>
      <c r="AR546" s="100"/>
      <c r="AS546" s="100"/>
      <c r="AT546" s="100"/>
      <c r="AU546" s="100"/>
      <c r="AV546" s="100"/>
      <c r="AW546" s="100"/>
      <c r="AX546" s="100"/>
      <c r="AY546" s="100"/>
      <c r="AZ546" s="100"/>
      <c r="BA546" s="100"/>
      <c r="BB546" s="100"/>
      <c r="BC546" s="100"/>
      <c r="BD546" s="100"/>
      <c r="BE546" s="100"/>
      <c r="BF546" s="100"/>
      <c r="BG546" s="100"/>
    </row>
    <row r="547" ht="15.75" customHeight="1">
      <c r="E547" s="96"/>
      <c r="F547" s="96"/>
      <c r="G547" s="96"/>
      <c r="H547" s="96"/>
      <c r="I547" s="96"/>
      <c r="J547" s="96"/>
      <c r="K547" s="97"/>
      <c r="L547" s="97"/>
      <c r="M547" s="97"/>
      <c r="N547" s="101"/>
      <c r="O547" s="102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100"/>
      <c r="AM547" s="100"/>
      <c r="AN547" s="100"/>
      <c r="AO547" s="100"/>
      <c r="AP547" s="100"/>
      <c r="AQ547" s="100"/>
      <c r="AR547" s="100"/>
      <c r="AS547" s="100"/>
      <c r="AT547" s="100"/>
      <c r="AU547" s="100"/>
      <c r="AV547" s="100"/>
      <c r="AW547" s="100"/>
      <c r="AX547" s="100"/>
      <c r="AY547" s="100"/>
      <c r="AZ547" s="100"/>
      <c r="BA547" s="100"/>
      <c r="BB547" s="100"/>
      <c r="BC547" s="100"/>
      <c r="BD547" s="100"/>
      <c r="BE547" s="100"/>
      <c r="BF547" s="100"/>
      <c r="BG547" s="100"/>
    </row>
    <row r="548" ht="15.75" customHeight="1">
      <c r="E548" s="96"/>
      <c r="F548" s="96"/>
      <c r="G548" s="96"/>
      <c r="H548" s="96"/>
      <c r="I548" s="96"/>
      <c r="J548" s="96"/>
      <c r="K548" s="97"/>
      <c r="L548" s="97"/>
      <c r="M548" s="97"/>
      <c r="N548" s="101"/>
      <c r="O548" s="102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100"/>
      <c r="AM548" s="100"/>
      <c r="AN548" s="100"/>
      <c r="AO548" s="100"/>
      <c r="AP548" s="100"/>
      <c r="AQ548" s="100"/>
      <c r="AR548" s="100"/>
      <c r="AS548" s="100"/>
      <c r="AT548" s="100"/>
      <c r="AU548" s="100"/>
      <c r="AV548" s="100"/>
      <c r="AW548" s="100"/>
      <c r="AX548" s="100"/>
      <c r="AY548" s="100"/>
      <c r="AZ548" s="100"/>
      <c r="BA548" s="100"/>
      <c r="BB548" s="100"/>
      <c r="BC548" s="100"/>
      <c r="BD548" s="100"/>
      <c r="BE548" s="100"/>
      <c r="BF548" s="100"/>
      <c r="BG548" s="100"/>
    </row>
    <row r="549" ht="15.75" customHeight="1">
      <c r="E549" s="96"/>
      <c r="F549" s="96"/>
      <c r="G549" s="96"/>
      <c r="H549" s="96"/>
      <c r="I549" s="96"/>
      <c r="J549" s="96"/>
      <c r="K549" s="97"/>
      <c r="L549" s="97"/>
      <c r="M549" s="97"/>
      <c r="N549" s="101"/>
      <c r="O549" s="102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100"/>
      <c r="AM549" s="100"/>
      <c r="AN549" s="100"/>
      <c r="AO549" s="100"/>
      <c r="AP549" s="100"/>
      <c r="AQ549" s="100"/>
      <c r="AR549" s="100"/>
      <c r="AS549" s="100"/>
      <c r="AT549" s="100"/>
      <c r="AU549" s="100"/>
      <c r="AV549" s="100"/>
      <c r="AW549" s="100"/>
      <c r="AX549" s="100"/>
      <c r="AY549" s="100"/>
      <c r="AZ549" s="100"/>
      <c r="BA549" s="100"/>
      <c r="BB549" s="100"/>
      <c r="BC549" s="100"/>
      <c r="BD549" s="100"/>
      <c r="BE549" s="100"/>
      <c r="BF549" s="100"/>
      <c r="BG549" s="100"/>
    </row>
    <row r="550" ht="15.75" customHeight="1">
      <c r="E550" s="96"/>
      <c r="F550" s="96"/>
      <c r="G550" s="96"/>
      <c r="H550" s="96"/>
      <c r="I550" s="96"/>
      <c r="J550" s="96"/>
      <c r="K550" s="97"/>
      <c r="L550" s="97"/>
      <c r="M550" s="97"/>
      <c r="N550" s="101"/>
      <c r="O550" s="102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100"/>
      <c r="AM550" s="100"/>
      <c r="AN550" s="100"/>
      <c r="AO550" s="100"/>
      <c r="AP550" s="100"/>
      <c r="AQ550" s="100"/>
      <c r="AR550" s="100"/>
      <c r="AS550" s="100"/>
      <c r="AT550" s="100"/>
      <c r="AU550" s="100"/>
      <c r="AV550" s="100"/>
      <c r="AW550" s="100"/>
      <c r="AX550" s="100"/>
      <c r="AY550" s="100"/>
      <c r="AZ550" s="100"/>
      <c r="BA550" s="100"/>
      <c r="BB550" s="100"/>
      <c r="BC550" s="100"/>
      <c r="BD550" s="100"/>
      <c r="BE550" s="100"/>
      <c r="BF550" s="100"/>
      <c r="BG550" s="100"/>
    </row>
    <row r="551" ht="15.75" customHeight="1">
      <c r="E551" s="96"/>
      <c r="F551" s="96"/>
      <c r="G551" s="96"/>
      <c r="H551" s="96"/>
      <c r="I551" s="96"/>
      <c r="J551" s="96"/>
      <c r="K551" s="97"/>
      <c r="L551" s="97"/>
      <c r="M551" s="97"/>
      <c r="N551" s="101"/>
      <c r="O551" s="102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100"/>
      <c r="AM551" s="100"/>
      <c r="AN551" s="100"/>
      <c r="AO551" s="100"/>
      <c r="AP551" s="100"/>
      <c r="AQ551" s="100"/>
      <c r="AR551" s="100"/>
      <c r="AS551" s="100"/>
      <c r="AT551" s="100"/>
      <c r="AU551" s="100"/>
      <c r="AV551" s="100"/>
      <c r="AW551" s="100"/>
      <c r="AX551" s="100"/>
      <c r="AY551" s="100"/>
      <c r="AZ551" s="100"/>
      <c r="BA551" s="100"/>
      <c r="BB551" s="100"/>
      <c r="BC551" s="100"/>
      <c r="BD551" s="100"/>
      <c r="BE551" s="100"/>
      <c r="BF551" s="100"/>
      <c r="BG551" s="100"/>
    </row>
    <row r="552" ht="15.75" customHeight="1">
      <c r="E552" s="96"/>
      <c r="F552" s="96"/>
      <c r="G552" s="96"/>
      <c r="H552" s="96"/>
      <c r="I552" s="96"/>
      <c r="J552" s="96"/>
      <c r="K552" s="97"/>
      <c r="L552" s="97"/>
      <c r="M552" s="97"/>
      <c r="N552" s="101"/>
      <c r="O552" s="102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100"/>
      <c r="AM552" s="100"/>
      <c r="AN552" s="100"/>
      <c r="AO552" s="100"/>
      <c r="AP552" s="100"/>
      <c r="AQ552" s="100"/>
      <c r="AR552" s="100"/>
      <c r="AS552" s="100"/>
      <c r="AT552" s="100"/>
      <c r="AU552" s="100"/>
      <c r="AV552" s="100"/>
      <c r="AW552" s="100"/>
      <c r="AX552" s="100"/>
      <c r="AY552" s="100"/>
      <c r="AZ552" s="100"/>
      <c r="BA552" s="100"/>
      <c r="BB552" s="100"/>
      <c r="BC552" s="100"/>
      <c r="BD552" s="100"/>
      <c r="BE552" s="100"/>
      <c r="BF552" s="100"/>
      <c r="BG552" s="100"/>
    </row>
    <row r="553" ht="15.75" customHeight="1">
      <c r="E553" s="96"/>
      <c r="F553" s="96"/>
      <c r="G553" s="96"/>
      <c r="H553" s="96"/>
      <c r="I553" s="96"/>
      <c r="J553" s="96"/>
      <c r="K553" s="97"/>
      <c r="L553" s="97"/>
      <c r="M553" s="97"/>
      <c r="N553" s="101"/>
      <c r="O553" s="102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/>
      <c r="AI553" s="100"/>
      <c r="AJ553" s="100"/>
      <c r="AK553" s="100"/>
      <c r="AL553" s="100"/>
      <c r="AM553" s="100"/>
      <c r="AN553" s="100"/>
      <c r="AO553" s="100"/>
      <c r="AP553" s="100"/>
      <c r="AQ553" s="100"/>
      <c r="AR553" s="100"/>
      <c r="AS553" s="100"/>
      <c r="AT553" s="100"/>
      <c r="AU553" s="100"/>
      <c r="AV553" s="100"/>
      <c r="AW553" s="100"/>
      <c r="AX553" s="100"/>
      <c r="AY553" s="100"/>
      <c r="AZ553" s="100"/>
      <c r="BA553" s="100"/>
      <c r="BB553" s="100"/>
      <c r="BC553" s="100"/>
      <c r="BD553" s="100"/>
      <c r="BE553" s="100"/>
      <c r="BF553" s="100"/>
      <c r="BG553" s="100"/>
    </row>
    <row r="554" ht="15.75" customHeight="1">
      <c r="E554" s="96"/>
      <c r="F554" s="96"/>
      <c r="G554" s="96"/>
      <c r="H554" s="96"/>
      <c r="I554" s="96"/>
      <c r="J554" s="96"/>
      <c r="K554" s="97"/>
      <c r="L554" s="97"/>
      <c r="M554" s="97"/>
      <c r="N554" s="101"/>
      <c r="O554" s="102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100"/>
      <c r="AM554" s="100"/>
      <c r="AN554" s="100"/>
      <c r="AO554" s="100"/>
      <c r="AP554" s="100"/>
      <c r="AQ554" s="100"/>
      <c r="AR554" s="100"/>
      <c r="AS554" s="100"/>
      <c r="AT554" s="100"/>
      <c r="AU554" s="100"/>
      <c r="AV554" s="100"/>
      <c r="AW554" s="100"/>
      <c r="AX554" s="100"/>
      <c r="AY554" s="100"/>
      <c r="AZ554" s="100"/>
      <c r="BA554" s="100"/>
      <c r="BB554" s="100"/>
      <c r="BC554" s="100"/>
      <c r="BD554" s="100"/>
      <c r="BE554" s="100"/>
      <c r="BF554" s="100"/>
      <c r="BG554" s="100"/>
    </row>
    <row r="555" ht="15.75" customHeight="1">
      <c r="E555" s="96"/>
      <c r="F555" s="96"/>
      <c r="G555" s="96"/>
      <c r="H555" s="96"/>
      <c r="I555" s="96"/>
      <c r="J555" s="96"/>
      <c r="K555" s="97"/>
      <c r="L555" s="97"/>
      <c r="M555" s="97"/>
      <c r="N555" s="101"/>
      <c r="O555" s="102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100"/>
      <c r="AM555" s="100"/>
      <c r="AN555" s="100"/>
      <c r="AO555" s="100"/>
      <c r="AP555" s="100"/>
      <c r="AQ555" s="100"/>
      <c r="AR555" s="100"/>
      <c r="AS555" s="100"/>
      <c r="AT555" s="100"/>
      <c r="AU555" s="100"/>
      <c r="AV555" s="100"/>
      <c r="AW555" s="100"/>
      <c r="AX555" s="100"/>
      <c r="AY555" s="100"/>
      <c r="AZ555" s="100"/>
      <c r="BA555" s="100"/>
      <c r="BB555" s="100"/>
      <c r="BC555" s="100"/>
      <c r="BD555" s="100"/>
      <c r="BE555" s="100"/>
      <c r="BF555" s="100"/>
      <c r="BG555" s="100"/>
    </row>
    <row r="556" ht="15.75" customHeight="1">
      <c r="E556" s="96"/>
      <c r="F556" s="96"/>
      <c r="G556" s="96"/>
      <c r="H556" s="96"/>
      <c r="I556" s="96"/>
      <c r="J556" s="96"/>
      <c r="K556" s="97"/>
      <c r="L556" s="97"/>
      <c r="M556" s="97"/>
      <c r="N556" s="101"/>
      <c r="O556" s="102"/>
      <c r="P556" s="100"/>
      <c r="Q556" s="100"/>
      <c r="R556" s="100"/>
      <c r="S556" s="100"/>
      <c r="T556" s="100"/>
      <c r="U556" s="100"/>
      <c r="V556" s="100"/>
      <c r="W556" s="100"/>
      <c r="X556" s="100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100"/>
      <c r="AM556" s="100"/>
      <c r="AN556" s="100"/>
      <c r="AO556" s="100"/>
      <c r="AP556" s="100"/>
      <c r="AQ556" s="100"/>
      <c r="AR556" s="100"/>
      <c r="AS556" s="100"/>
      <c r="AT556" s="100"/>
      <c r="AU556" s="100"/>
      <c r="AV556" s="100"/>
      <c r="AW556" s="100"/>
      <c r="AX556" s="100"/>
      <c r="AY556" s="100"/>
      <c r="AZ556" s="100"/>
      <c r="BA556" s="100"/>
      <c r="BB556" s="100"/>
      <c r="BC556" s="100"/>
      <c r="BD556" s="100"/>
      <c r="BE556" s="100"/>
      <c r="BF556" s="100"/>
      <c r="BG556" s="100"/>
    </row>
    <row r="557" ht="15.75" customHeight="1">
      <c r="E557" s="96"/>
      <c r="F557" s="96"/>
      <c r="G557" s="96"/>
      <c r="H557" s="96"/>
      <c r="I557" s="96"/>
      <c r="J557" s="96"/>
      <c r="K557" s="97"/>
      <c r="L557" s="97"/>
      <c r="M557" s="97"/>
      <c r="N557" s="101"/>
      <c r="O557" s="102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100"/>
      <c r="AM557" s="100"/>
      <c r="AN557" s="100"/>
      <c r="AO557" s="100"/>
      <c r="AP557" s="100"/>
      <c r="AQ557" s="100"/>
      <c r="AR557" s="100"/>
      <c r="AS557" s="100"/>
      <c r="AT557" s="100"/>
      <c r="AU557" s="100"/>
      <c r="AV557" s="100"/>
      <c r="AW557" s="100"/>
      <c r="AX557" s="100"/>
      <c r="AY557" s="100"/>
      <c r="AZ557" s="100"/>
      <c r="BA557" s="100"/>
      <c r="BB557" s="100"/>
      <c r="BC557" s="100"/>
      <c r="BD557" s="100"/>
      <c r="BE557" s="100"/>
      <c r="BF557" s="100"/>
      <c r="BG557" s="100"/>
    </row>
    <row r="558" ht="15.75" customHeight="1">
      <c r="E558" s="96"/>
      <c r="F558" s="96"/>
      <c r="G558" s="96"/>
      <c r="H558" s="96"/>
      <c r="I558" s="96"/>
      <c r="J558" s="96"/>
      <c r="K558" s="97"/>
      <c r="L558" s="97"/>
      <c r="M558" s="97"/>
      <c r="N558" s="101"/>
      <c r="O558" s="102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100"/>
      <c r="AM558" s="100"/>
      <c r="AN558" s="100"/>
      <c r="AO558" s="100"/>
      <c r="AP558" s="100"/>
      <c r="AQ558" s="100"/>
      <c r="AR558" s="100"/>
      <c r="AS558" s="100"/>
      <c r="AT558" s="100"/>
      <c r="AU558" s="100"/>
      <c r="AV558" s="100"/>
      <c r="AW558" s="100"/>
      <c r="AX558" s="100"/>
      <c r="AY558" s="100"/>
      <c r="AZ558" s="100"/>
      <c r="BA558" s="100"/>
      <c r="BB558" s="100"/>
      <c r="BC558" s="100"/>
      <c r="BD558" s="100"/>
      <c r="BE558" s="100"/>
      <c r="BF558" s="100"/>
      <c r="BG558" s="100"/>
    </row>
    <row r="559" ht="15.75" customHeight="1">
      <c r="E559" s="96"/>
      <c r="F559" s="96"/>
      <c r="G559" s="96"/>
      <c r="H559" s="96"/>
      <c r="I559" s="96"/>
      <c r="J559" s="96"/>
      <c r="K559" s="97"/>
      <c r="L559" s="97"/>
      <c r="M559" s="97"/>
      <c r="N559" s="101"/>
      <c r="O559" s="102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100"/>
      <c r="AM559" s="100"/>
      <c r="AN559" s="100"/>
      <c r="AO559" s="100"/>
      <c r="AP559" s="100"/>
      <c r="AQ559" s="100"/>
      <c r="AR559" s="100"/>
      <c r="AS559" s="100"/>
      <c r="AT559" s="100"/>
      <c r="AU559" s="100"/>
      <c r="AV559" s="100"/>
      <c r="AW559" s="100"/>
      <c r="AX559" s="100"/>
      <c r="AY559" s="100"/>
      <c r="AZ559" s="100"/>
      <c r="BA559" s="100"/>
      <c r="BB559" s="100"/>
      <c r="BC559" s="100"/>
      <c r="BD559" s="100"/>
      <c r="BE559" s="100"/>
      <c r="BF559" s="100"/>
      <c r="BG559" s="100"/>
    </row>
    <row r="560" ht="15.75" customHeight="1">
      <c r="E560" s="96"/>
      <c r="F560" s="96"/>
      <c r="G560" s="96"/>
      <c r="H560" s="96"/>
      <c r="I560" s="96"/>
      <c r="J560" s="96"/>
      <c r="K560" s="97"/>
      <c r="L560" s="97"/>
      <c r="M560" s="97"/>
      <c r="N560" s="101"/>
      <c r="O560" s="102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100"/>
      <c r="AM560" s="100"/>
      <c r="AN560" s="100"/>
      <c r="AO560" s="100"/>
      <c r="AP560" s="100"/>
      <c r="AQ560" s="100"/>
      <c r="AR560" s="100"/>
      <c r="AS560" s="100"/>
      <c r="AT560" s="100"/>
      <c r="AU560" s="100"/>
      <c r="AV560" s="100"/>
      <c r="AW560" s="100"/>
      <c r="AX560" s="100"/>
      <c r="AY560" s="100"/>
      <c r="AZ560" s="100"/>
      <c r="BA560" s="100"/>
      <c r="BB560" s="100"/>
      <c r="BC560" s="100"/>
      <c r="BD560" s="100"/>
      <c r="BE560" s="100"/>
      <c r="BF560" s="100"/>
      <c r="BG560" s="100"/>
    </row>
    <row r="561" ht="15.75" customHeight="1">
      <c r="E561" s="96"/>
      <c r="F561" s="96"/>
      <c r="G561" s="96"/>
      <c r="H561" s="96"/>
      <c r="I561" s="96"/>
      <c r="J561" s="96"/>
      <c r="K561" s="97"/>
      <c r="L561" s="97"/>
      <c r="M561" s="97"/>
      <c r="N561" s="101"/>
      <c r="O561" s="102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0"/>
      <c r="AA561" s="100"/>
      <c r="AB561" s="100"/>
      <c r="AC561" s="100"/>
      <c r="AD561" s="100"/>
      <c r="AE561" s="100"/>
      <c r="AF561" s="100"/>
      <c r="AG561" s="100"/>
      <c r="AH561" s="100"/>
      <c r="AI561" s="100"/>
      <c r="AJ561" s="100"/>
      <c r="AK561" s="100"/>
      <c r="AL561" s="100"/>
      <c r="AM561" s="100"/>
      <c r="AN561" s="100"/>
      <c r="AO561" s="100"/>
      <c r="AP561" s="100"/>
      <c r="AQ561" s="100"/>
      <c r="AR561" s="100"/>
      <c r="AS561" s="100"/>
      <c r="AT561" s="100"/>
      <c r="AU561" s="100"/>
      <c r="AV561" s="100"/>
      <c r="AW561" s="100"/>
      <c r="AX561" s="100"/>
      <c r="AY561" s="100"/>
      <c r="AZ561" s="100"/>
      <c r="BA561" s="100"/>
      <c r="BB561" s="100"/>
      <c r="BC561" s="100"/>
      <c r="BD561" s="100"/>
      <c r="BE561" s="100"/>
      <c r="BF561" s="100"/>
      <c r="BG561" s="100"/>
    </row>
    <row r="562" ht="15.75" customHeight="1">
      <c r="E562" s="96"/>
      <c r="F562" s="96"/>
      <c r="G562" s="96"/>
      <c r="H562" s="96"/>
      <c r="I562" s="96"/>
      <c r="J562" s="96"/>
      <c r="K562" s="97"/>
      <c r="L562" s="97"/>
      <c r="M562" s="97"/>
      <c r="N562" s="101"/>
      <c r="O562" s="102"/>
      <c r="P562" s="100"/>
      <c r="Q562" s="100"/>
      <c r="R562" s="100"/>
      <c r="S562" s="100"/>
      <c r="T562" s="100"/>
      <c r="U562" s="100"/>
      <c r="V562" s="100"/>
      <c r="W562" s="100"/>
      <c r="X562" s="100"/>
      <c r="Y562" s="100"/>
      <c r="Z562" s="100"/>
      <c r="AA562" s="100"/>
      <c r="AB562" s="100"/>
      <c r="AC562" s="100"/>
      <c r="AD562" s="100"/>
      <c r="AE562" s="100"/>
      <c r="AF562" s="100"/>
      <c r="AG562" s="100"/>
      <c r="AH562" s="100"/>
      <c r="AI562" s="100"/>
      <c r="AJ562" s="100"/>
      <c r="AK562" s="100"/>
      <c r="AL562" s="100"/>
      <c r="AM562" s="100"/>
      <c r="AN562" s="100"/>
      <c r="AO562" s="100"/>
      <c r="AP562" s="100"/>
      <c r="AQ562" s="100"/>
      <c r="AR562" s="100"/>
      <c r="AS562" s="100"/>
      <c r="AT562" s="100"/>
      <c r="AU562" s="100"/>
      <c r="AV562" s="100"/>
      <c r="AW562" s="100"/>
      <c r="AX562" s="100"/>
      <c r="AY562" s="100"/>
      <c r="AZ562" s="100"/>
      <c r="BA562" s="100"/>
      <c r="BB562" s="100"/>
      <c r="BC562" s="100"/>
      <c r="BD562" s="100"/>
      <c r="BE562" s="100"/>
      <c r="BF562" s="100"/>
      <c r="BG562" s="100"/>
    </row>
    <row r="563" ht="15.75" customHeight="1">
      <c r="E563" s="96"/>
      <c r="F563" s="96"/>
      <c r="G563" s="96"/>
      <c r="H563" s="96"/>
      <c r="I563" s="96"/>
      <c r="J563" s="96"/>
      <c r="K563" s="97"/>
      <c r="L563" s="97"/>
      <c r="M563" s="97"/>
      <c r="N563" s="101"/>
      <c r="O563" s="102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100"/>
      <c r="AM563" s="100"/>
      <c r="AN563" s="100"/>
      <c r="AO563" s="100"/>
      <c r="AP563" s="100"/>
      <c r="AQ563" s="100"/>
      <c r="AR563" s="100"/>
      <c r="AS563" s="100"/>
      <c r="AT563" s="100"/>
      <c r="AU563" s="100"/>
      <c r="AV563" s="100"/>
      <c r="AW563" s="100"/>
      <c r="AX563" s="100"/>
      <c r="AY563" s="100"/>
      <c r="AZ563" s="100"/>
      <c r="BA563" s="100"/>
      <c r="BB563" s="100"/>
      <c r="BC563" s="100"/>
      <c r="BD563" s="100"/>
      <c r="BE563" s="100"/>
      <c r="BF563" s="100"/>
      <c r="BG563" s="100"/>
    </row>
    <row r="564" ht="15.75" customHeight="1">
      <c r="E564" s="96"/>
      <c r="F564" s="96"/>
      <c r="G564" s="96"/>
      <c r="H564" s="96"/>
      <c r="I564" s="96"/>
      <c r="J564" s="96"/>
      <c r="K564" s="97"/>
      <c r="L564" s="97"/>
      <c r="M564" s="97"/>
      <c r="N564" s="101"/>
      <c r="O564" s="102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100"/>
      <c r="AM564" s="100"/>
      <c r="AN564" s="100"/>
      <c r="AO564" s="100"/>
      <c r="AP564" s="100"/>
      <c r="AQ564" s="100"/>
      <c r="AR564" s="100"/>
      <c r="AS564" s="100"/>
      <c r="AT564" s="100"/>
      <c r="AU564" s="100"/>
      <c r="AV564" s="100"/>
      <c r="AW564" s="100"/>
      <c r="AX564" s="100"/>
      <c r="AY564" s="100"/>
      <c r="AZ564" s="100"/>
      <c r="BA564" s="100"/>
      <c r="BB564" s="100"/>
      <c r="BC564" s="100"/>
      <c r="BD564" s="100"/>
      <c r="BE564" s="100"/>
      <c r="BF564" s="100"/>
      <c r="BG564" s="100"/>
    </row>
    <row r="565" ht="15.75" customHeight="1">
      <c r="E565" s="96"/>
      <c r="F565" s="96"/>
      <c r="G565" s="96"/>
      <c r="H565" s="96"/>
      <c r="I565" s="96"/>
      <c r="J565" s="96"/>
      <c r="K565" s="97"/>
      <c r="L565" s="97"/>
      <c r="M565" s="97"/>
      <c r="N565" s="101"/>
      <c r="O565" s="102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100"/>
      <c r="AM565" s="100"/>
      <c r="AN565" s="100"/>
      <c r="AO565" s="100"/>
      <c r="AP565" s="100"/>
      <c r="AQ565" s="100"/>
      <c r="AR565" s="100"/>
      <c r="AS565" s="100"/>
      <c r="AT565" s="100"/>
      <c r="AU565" s="100"/>
      <c r="AV565" s="100"/>
      <c r="AW565" s="100"/>
      <c r="AX565" s="100"/>
      <c r="AY565" s="100"/>
      <c r="AZ565" s="100"/>
      <c r="BA565" s="100"/>
      <c r="BB565" s="100"/>
      <c r="BC565" s="100"/>
      <c r="BD565" s="100"/>
      <c r="BE565" s="100"/>
      <c r="BF565" s="100"/>
      <c r="BG565" s="100"/>
    </row>
    <row r="566" ht="15.75" customHeight="1">
      <c r="E566" s="96"/>
      <c r="F566" s="96"/>
      <c r="G566" s="96"/>
      <c r="H566" s="96"/>
      <c r="I566" s="96"/>
      <c r="J566" s="96"/>
      <c r="K566" s="97"/>
      <c r="L566" s="97"/>
      <c r="M566" s="97"/>
      <c r="N566" s="101"/>
      <c r="O566" s="102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100"/>
      <c r="AM566" s="100"/>
      <c r="AN566" s="100"/>
      <c r="AO566" s="100"/>
      <c r="AP566" s="100"/>
      <c r="AQ566" s="100"/>
      <c r="AR566" s="100"/>
      <c r="AS566" s="100"/>
      <c r="AT566" s="100"/>
      <c r="AU566" s="100"/>
      <c r="AV566" s="100"/>
      <c r="AW566" s="100"/>
      <c r="AX566" s="100"/>
      <c r="AY566" s="100"/>
      <c r="AZ566" s="100"/>
      <c r="BA566" s="100"/>
      <c r="BB566" s="100"/>
      <c r="BC566" s="100"/>
      <c r="BD566" s="100"/>
      <c r="BE566" s="100"/>
      <c r="BF566" s="100"/>
      <c r="BG566" s="100"/>
    </row>
    <row r="567" ht="15.75" customHeight="1">
      <c r="E567" s="96"/>
      <c r="F567" s="96"/>
      <c r="G567" s="96"/>
      <c r="H567" s="96"/>
      <c r="I567" s="96"/>
      <c r="J567" s="96"/>
      <c r="K567" s="97"/>
      <c r="L567" s="97"/>
      <c r="M567" s="97"/>
      <c r="N567" s="101"/>
      <c r="O567" s="102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100"/>
      <c r="AM567" s="100"/>
      <c r="AN567" s="100"/>
      <c r="AO567" s="100"/>
      <c r="AP567" s="100"/>
      <c r="AQ567" s="100"/>
      <c r="AR567" s="100"/>
      <c r="AS567" s="100"/>
      <c r="AT567" s="100"/>
      <c r="AU567" s="100"/>
      <c r="AV567" s="100"/>
      <c r="AW567" s="100"/>
      <c r="AX567" s="100"/>
      <c r="AY567" s="100"/>
      <c r="AZ567" s="100"/>
      <c r="BA567" s="100"/>
      <c r="BB567" s="100"/>
      <c r="BC567" s="100"/>
      <c r="BD567" s="100"/>
      <c r="BE567" s="100"/>
      <c r="BF567" s="100"/>
      <c r="BG567" s="100"/>
    </row>
    <row r="568" ht="15.75" customHeight="1">
      <c r="E568" s="96"/>
      <c r="F568" s="96"/>
      <c r="G568" s="96"/>
      <c r="H568" s="96"/>
      <c r="I568" s="96"/>
      <c r="J568" s="96"/>
      <c r="K568" s="97"/>
      <c r="L568" s="97"/>
      <c r="M568" s="97"/>
      <c r="N568" s="101"/>
      <c r="O568" s="102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100"/>
      <c r="AM568" s="100"/>
      <c r="AN568" s="100"/>
      <c r="AO568" s="100"/>
      <c r="AP568" s="100"/>
      <c r="AQ568" s="100"/>
      <c r="AR568" s="100"/>
      <c r="AS568" s="100"/>
      <c r="AT568" s="100"/>
      <c r="AU568" s="100"/>
      <c r="AV568" s="100"/>
      <c r="AW568" s="100"/>
      <c r="AX568" s="100"/>
      <c r="AY568" s="100"/>
      <c r="AZ568" s="100"/>
      <c r="BA568" s="100"/>
      <c r="BB568" s="100"/>
      <c r="BC568" s="100"/>
      <c r="BD568" s="100"/>
      <c r="BE568" s="100"/>
      <c r="BF568" s="100"/>
      <c r="BG568" s="100"/>
    </row>
    <row r="569" ht="15.75" customHeight="1">
      <c r="E569" s="96"/>
      <c r="F569" s="96"/>
      <c r="G569" s="96"/>
      <c r="H569" s="96"/>
      <c r="I569" s="96"/>
      <c r="J569" s="96"/>
      <c r="K569" s="97"/>
      <c r="L569" s="97"/>
      <c r="M569" s="97"/>
      <c r="N569" s="101"/>
      <c r="O569" s="102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100"/>
      <c r="AM569" s="100"/>
      <c r="AN569" s="100"/>
      <c r="AO569" s="100"/>
      <c r="AP569" s="100"/>
      <c r="AQ569" s="100"/>
      <c r="AR569" s="100"/>
      <c r="AS569" s="100"/>
      <c r="AT569" s="100"/>
      <c r="AU569" s="100"/>
      <c r="AV569" s="100"/>
      <c r="AW569" s="100"/>
      <c r="AX569" s="100"/>
      <c r="AY569" s="100"/>
      <c r="AZ569" s="100"/>
      <c r="BA569" s="100"/>
      <c r="BB569" s="100"/>
      <c r="BC569" s="100"/>
      <c r="BD569" s="100"/>
      <c r="BE569" s="100"/>
      <c r="BF569" s="100"/>
      <c r="BG569" s="100"/>
    </row>
    <row r="570" ht="15.75" customHeight="1">
      <c r="E570" s="96"/>
      <c r="F570" s="96"/>
      <c r="G570" s="96"/>
      <c r="H570" s="96"/>
      <c r="I570" s="96"/>
      <c r="J570" s="96"/>
      <c r="K570" s="97"/>
      <c r="L570" s="97"/>
      <c r="M570" s="97"/>
      <c r="N570" s="101"/>
      <c r="O570" s="102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100"/>
      <c r="AM570" s="100"/>
      <c r="AN570" s="100"/>
      <c r="AO570" s="100"/>
      <c r="AP570" s="100"/>
      <c r="AQ570" s="100"/>
      <c r="AR570" s="100"/>
      <c r="AS570" s="100"/>
      <c r="AT570" s="100"/>
      <c r="AU570" s="100"/>
      <c r="AV570" s="100"/>
      <c r="AW570" s="100"/>
      <c r="AX570" s="100"/>
      <c r="AY570" s="100"/>
      <c r="AZ570" s="100"/>
      <c r="BA570" s="100"/>
      <c r="BB570" s="100"/>
      <c r="BC570" s="100"/>
      <c r="BD570" s="100"/>
      <c r="BE570" s="100"/>
      <c r="BF570" s="100"/>
      <c r="BG570" s="100"/>
    </row>
    <row r="571" ht="15.75" customHeight="1">
      <c r="E571" s="96"/>
      <c r="F571" s="96"/>
      <c r="G571" s="96"/>
      <c r="H571" s="96"/>
      <c r="I571" s="96"/>
      <c r="J571" s="96"/>
      <c r="K571" s="97"/>
      <c r="L571" s="97"/>
      <c r="M571" s="97"/>
      <c r="N571" s="101"/>
      <c r="O571" s="102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100"/>
      <c r="AM571" s="100"/>
      <c r="AN571" s="100"/>
      <c r="AO571" s="100"/>
      <c r="AP571" s="100"/>
      <c r="AQ571" s="100"/>
      <c r="AR571" s="100"/>
      <c r="AS571" s="100"/>
      <c r="AT571" s="100"/>
      <c r="AU571" s="100"/>
      <c r="AV571" s="100"/>
      <c r="AW571" s="100"/>
      <c r="AX571" s="100"/>
      <c r="AY571" s="100"/>
      <c r="AZ571" s="100"/>
      <c r="BA571" s="100"/>
      <c r="BB571" s="100"/>
      <c r="BC571" s="100"/>
      <c r="BD571" s="100"/>
      <c r="BE571" s="100"/>
      <c r="BF571" s="100"/>
      <c r="BG571" s="100"/>
    </row>
    <row r="572" ht="15.75" customHeight="1">
      <c r="E572" s="96"/>
      <c r="F572" s="96"/>
      <c r="G572" s="96"/>
      <c r="H572" s="96"/>
      <c r="I572" s="96"/>
      <c r="J572" s="96"/>
      <c r="K572" s="97"/>
      <c r="L572" s="97"/>
      <c r="M572" s="97"/>
      <c r="N572" s="101"/>
      <c r="O572" s="102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100"/>
      <c r="AM572" s="100"/>
      <c r="AN572" s="100"/>
      <c r="AO572" s="100"/>
      <c r="AP572" s="100"/>
      <c r="AQ572" s="100"/>
      <c r="AR572" s="100"/>
      <c r="AS572" s="100"/>
      <c r="AT572" s="100"/>
      <c r="AU572" s="100"/>
      <c r="AV572" s="100"/>
      <c r="AW572" s="100"/>
      <c r="AX572" s="100"/>
      <c r="AY572" s="100"/>
      <c r="AZ572" s="100"/>
      <c r="BA572" s="100"/>
      <c r="BB572" s="100"/>
      <c r="BC572" s="100"/>
      <c r="BD572" s="100"/>
      <c r="BE572" s="100"/>
      <c r="BF572" s="100"/>
      <c r="BG572" s="100"/>
    </row>
    <row r="573" ht="15.75" customHeight="1">
      <c r="E573" s="96"/>
      <c r="F573" s="96"/>
      <c r="G573" s="96"/>
      <c r="H573" s="96"/>
      <c r="I573" s="96"/>
      <c r="J573" s="96"/>
      <c r="K573" s="97"/>
      <c r="L573" s="97"/>
      <c r="M573" s="97"/>
      <c r="N573" s="101"/>
      <c r="O573" s="102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100"/>
      <c r="AM573" s="100"/>
      <c r="AN573" s="100"/>
      <c r="AO573" s="100"/>
      <c r="AP573" s="100"/>
      <c r="AQ573" s="100"/>
      <c r="AR573" s="100"/>
      <c r="AS573" s="100"/>
      <c r="AT573" s="100"/>
      <c r="AU573" s="100"/>
      <c r="AV573" s="100"/>
      <c r="AW573" s="100"/>
      <c r="AX573" s="100"/>
      <c r="AY573" s="100"/>
      <c r="AZ573" s="100"/>
      <c r="BA573" s="100"/>
      <c r="BB573" s="100"/>
      <c r="BC573" s="100"/>
      <c r="BD573" s="100"/>
      <c r="BE573" s="100"/>
      <c r="BF573" s="100"/>
      <c r="BG573" s="100"/>
    </row>
    <row r="574" ht="15.75" customHeight="1">
      <c r="E574" s="96"/>
      <c r="F574" s="96"/>
      <c r="G574" s="96"/>
      <c r="H574" s="96"/>
      <c r="I574" s="96"/>
      <c r="J574" s="96"/>
      <c r="K574" s="97"/>
      <c r="L574" s="97"/>
      <c r="M574" s="97"/>
      <c r="N574" s="101"/>
      <c r="O574" s="102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/>
      <c r="AL574" s="100"/>
      <c r="AM574" s="100"/>
      <c r="AN574" s="100"/>
      <c r="AO574" s="100"/>
      <c r="AP574" s="100"/>
      <c r="AQ574" s="100"/>
      <c r="AR574" s="100"/>
      <c r="AS574" s="100"/>
      <c r="AT574" s="100"/>
      <c r="AU574" s="100"/>
      <c r="AV574" s="100"/>
      <c r="AW574" s="100"/>
      <c r="AX574" s="100"/>
      <c r="AY574" s="100"/>
      <c r="AZ574" s="100"/>
      <c r="BA574" s="100"/>
      <c r="BB574" s="100"/>
      <c r="BC574" s="100"/>
      <c r="BD574" s="100"/>
      <c r="BE574" s="100"/>
      <c r="BF574" s="100"/>
      <c r="BG574" s="100"/>
    </row>
    <row r="575" ht="15.75" customHeight="1">
      <c r="E575" s="96"/>
      <c r="F575" s="96"/>
      <c r="G575" s="96"/>
      <c r="H575" s="96"/>
      <c r="I575" s="96"/>
      <c r="J575" s="96"/>
      <c r="K575" s="97"/>
      <c r="L575" s="97"/>
      <c r="M575" s="97"/>
      <c r="N575" s="101"/>
      <c r="O575" s="102"/>
      <c r="P575" s="100"/>
      <c r="Q575" s="100"/>
      <c r="R575" s="100"/>
      <c r="S575" s="100"/>
      <c r="T575" s="100"/>
      <c r="U575" s="100"/>
      <c r="V575" s="100"/>
      <c r="W575" s="100"/>
      <c r="X575" s="100"/>
      <c r="Y575" s="100"/>
      <c r="Z575" s="100"/>
      <c r="AA575" s="100"/>
      <c r="AB575" s="100"/>
      <c r="AC575" s="100"/>
      <c r="AD575" s="100"/>
      <c r="AE575" s="100"/>
      <c r="AF575" s="100"/>
      <c r="AG575" s="100"/>
      <c r="AH575" s="100"/>
      <c r="AI575" s="100"/>
      <c r="AJ575" s="100"/>
      <c r="AK575" s="100"/>
      <c r="AL575" s="100"/>
      <c r="AM575" s="100"/>
      <c r="AN575" s="100"/>
      <c r="AO575" s="100"/>
      <c r="AP575" s="100"/>
      <c r="AQ575" s="100"/>
      <c r="AR575" s="100"/>
      <c r="AS575" s="100"/>
      <c r="AT575" s="100"/>
      <c r="AU575" s="100"/>
      <c r="AV575" s="100"/>
      <c r="AW575" s="100"/>
      <c r="AX575" s="100"/>
      <c r="AY575" s="100"/>
      <c r="AZ575" s="100"/>
      <c r="BA575" s="100"/>
      <c r="BB575" s="100"/>
      <c r="BC575" s="100"/>
      <c r="BD575" s="100"/>
      <c r="BE575" s="100"/>
      <c r="BF575" s="100"/>
      <c r="BG575" s="100"/>
    </row>
    <row r="576" ht="15.75" customHeight="1">
      <c r="E576" s="96"/>
      <c r="F576" s="96"/>
      <c r="G576" s="96"/>
      <c r="H576" s="96"/>
      <c r="I576" s="96"/>
      <c r="J576" s="96"/>
      <c r="K576" s="97"/>
      <c r="L576" s="97"/>
      <c r="M576" s="97"/>
      <c r="N576" s="101"/>
      <c r="O576" s="102"/>
      <c r="P576" s="100"/>
      <c r="Q576" s="100"/>
      <c r="R576" s="100"/>
      <c r="S576" s="100"/>
      <c r="T576" s="100"/>
      <c r="U576" s="100"/>
      <c r="V576" s="100"/>
      <c r="W576" s="100"/>
      <c r="X576" s="100"/>
      <c r="Y576" s="100"/>
      <c r="Z576" s="100"/>
      <c r="AA576" s="100"/>
      <c r="AB576" s="100"/>
      <c r="AC576" s="100"/>
      <c r="AD576" s="100"/>
      <c r="AE576" s="100"/>
      <c r="AF576" s="100"/>
      <c r="AG576" s="100"/>
      <c r="AH576" s="100"/>
      <c r="AI576" s="100"/>
      <c r="AJ576" s="100"/>
      <c r="AK576" s="100"/>
      <c r="AL576" s="100"/>
      <c r="AM576" s="100"/>
      <c r="AN576" s="100"/>
      <c r="AO576" s="100"/>
      <c r="AP576" s="100"/>
      <c r="AQ576" s="100"/>
      <c r="AR576" s="100"/>
      <c r="AS576" s="100"/>
      <c r="AT576" s="100"/>
      <c r="AU576" s="100"/>
      <c r="AV576" s="100"/>
      <c r="AW576" s="100"/>
      <c r="AX576" s="100"/>
      <c r="AY576" s="100"/>
      <c r="AZ576" s="100"/>
      <c r="BA576" s="100"/>
      <c r="BB576" s="100"/>
      <c r="BC576" s="100"/>
      <c r="BD576" s="100"/>
      <c r="BE576" s="100"/>
      <c r="BF576" s="100"/>
      <c r="BG576" s="100"/>
    </row>
    <row r="577" ht="15.75" customHeight="1">
      <c r="E577" s="96"/>
      <c r="F577" s="96"/>
      <c r="G577" s="96"/>
      <c r="H577" s="96"/>
      <c r="I577" s="96"/>
      <c r="J577" s="96"/>
      <c r="K577" s="97"/>
      <c r="L577" s="97"/>
      <c r="M577" s="97"/>
      <c r="N577" s="101"/>
      <c r="O577" s="102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100"/>
      <c r="AM577" s="100"/>
      <c r="AN577" s="100"/>
      <c r="AO577" s="100"/>
      <c r="AP577" s="100"/>
      <c r="AQ577" s="100"/>
      <c r="AR577" s="100"/>
      <c r="AS577" s="100"/>
      <c r="AT577" s="100"/>
      <c r="AU577" s="100"/>
      <c r="AV577" s="100"/>
      <c r="AW577" s="100"/>
      <c r="AX577" s="100"/>
      <c r="AY577" s="100"/>
      <c r="AZ577" s="100"/>
      <c r="BA577" s="100"/>
      <c r="BB577" s="100"/>
      <c r="BC577" s="100"/>
      <c r="BD577" s="100"/>
      <c r="BE577" s="100"/>
      <c r="BF577" s="100"/>
      <c r="BG577" s="100"/>
    </row>
    <row r="578" ht="15.75" customHeight="1">
      <c r="E578" s="96"/>
      <c r="F578" s="96"/>
      <c r="G578" s="96"/>
      <c r="H578" s="96"/>
      <c r="I578" s="96"/>
      <c r="J578" s="96"/>
      <c r="K578" s="97"/>
      <c r="L578" s="97"/>
      <c r="M578" s="97"/>
      <c r="N578" s="101"/>
      <c r="O578" s="102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100"/>
      <c r="AM578" s="100"/>
      <c r="AN578" s="100"/>
      <c r="AO578" s="100"/>
      <c r="AP578" s="100"/>
      <c r="AQ578" s="100"/>
      <c r="AR578" s="100"/>
      <c r="AS578" s="100"/>
      <c r="AT578" s="100"/>
      <c r="AU578" s="100"/>
      <c r="AV578" s="100"/>
      <c r="AW578" s="100"/>
      <c r="AX578" s="100"/>
      <c r="AY578" s="100"/>
      <c r="AZ578" s="100"/>
      <c r="BA578" s="100"/>
      <c r="BB578" s="100"/>
      <c r="BC578" s="100"/>
      <c r="BD578" s="100"/>
      <c r="BE578" s="100"/>
      <c r="BF578" s="100"/>
      <c r="BG578" s="100"/>
    </row>
    <row r="579" ht="15.75" customHeight="1">
      <c r="E579" s="96"/>
      <c r="F579" s="96"/>
      <c r="G579" s="96"/>
      <c r="H579" s="96"/>
      <c r="I579" s="96"/>
      <c r="J579" s="96"/>
      <c r="K579" s="97"/>
      <c r="L579" s="97"/>
      <c r="M579" s="97"/>
      <c r="N579" s="101"/>
      <c r="O579" s="102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100"/>
      <c r="AM579" s="100"/>
      <c r="AN579" s="100"/>
      <c r="AO579" s="100"/>
      <c r="AP579" s="100"/>
      <c r="AQ579" s="100"/>
      <c r="AR579" s="100"/>
      <c r="AS579" s="100"/>
      <c r="AT579" s="100"/>
      <c r="AU579" s="100"/>
      <c r="AV579" s="100"/>
      <c r="AW579" s="100"/>
      <c r="AX579" s="100"/>
      <c r="AY579" s="100"/>
      <c r="AZ579" s="100"/>
      <c r="BA579" s="100"/>
      <c r="BB579" s="100"/>
      <c r="BC579" s="100"/>
      <c r="BD579" s="100"/>
      <c r="BE579" s="100"/>
      <c r="BF579" s="100"/>
      <c r="BG579" s="100"/>
    </row>
    <row r="580" ht="15.75" customHeight="1">
      <c r="E580" s="96"/>
      <c r="F580" s="96"/>
      <c r="G580" s="96"/>
      <c r="H580" s="96"/>
      <c r="I580" s="96"/>
      <c r="J580" s="96"/>
      <c r="K580" s="97"/>
      <c r="L580" s="97"/>
      <c r="M580" s="97"/>
      <c r="N580" s="101"/>
      <c r="O580" s="102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100"/>
      <c r="AM580" s="100"/>
      <c r="AN580" s="100"/>
      <c r="AO580" s="100"/>
      <c r="AP580" s="100"/>
      <c r="AQ580" s="100"/>
      <c r="AR580" s="100"/>
      <c r="AS580" s="100"/>
      <c r="AT580" s="100"/>
      <c r="AU580" s="100"/>
      <c r="AV580" s="100"/>
      <c r="AW580" s="100"/>
      <c r="AX580" s="100"/>
      <c r="AY580" s="100"/>
      <c r="AZ580" s="100"/>
      <c r="BA580" s="100"/>
      <c r="BB580" s="100"/>
      <c r="BC580" s="100"/>
      <c r="BD580" s="100"/>
      <c r="BE580" s="100"/>
      <c r="BF580" s="100"/>
      <c r="BG580" s="100"/>
    </row>
    <row r="581" ht="15.75" customHeight="1">
      <c r="E581" s="96"/>
      <c r="F581" s="96"/>
      <c r="G581" s="96"/>
      <c r="H581" s="96"/>
      <c r="I581" s="96"/>
      <c r="J581" s="96"/>
      <c r="K581" s="97"/>
      <c r="L581" s="97"/>
      <c r="M581" s="97"/>
      <c r="N581" s="101"/>
      <c r="O581" s="102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100"/>
      <c r="AM581" s="100"/>
      <c r="AN581" s="100"/>
      <c r="AO581" s="100"/>
      <c r="AP581" s="100"/>
      <c r="AQ581" s="100"/>
      <c r="AR581" s="100"/>
      <c r="AS581" s="100"/>
      <c r="AT581" s="100"/>
      <c r="AU581" s="100"/>
      <c r="AV581" s="100"/>
      <c r="AW581" s="100"/>
      <c r="AX581" s="100"/>
      <c r="AY581" s="100"/>
      <c r="AZ581" s="100"/>
      <c r="BA581" s="100"/>
      <c r="BB581" s="100"/>
      <c r="BC581" s="100"/>
      <c r="BD581" s="100"/>
      <c r="BE581" s="100"/>
      <c r="BF581" s="100"/>
      <c r="BG581" s="100"/>
    </row>
    <row r="582" ht="15.75" customHeight="1">
      <c r="E582" s="96"/>
      <c r="F582" s="96"/>
      <c r="G582" s="96"/>
      <c r="H582" s="96"/>
      <c r="I582" s="96"/>
      <c r="J582" s="96"/>
      <c r="K582" s="97"/>
      <c r="L582" s="97"/>
      <c r="M582" s="97"/>
      <c r="N582" s="101"/>
      <c r="O582" s="102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100"/>
      <c r="AM582" s="100"/>
      <c r="AN582" s="100"/>
      <c r="AO582" s="100"/>
      <c r="AP582" s="100"/>
      <c r="AQ582" s="100"/>
      <c r="AR582" s="100"/>
      <c r="AS582" s="100"/>
      <c r="AT582" s="100"/>
      <c r="AU582" s="100"/>
      <c r="AV582" s="100"/>
      <c r="AW582" s="100"/>
      <c r="AX582" s="100"/>
      <c r="AY582" s="100"/>
      <c r="AZ582" s="100"/>
      <c r="BA582" s="100"/>
      <c r="BB582" s="100"/>
      <c r="BC582" s="100"/>
      <c r="BD582" s="100"/>
      <c r="BE582" s="100"/>
      <c r="BF582" s="100"/>
      <c r="BG582" s="100"/>
    </row>
    <row r="583" ht="15.75" customHeight="1">
      <c r="E583" s="96"/>
      <c r="F583" s="96"/>
      <c r="G583" s="96"/>
      <c r="H583" s="96"/>
      <c r="I583" s="96"/>
      <c r="J583" s="96"/>
      <c r="K583" s="97"/>
      <c r="L583" s="97"/>
      <c r="M583" s="97"/>
      <c r="N583" s="101"/>
      <c r="O583" s="102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100"/>
      <c r="AM583" s="100"/>
      <c r="AN583" s="100"/>
      <c r="AO583" s="100"/>
      <c r="AP583" s="100"/>
      <c r="AQ583" s="100"/>
      <c r="AR583" s="100"/>
      <c r="AS583" s="100"/>
      <c r="AT583" s="100"/>
      <c r="AU583" s="100"/>
      <c r="AV583" s="100"/>
      <c r="AW583" s="100"/>
      <c r="AX583" s="100"/>
      <c r="AY583" s="100"/>
      <c r="AZ583" s="100"/>
      <c r="BA583" s="100"/>
      <c r="BB583" s="100"/>
      <c r="BC583" s="100"/>
      <c r="BD583" s="100"/>
      <c r="BE583" s="100"/>
      <c r="BF583" s="100"/>
      <c r="BG583" s="100"/>
    </row>
    <row r="584" ht="15.75" customHeight="1">
      <c r="E584" s="96"/>
      <c r="F584" s="96"/>
      <c r="G584" s="96"/>
      <c r="H584" s="96"/>
      <c r="I584" s="96"/>
      <c r="J584" s="96"/>
      <c r="K584" s="97"/>
      <c r="L584" s="97"/>
      <c r="M584" s="97"/>
      <c r="N584" s="101"/>
      <c r="O584" s="102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100"/>
      <c r="AM584" s="100"/>
      <c r="AN584" s="100"/>
      <c r="AO584" s="100"/>
      <c r="AP584" s="100"/>
      <c r="AQ584" s="100"/>
      <c r="AR584" s="100"/>
      <c r="AS584" s="100"/>
      <c r="AT584" s="100"/>
      <c r="AU584" s="100"/>
      <c r="AV584" s="100"/>
      <c r="AW584" s="100"/>
      <c r="AX584" s="100"/>
      <c r="AY584" s="100"/>
      <c r="AZ584" s="100"/>
      <c r="BA584" s="100"/>
      <c r="BB584" s="100"/>
      <c r="BC584" s="100"/>
      <c r="BD584" s="100"/>
      <c r="BE584" s="100"/>
      <c r="BF584" s="100"/>
      <c r="BG584" s="100"/>
    </row>
    <row r="585" ht="15.75" customHeight="1">
      <c r="E585" s="96"/>
      <c r="F585" s="96"/>
      <c r="G585" s="96"/>
      <c r="H585" s="96"/>
      <c r="I585" s="96"/>
      <c r="J585" s="96"/>
      <c r="K585" s="97"/>
      <c r="L585" s="97"/>
      <c r="M585" s="97"/>
      <c r="N585" s="101"/>
      <c r="O585" s="102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100"/>
      <c r="AM585" s="100"/>
      <c r="AN585" s="100"/>
      <c r="AO585" s="100"/>
      <c r="AP585" s="100"/>
      <c r="AQ585" s="100"/>
      <c r="AR585" s="100"/>
      <c r="AS585" s="100"/>
      <c r="AT585" s="100"/>
      <c r="AU585" s="100"/>
      <c r="AV585" s="100"/>
      <c r="AW585" s="100"/>
      <c r="AX585" s="100"/>
      <c r="AY585" s="100"/>
      <c r="AZ585" s="100"/>
      <c r="BA585" s="100"/>
      <c r="BB585" s="100"/>
      <c r="BC585" s="100"/>
      <c r="BD585" s="100"/>
      <c r="BE585" s="100"/>
      <c r="BF585" s="100"/>
      <c r="BG585" s="100"/>
    </row>
    <row r="586" ht="15.75" customHeight="1">
      <c r="E586" s="96"/>
      <c r="F586" s="96"/>
      <c r="G586" s="96"/>
      <c r="H586" s="96"/>
      <c r="I586" s="96"/>
      <c r="J586" s="96"/>
      <c r="K586" s="97"/>
      <c r="L586" s="97"/>
      <c r="M586" s="97"/>
      <c r="N586" s="101"/>
      <c r="O586" s="102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100"/>
      <c r="AM586" s="100"/>
      <c r="AN586" s="100"/>
      <c r="AO586" s="100"/>
      <c r="AP586" s="100"/>
      <c r="AQ586" s="100"/>
      <c r="AR586" s="100"/>
      <c r="AS586" s="100"/>
      <c r="AT586" s="100"/>
      <c r="AU586" s="100"/>
      <c r="AV586" s="100"/>
      <c r="AW586" s="100"/>
      <c r="AX586" s="100"/>
      <c r="AY586" s="100"/>
      <c r="AZ586" s="100"/>
      <c r="BA586" s="100"/>
      <c r="BB586" s="100"/>
      <c r="BC586" s="100"/>
      <c r="BD586" s="100"/>
      <c r="BE586" s="100"/>
      <c r="BF586" s="100"/>
      <c r="BG586" s="100"/>
    </row>
    <row r="587" ht="15.75" customHeight="1">
      <c r="E587" s="96"/>
      <c r="F587" s="96"/>
      <c r="G587" s="96"/>
      <c r="H587" s="96"/>
      <c r="I587" s="96"/>
      <c r="J587" s="96"/>
      <c r="K587" s="97"/>
      <c r="L587" s="97"/>
      <c r="M587" s="97"/>
      <c r="N587" s="101"/>
      <c r="O587" s="102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100"/>
      <c r="AM587" s="100"/>
      <c r="AN587" s="100"/>
      <c r="AO587" s="100"/>
      <c r="AP587" s="100"/>
      <c r="AQ587" s="100"/>
      <c r="AR587" s="100"/>
      <c r="AS587" s="100"/>
      <c r="AT587" s="100"/>
      <c r="AU587" s="100"/>
      <c r="AV587" s="100"/>
      <c r="AW587" s="100"/>
      <c r="AX587" s="100"/>
      <c r="AY587" s="100"/>
      <c r="AZ587" s="100"/>
      <c r="BA587" s="100"/>
      <c r="BB587" s="100"/>
      <c r="BC587" s="100"/>
      <c r="BD587" s="100"/>
      <c r="BE587" s="100"/>
      <c r="BF587" s="100"/>
      <c r="BG587" s="100"/>
    </row>
    <row r="588" ht="15.75" customHeight="1">
      <c r="E588" s="96"/>
      <c r="F588" s="96"/>
      <c r="G588" s="96"/>
      <c r="H588" s="96"/>
      <c r="I588" s="96"/>
      <c r="J588" s="96"/>
      <c r="K588" s="97"/>
      <c r="L588" s="97"/>
      <c r="M588" s="97"/>
      <c r="N588" s="101"/>
      <c r="O588" s="102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/>
      <c r="AL588" s="100"/>
      <c r="AM588" s="100"/>
      <c r="AN588" s="100"/>
      <c r="AO588" s="100"/>
      <c r="AP588" s="100"/>
      <c r="AQ588" s="100"/>
      <c r="AR588" s="100"/>
      <c r="AS588" s="100"/>
      <c r="AT588" s="100"/>
      <c r="AU588" s="100"/>
      <c r="AV588" s="100"/>
      <c r="AW588" s="100"/>
      <c r="AX588" s="100"/>
      <c r="AY588" s="100"/>
      <c r="AZ588" s="100"/>
      <c r="BA588" s="100"/>
      <c r="BB588" s="100"/>
      <c r="BC588" s="100"/>
      <c r="BD588" s="100"/>
      <c r="BE588" s="100"/>
      <c r="BF588" s="100"/>
      <c r="BG588" s="100"/>
    </row>
    <row r="589" ht="15.75" customHeight="1">
      <c r="E589" s="96"/>
      <c r="F589" s="96"/>
      <c r="G589" s="96"/>
      <c r="H589" s="96"/>
      <c r="I589" s="96"/>
      <c r="J589" s="96"/>
      <c r="K589" s="97"/>
      <c r="L589" s="97"/>
      <c r="M589" s="97"/>
      <c r="N589" s="101"/>
      <c r="O589" s="102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/>
      <c r="AL589" s="100"/>
      <c r="AM589" s="100"/>
      <c r="AN589" s="100"/>
      <c r="AO589" s="100"/>
      <c r="AP589" s="100"/>
      <c r="AQ589" s="100"/>
      <c r="AR589" s="100"/>
      <c r="AS589" s="100"/>
      <c r="AT589" s="100"/>
      <c r="AU589" s="100"/>
      <c r="AV589" s="100"/>
      <c r="AW589" s="100"/>
      <c r="AX589" s="100"/>
      <c r="AY589" s="100"/>
      <c r="AZ589" s="100"/>
      <c r="BA589" s="100"/>
      <c r="BB589" s="100"/>
      <c r="BC589" s="100"/>
      <c r="BD589" s="100"/>
      <c r="BE589" s="100"/>
      <c r="BF589" s="100"/>
      <c r="BG589" s="100"/>
    </row>
    <row r="590" ht="15.75" customHeight="1">
      <c r="E590" s="96"/>
      <c r="F590" s="96"/>
      <c r="G590" s="96"/>
      <c r="H590" s="96"/>
      <c r="I590" s="96"/>
      <c r="J590" s="96"/>
      <c r="K590" s="97"/>
      <c r="L590" s="97"/>
      <c r="M590" s="97"/>
      <c r="N590" s="101"/>
      <c r="O590" s="102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100"/>
      <c r="AM590" s="100"/>
      <c r="AN590" s="100"/>
      <c r="AO590" s="100"/>
      <c r="AP590" s="100"/>
      <c r="AQ590" s="100"/>
      <c r="AR590" s="100"/>
      <c r="AS590" s="100"/>
      <c r="AT590" s="100"/>
      <c r="AU590" s="100"/>
      <c r="AV590" s="100"/>
      <c r="AW590" s="100"/>
      <c r="AX590" s="100"/>
      <c r="AY590" s="100"/>
      <c r="AZ590" s="100"/>
      <c r="BA590" s="100"/>
      <c r="BB590" s="100"/>
      <c r="BC590" s="100"/>
      <c r="BD590" s="100"/>
      <c r="BE590" s="100"/>
      <c r="BF590" s="100"/>
      <c r="BG590" s="100"/>
    </row>
    <row r="591" ht="15.75" customHeight="1">
      <c r="E591" s="96"/>
      <c r="F591" s="96"/>
      <c r="G591" s="96"/>
      <c r="H591" s="96"/>
      <c r="I591" s="96"/>
      <c r="J591" s="96"/>
      <c r="K591" s="97"/>
      <c r="L591" s="97"/>
      <c r="M591" s="97"/>
      <c r="N591" s="101"/>
      <c r="O591" s="102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/>
      <c r="AL591" s="100"/>
      <c r="AM591" s="100"/>
      <c r="AN591" s="100"/>
      <c r="AO591" s="100"/>
      <c r="AP591" s="100"/>
      <c r="AQ591" s="100"/>
      <c r="AR591" s="100"/>
      <c r="AS591" s="100"/>
      <c r="AT591" s="100"/>
      <c r="AU591" s="100"/>
      <c r="AV591" s="100"/>
      <c r="AW591" s="100"/>
      <c r="AX591" s="100"/>
      <c r="AY591" s="100"/>
      <c r="AZ591" s="100"/>
      <c r="BA591" s="100"/>
      <c r="BB591" s="100"/>
      <c r="BC591" s="100"/>
      <c r="BD591" s="100"/>
      <c r="BE591" s="100"/>
      <c r="BF591" s="100"/>
      <c r="BG591" s="100"/>
    </row>
    <row r="592" ht="15.75" customHeight="1">
      <c r="E592" s="96"/>
      <c r="F592" s="96"/>
      <c r="G592" s="96"/>
      <c r="H592" s="96"/>
      <c r="I592" s="96"/>
      <c r="J592" s="96"/>
      <c r="K592" s="97"/>
      <c r="L592" s="97"/>
      <c r="M592" s="97"/>
      <c r="N592" s="101"/>
      <c r="O592" s="102"/>
      <c r="P592" s="100"/>
      <c r="Q592" s="100"/>
      <c r="R592" s="100"/>
      <c r="S592" s="100"/>
      <c r="T592" s="100"/>
      <c r="U592" s="100"/>
      <c r="V592" s="100"/>
      <c r="W592" s="100"/>
      <c r="X592" s="100"/>
      <c r="Y592" s="100"/>
      <c r="Z592" s="100"/>
      <c r="AA592" s="100"/>
      <c r="AB592" s="100"/>
      <c r="AC592" s="100"/>
      <c r="AD592" s="100"/>
      <c r="AE592" s="100"/>
      <c r="AF592" s="100"/>
      <c r="AG592" s="100"/>
      <c r="AH592" s="100"/>
      <c r="AI592" s="100"/>
      <c r="AJ592" s="100"/>
      <c r="AK592" s="100"/>
      <c r="AL592" s="100"/>
      <c r="AM592" s="100"/>
      <c r="AN592" s="100"/>
      <c r="AO592" s="100"/>
      <c r="AP592" s="100"/>
      <c r="AQ592" s="100"/>
      <c r="AR592" s="100"/>
      <c r="AS592" s="100"/>
      <c r="AT592" s="100"/>
      <c r="AU592" s="100"/>
      <c r="AV592" s="100"/>
      <c r="AW592" s="100"/>
      <c r="AX592" s="100"/>
      <c r="AY592" s="100"/>
      <c r="AZ592" s="100"/>
      <c r="BA592" s="100"/>
      <c r="BB592" s="100"/>
      <c r="BC592" s="100"/>
      <c r="BD592" s="100"/>
      <c r="BE592" s="100"/>
      <c r="BF592" s="100"/>
      <c r="BG592" s="100"/>
    </row>
    <row r="593" ht="15.75" customHeight="1">
      <c r="E593" s="96"/>
      <c r="F593" s="96"/>
      <c r="G593" s="96"/>
      <c r="H593" s="96"/>
      <c r="I593" s="96"/>
      <c r="J593" s="96"/>
      <c r="K593" s="97"/>
      <c r="L593" s="97"/>
      <c r="M593" s="97"/>
      <c r="N593" s="101"/>
      <c r="O593" s="102"/>
      <c r="P593" s="100"/>
      <c r="Q593" s="100"/>
      <c r="R593" s="100"/>
      <c r="S593" s="100"/>
      <c r="T593" s="100"/>
      <c r="U593" s="100"/>
      <c r="V593" s="100"/>
      <c r="W593" s="100"/>
      <c r="X593" s="100"/>
      <c r="Y593" s="100"/>
      <c r="Z593" s="100"/>
      <c r="AA593" s="100"/>
      <c r="AB593" s="100"/>
      <c r="AC593" s="100"/>
      <c r="AD593" s="100"/>
      <c r="AE593" s="100"/>
      <c r="AF593" s="100"/>
      <c r="AG593" s="100"/>
      <c r="AH593" s="100"/>
      <c r="AI593" s="100"/>
      <c r="AJ593" s="100"/>
      <c r="AK593" s="100"/>
      <c r="AL593" s="100"/>
      <c r="AM593" s="100"/>
      <c r="AN593" s="100"/>
      <c r="AO593" s="100"/>
      <c r="AP593" s="100"/>
      <c r="AQ593" s="100"/>
      <c r="AR593" s="100"/>
      <c r="AS593" s="100"/>
      <c r="AT593" s="100"/>
      <c r="AU593" s="100"/>
      <c r="AV593" s="100"/>
      <c r="AW593" s="100"/>
      <c r="AX593" s="100"/>
      <c r="AY593" s="100"/>
      <c r="AZ593" s="100"/>
      <c r="BA593" s="100"/>
      <c r="BB593" s="100"/>
      <c r="BC593" s="100"/>
      <c r="BD593" s="100"/>
      <c r="BE593" s="100"/>
      <c r="BF593" s="100"/>
      <c r="BG593" s="100"/>
    </row>
    <row r="594" ht="15.75" customHeight="1">
      <c r="E594" s="96"/>
      <c r="F594" s="96"/>
      <c r="G594" s="96"/>
      <c r="H594" s="96"/>
      <c r="I594" s="96"/>
      <c r="J594" s="96"/>
      <c r="K594" s="97"/>
      <c r="L594" s="97"/>
      <c r="M594" s="97"/>
      <c r="N594" s="101"/>
      <c r="O594" s="102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100"/>
      <c r="AM594" s="100"/>
      <c r="AN594" s="100"/>
      <c r="AO594" s="100"/>
      <c r="AP594" s="100"/>
      <c r="AQ594" s="100"/>
      <c r="AR594" s="100"/>
      <c r="AS594" s="100"/>
      <c r="AT594" s="100"/>
      <c r="AU594" s="100"/>
      <c r="AV594" s="100"/>
      <c r="AW594" s="100"/>
      <c r="AX594" s="100"/>
      <c r="AY594" s="100"/>
      <c r="AZ594" s="100"/>
      <c r="BA594" s="100"/>
      <c r="BB594" s="100"/>
      <c r="BC594" s="100"/>
      <c r="BD594" s="100"/>
      <c r="BE594" s="100"/>
      <c r="BF594" s="100"/>
      <c r="BG594" s="100"/>
    </row>
    <row r="595" ht="15.75" customHeight="1">
      <c r="E595" s="96"/>
      <c r="F595" s="96"/>
      <c r="G595" s="96"/>
      <c r="H595" s="96"/>
      <c r="I595" s="96"/>
      <c r="J595" s="96"/>
      <c r="K595" s="97"/>
      <c r="L595" s="97"/>
      <c r="M595" s="97"/>
      <c r="N595" s="101"/>
      <c r="O595" s="102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/>
      <c r="AL595" s="100"/>
      <c r="AM595" s="100"/>
      <c r="AN595" s="100"/>
      <c r="AO595" s="100"/>
      <c r="AP595" s="100"/>
      <c r="AQ595" s="100"/>
      <c r="AR595" s="100"/>
      <c r="AS595" s="100"/>
      <c r="AT595" s="100"/>
      <c r="AU595" s="100"/>
      <c r="AV595" s="100"/>
      <c r="AW595" s="100"/>
      <c r="AX595" s="100"/>
      <c r="AY595" s="100"/>
      <c r="AZ595" s="100"/>
      <c r="BA595" s="100"/>
      <c r="BB595" s="100"/>
      <c r="BC595" s="100"/>
      <c r="BD595" s="100"/>
      <c r="BE595" s="100"/>
      <c r="BF595" s="100"/>
      <c r="BG595" s="100"/>
    </row>
    <row r="596" ht="15.75" customHeight="1">
      <c r="E596" s="96"/>
      <c r="F596" s="96"/>
      <c r="G596" s="96"/>
      <c r="H596" s="96"/>
      <c r="I596" s="96"/>
      <c r="J596" s="96"/>
      <c r="K596" s="97"/>
      <c r="L596" s="97"/>
      <c r="M596" s="97"/>
      <c r="N596" s="101"/>
      <c r="O596" s="102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100"/>
      <c r="AM596" s="100"/>
      <c r="AN596" s="100"/>
      <c r="AO596" s="100"/>
      <c r="AP596" s="100"/>
      <c r="AQ596" s="100"/>
      <c r="AR596" s="100"/>
      <c r="AS596" s="100"/>
      <c r="AT596" s="100"/>
      <c r="AU596" s="100"/>
      <c r="AV596" s="100"/>
      <c r="AW596" s="100"/>
      <c r="AX596" s="100"/>
      <c r="AY596" s="100"/>
      <c r="AZ596" s="100"/>
      <c r="BA596" s="100"/>
      <c r="BB596" s="100"/>
      <c r="BC596" s="100"/>
      <c r="BD596" s="100"/>
      <c r="BE596" s="100"/>
      <c r="BF596" s="100"/>
      <c r="BG596" s="100"/>
    </row>
    <row r="597" ht="15.75" customHeight="1">
      <c r="E597" s="96"/>
      <c r="F597" s="96"/>
      <c r="G597" s="96"/>
      <c r="H597" s="96"/>
      <c r="I597" s="96"/>
      <c r="J597" s="96"/>
      <c r="K597" s="97"/>
      <c r="L597" s="97"/>
      <c r="M597" s="97"/>
      <c r="N597" s="101"/>
      <c r="O597" s="102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100"/>
      <c r="AM597" s="100"/>
      <c r="AN597" s="100"/>
      <c r="AO597" s="100"/>
      <c r="AP597" s="100"/>
      <c r="AQ597" s="100"/>
      <c r="AR597" s="100"/>
      <c r="AS597" s="100"/>
      <c r="AT597" s="100"/>
      <c r="AU597" s="100"/>
      <c r="AV597" s="100"/>
      <c r="AW597" s="100"/>
      <c r="AX597" s="100"/>
      <c r="AY597" s="100"/>
      <c r="AZ597" s="100"/>
      <c r="BA597" s="100"/>
      <c r="BB597" s="100"/>
      <c r="BC597" s="100"/>
      <c r="BD597" s="100"/>
      <c r="BE597" s="100"/>
      <c r="BF597" s="100"/>
      <c r="BG597" s="100"/>
    </row>
    <row r="598" ht="15.75" customHeight="1">
      <c r="E598" s="96"/>
      <c r="F598" s="96"/>
      <c r="G598" s="96"/>
      <c r="H598" s="96"/>
      <c r="I598" s="96"/>
      <c r="J598" s="96"/>
      <c r="K598" s="97"/>
      <c r="L598" s="97"/>
      <c r="M598" s="97"/>
      <c r="N598" s="101"/>
      <c r="O598" s="102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100"/>
      <c r="AM598" s="100"/>
      <c r="AN598" s="100"/>
      <c r="AO598" s="100"/>
      <c r="AP598" s="100"/>
      <c r="AQ598" s="100"/>
      <c r="AR598" s="100"/>
      <c r="AS598" s="100"/>
      <c r="AT598" s="100"/>
      <c r="AU598" s="100"/>
      <c r="AV598" s="100"/>
      <c r="AW598" s="100"/>
      <c r="AX598" s="100"/>
      <c r="AY598" s="100"/>
      <c r="AZ598" s="100"/>
      <c r="BA598" s="100"/>
      <c r="BB598" s="100"/>
      <c r="BC598" s="100"/>
      <c r="BD598" s="100"/>
      <c r="BE598" s="100"/>
      <c r="BF598" s="100"/>
      <c r="BG598" s="100"/>
    </row>
    <row r="599" ht="15.75" customHeight="1">
      <c r="E599" s="96"/>
      <c r="F599" s="96"/>
      <c r="G599" s="96"/>
      <c r="H599" s="96"/>
      <c r="I599" s="96"/>
      <c r="J599" s="96"/>
      <c r="K599" s="97"/>
      <c r="L599" s="97"/>
      <c r="M599" s="97"/>
      <c r="N599" s="101"/>
      <c r="O599" s="102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100"/>
      <c r="AM599" s="100"/>
      <c r="AN599" s="100"/>
      <c r="AO599" s="100"/>
      <c r="AP599" s="100"/>
      <c r="AQ599" s="100"/>
      <c r="AR599" s="100"/>
      <c r="AS599" s="100"/>
      <c r="AT599" s="100"/>
      <c r="AU599" s="100"/>
      <c r="AV599" s="100"/>
      <c r="AW599" s="100"/>
      <c r="AX599" s="100"/>
      <c r="AY599" s="100"/>
      <c r="AZ599" s="100"/>
      <c r="BA599" s="100"/>
      <c r="BB599" s="100"/>
      <c r="BC599" s="100"/>
      <c r="BD599" s="100"/>
      <c r="BE599" s="100"/>
      <c r="BF599" s="100"/>
      <c r="BG599" s="100"/>
    </row>
    <row r="600" ht="15.75" customHeight="1">
      <c r="E600" s="96"/>
      <c r="F600" s="96"/>
      <c r="G600" s="96"/>
      <c r="H600" s="96"/>
      <c r="I600" s="96"/>
      <c r="J600" s="96"/>
      <c r="K600" s="97"/>
      <c r="L600" s="97"/>
      <c r="M600" s="97"/>
      <c r="N600" s="101"/>
      <c r="O600" s="102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100"/>
      <c r="AM600" s="100"/>
      <c r="AN600" s="100"/>
      <c r="AO600" s="100"/>
      <c r="AP600" s="100"/>
      <c r="AQ600" s="100"/>
      <c r="AR600" s="100"/>
      <c r="AS600" s="100"/>
      <c r="AT600" s="100"/>
      <c r="AU600" s="100"/>
      <c r="AV600" s="100"/>
      <c r="AW600" s="100"/>
      <c r="AX600" s="100"/>
      <c r="AY600" s="100"/>
      <c r="AZ600" s="100"/>
      <c r="BA600" s="100"/>
      <c r="BB600" s="100"/>
      <c r="BC600" s="100"/>
      <c r="BD600" s="100"/>
      <c r="BE600" s="100"/>
      <c r="BF600" s="100"/>
      <c r="BG600" s="100"/>
    </row>
    <row r="601" ht="15.75" customHeight="1">
      <c r="E601" s="96"/>
      <c r="F601" s="96"/>
      <c r="G601" s="96"/>
      <c r="H601" s="96"/>
      <c r="I601" s="96"/>
      <c r="J601" s="96"/>
      <c r="K601" s="97"/>
      <c r="L601" s="97"/>
      <c r="M601" s="97"/>
      <c r="N601" s="101"/>
      <c r="O601" s="102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100"/>
      <c r="AM601" s="100"/>
      <c r="AN601" s="100"/>
      <c r="AO601" s="100"/>
      <c r="AP601" s="100"/>
      <c r="AQ601" s="100"/>
      <c r="AR601" s="100"/>
      <c r="AS601" s="100"/>
      <c r="AT601" s="100"/>
      <c r="AU601" s="100"/>
      <c r="AV601" s="100"/>
      <c r="AW601" s="100"/>
      <c r="AX601" s="100"/>
      <c r="AY601" s="100"/>
      <c r="AZ601" s="100"/>
      <c r="BA601" s="100"/>
      <c r="BB601" s="100"/>
      <c r="BC601" s="100"/>
      <c r="BD601" s="100"/>
      <c r="BE601" s="100"/>
      <c r="BF601" s="100"/>
      <c r="BG601" s="100"/>
    </row>
    <row r="602" ht="15.75" customHeight="1">
      <c r="E602" s="96"/>
      <c r="F602" s="96"/>
      <c r="G602" s="96"/>
      <c r="H602" s="96"/>
      <c r="I602" s="96"/>
      <c r="J602" s="96"/>
      <c r="K602" s="97"/>
      <c r="L602" s="97"/>
      <c r="M602" s="97"/>
      <c r="N602" s="101"/>
      <c r="O602" s="102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100"/>
      <c r="AM602" s="100"/>
      <c r="AN602" s="100"/>
      <c r="AO602" s="100"/>
      <c r="AP602" s="100"/>
      <c r="AQ602" s="100"/>
      <c r="AR602" s="100"/>
      <c r="AS602" s="100"/>
      <c r="AT602" s="100"/>
      <c r="AU602" s="100"/>
      <c r="AV602" s="100"/>
      <c r="AW602" s="100"/>
      <c r="AX602" s="100"/>
      <c r="AY602" s="100"/>
      <c r="AZ602" s="100"/>
      <c r="BA602" s="100"/>
      <c r="BB602" s="100"/>
      <c r="BC602" s="100"/>
      <c r="BD602" s="100"/>
      <c r="BE602" s="100"/>
      <c r="BF602" s="100"/>
      <c r="BG602" s="100"/>
    </row>
    <row r="603" ht="15.75" customHeight="1">
      <c r="E603" s="96"/>
      <c r="F603" s="96"/>
      <c r="G603" s="96"/>
      <c r="H603" s="96"/>
      <c r="I603" s="96"/>
      <c r="J603" s="96"/>
      <c r="K603" s="97"/>
      <c r="L603" s="97"/>
      <c r="M603" s="97"/>
      <c r="N603" s="101"/>
      <c r="O603" s="102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100"/>
      <c r="AM603" s="100"/>
      <c r="AN603" s="100"/>
      <c r="AO603" s="100"/>
      <c r="AP603" s="100"/>
      <c r="AQ603" s="100"/>
      <c r="AR603" s="100"/>
      <c r="AS603" s="100"/>
      <c r="AT603" s="100"/>
      <c r="AU603" s="100"/>
      <c r="AV603" s="100"/>
      <c r="AW603" s="100"/>
      <c r="AX603" s="100"/>
      <c r="AY603" s="100"/>
      <c r="AZ603" s="100"/>
      <c r="BA603" s="100"/>
      <c r="BB603" s="100"/>
      <c r="BC603" s="100"/>
      <c r="BD603" s="100"/>
      <c r="BE603" s="100"/>
      <c r="BF603" s="100"/>
      <c r="BG603" s="100"/>
    </row>
    <row r="604" ht="15.75" customHeight="1">
      <c r="E604" s="96"/>
      <c r="F604" s="96"/>
      <c r="G604" s="96"/>
      <c r="H604" s="96"/>
      <c r="I604" s="96"/>
      <c r="J604" s="96"/>
      <c r="K604" s="97"/>
      <c r="L604" s="97"/>
      <c r="M604" s="97"/>
      <c r="N604" s="101"/>
      <c r="O604" s="102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100"/>
      <c r="AM604" s="100"/>
      <c r="AN604" s="100"/>
      <c r="AO604" s="100"/>
      <c r="AP604" s="100"/>
      <c r="AQ604" s="100"/>
      <c r="AR604" s="100"/>
      <c r="AS604" s="100"/>
      <c r="AT604" s="100"/>
      <c r="AU604" s="100"/>
      <c r="AV604" s="100"/>
      <c r="AW604" s="100"/>
      <c r="AX604" s="100"/>
      <c r="AY604" s="100"/>
      <c r="AZ604" s="100"/>
      <c r="BA604" s="100"/>
      <c r="BB604" s="100"/>
      <c r="BC604" s="100"/>
      <c r="BD604" s="100"/>
      <c r="BE604" s="100"/>
      <c r="BF604" s="100"/>
      <c r="BG604" s="100"/>
    </row>
    <row r="605" ht="15.75" customHeight="1">
      <c r="E605" s="96"/>
      <c r="F605" s="96"/>
      <c r="G605" s="96"/>
      <c r="H605" s="96"/>
      <c r="I605" s="96"/>
      <c r="J605" s="96"/>
      <c r="K605" s="97"/>
      <c r="L605" s="97"/>
      <c r="M605" s="97"/>
      <c r="N605" s="101"/>
      <c r="O605" s="102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/>
      <c r="AL605" s="100"/>
      <c r="AM605" s="100"/>
      <c r="AN605" s="100"/>
      <c r="AO605" s="100"/>
      <c r="AP605" s="100"/>
      <c r="AQ605" s="100"/>
      <c r="AR605" s="100"/>
      <c r="AS605" s="100"/>
      <c r="AT605" s="100"/>
      <c r="AU605" s="100"/>
      <c r="AV605" s="100"/>
      <c r="AW605" s="100"/>
      <c r="AX605" s="100"/>
      <c r="AY605" s="100"/>
      <c r="AZ605" s="100"/>
      <c r="BA605" s="100"/>
      <c r="BB605" s="100"/>
      <c r="BC605" s="100"/>
      <c r="BD605" s="100"/>
      <c r="BE605" s="100"/>
      <c r="BF605" s="100"/>
      <c r="BG605" s="100"/>
    </row>
    <row r="606" ht="15.75" customHeight="1">
      <c r="E606" s="96"/>
      <c r="F606" s="96"/>
      <c r="G606" s="96"/>
      <c r="H606" s="96"/>
      <c r="I606" s="96"/>
      <c r="J606" s="96"/>
      <c r="K606" s="97"/>
      <c r="L606" s="97"/>
      <c r="M606" s="97"/>
      <c r="N606" s="101"/>
      <c r="O606" s="102"/>
      <c r="P606" s="100"/>
      <c r="Q606" s="100"/>
      <c r="R606" s="100"/>
      <c r="S606" s="100"/>
      <c r="T606" s="100"/>
      <c r="U606" s="100"/>
      <c r="V606" s="100"/>
      <c r="W606" s="100"/>
      <c r="X606" s="100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100"/>
      <c r="AM606" s="100"/>
      <c r="AN606" s="100"/>
      <c r="AO606" s="100"/>
      <c r="AP606" s="100"/>
      <c r="AQ606" s="100"/>
      <c r="AR606" s="100"/>
      <c r="AS606" s="100"/>
      <c r="AT606" s="100"/>
      <c r="AU606" s="100"/>
      <c r="AV606" s="100"/>
      <c r="AW606" s="100"/>
      <c r="AX606" s="100"/>
      <c r="AY606" s="100"/>
      <c r="AZ606" s="100"/>
      <c r="BA606" s="100"/>
      <c r="BB606" s="100"/>
      <c r="BC606" s="100"/>
      <c r="BD606" s="100"/>
      <c r="BE606" s="100"/>
      <c r="BF606" s="100"/>
      <c r="BG606" s="100"/>
    </row>
    <row r="607" ht="15.75" customHeight="1">
      <c r="E607" s="96"/>
      <c r="F607" s="96"/>
      <c r="G607" s="96"/>
      <c r="H607" s="96"/>
      <c r="I607" s="96"/>
      <c r="J607" s="96"/>
      <c r="K607" s="97"/>
      <c r="L607" s="97"/>
      <c r="M607" s="97"/>
      <c r="N607" s="101"/>
      <c r="O607" s="102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100"/>
      <c r="AM607" s="100"/>
      <c r="AN607" s="100"/>
      <c r="AO607" s="100"/>
      <c r="AP607" s="100"/>
      <c r="AQ607" s="100"/>
      <c r="AR607" s="100"/>
      <c r="AS607" s="100"/>
      <c r="AT607" s="100"/>
      <c r="AU607" s="100"/>
      <c r="AV607" s="100"/>
      <c r="AW607" s="100"/>
      <c r="AX607" s="100"/>
      <c r="AY607" s="100"/>
      <c r="AZ607" s="100"/>
      <c r="BA607" s="100"/>
      <c r="BB607" s="100"/>
      <c r="BC607" s="100"/>
      <c r="BD607" s="100"/>
      <c r="BE607" s="100"/>
      <c r="BF607" s="100"/>
      <c r="BG607" s="100"/>
    </row>
    <row r="608" ht="15.75" customHeight="1">
      <c r="E608" s="96"/>
      <c r="F608" s="96"/>
      <c r="G608" s="96"/>
      <c r="H608" s="96"/>
      <c r="I608" s="96"/>
      <c r="J608" s="96"/>
      <c r="K608" s="97"/>
      <c r="L608" s="97"/>
      <c r="M608" s="97"/>
      <c r="N608" s="101"/>
      <c r="O608" s="102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100"/>
      <c r="AM608" s="100"/>
      <c r="AN608" s="100"/>
      <c r="AO608" s="100"/>
      <c r="AP608" s="100"/>
      <c r="AQ608" s="100"/>
      <c r="AR608" s="100"/>
      <c r="AS608" s="100"/>
      <c r="AT608" s="100"/>
      <c r="AU608" s="100"/>
      <c r="AV608" s="100"/>
      <c r="AW608" s="100"/>
      <c r="AX608" s="100"/>
      <c r="AY608" s="100"/>
      <c r="AZ608" s="100"/>
      <c r="BA608" s="100"/>
      <c r="BB608" s="100"/>
      <c r="BC608" s="100"/>
      <c r="BD608" s="100"/>
      <c r="BE608" s="100"/>
      <c r="BF608" s="100"/>
      <c r="BG608" s="100"/>
    </row>
    <row r="609" ht="15.75" customHeight="1">
      <c r="E609" s="96"/>
      <c r="F609" s="96"/>
      <c r="G609" s="96"/>
      <c r="H609" s="96"/>
      <c r="I609" s="96"/>
      <c r="J609" s="96"/>
      <c r="K609" s="97"/>
      <c r="L609" s="97"/>
      <c r="M609" s="97"/>
      <c r="N609" s="101"/>
      <c r="O609" s="102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/>
      <c r="AL609" s="100"/>
      <c r="AM609" s="100"/>
      <c r="AN609" s="100"/>
      <c r="AO609" s="100"/>
      <c r="AP609" s="100"/>
      <c r="AQ609" s="100"/>
      <c r="AR609" s="100"/>
      <c r="AS609" s="100"/>
      <c r="AT609" s="100"/>
      <c r="AU609" s="100"/>
      <c r="AV609" s="100"/>
      <c r="AW609" s="100"/>
      <c r="AX609" s="100"/>
      <c r="AY609" s="100"/>
      <c r="AZ609" s="100"/>
      <c r="BA609" s="100"/>
      <c r="BB609" s="100"/>
      <c r="BC609" s="100"/>
      <c r="BD609" s="100"/>
      <c r="BE609" s="100"/>
      <c r="BF609" s="100"/>
      <c r="BG609" s="100"/>
    </row>
    <row r="610" ht="15.75" customHeight="1">
      <c r="E610" s="96"/>
      <c r="F610" s="96"/>
      <c r="G610" s="96"/>
      <c r="H610" s="96"/>
      <c r="I610" s="96"/>
      <c r="J610" s="96"/>
      <c r="K610" s="97"/>
      <c r="L610" s="97"/>
      <c r="M610" s="97"/>
      <c r="N610" s="101"/>
      <c r="O610" s="102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100"/>
      <c r="AM610" s="100"/>
      <c r="AN610" s="100"/>
      <c r="AO610" s="100"/>
      <c r="AP610" s="100"/>
      <c r="AQ610" s="100"/>
      <c r="AR610" s="100"/>
      <c r="AS610" s="100"/>
      <c r="AT610" s="100"/>
      <c r="AU610" s="100"/>
      <c r="AV610" s="100"/>
      <c r="AW610" s="100"/>
      <c r="AX610" s="100"/>
      <c r="AY610" s="100"/>
      <c r="AZ610" s="100"/>
      <c r="BA610" s="100"/>
      <c r="BB610" s="100"/>
      <c r="BC610" s="100"/>
      <c r="BD610" s="100"/>
      <c r="BE610" s="100"/>
      <c r="BF610" s="100"/>
      <c r="BG610" s="100"/>
    </row>
    <row r="611" ht="15.75" customHeight="1">
      <c r="E611" s="96"/>
      <c r="F611" s="96"/>
      <c r="G611" s="96"/>
      <c r="H611" s="96"/>
      <c r="I611" s="96"/>
      <c r="J611" s="96"/>
      <c r="K611" s="97"/>
      <c r="L611" s="97"/>
      <c r="M611" s="97"/>
      <c r="N611" s="101"/>
      <c r="O611" s="102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100"/>
      <c r="AM611" s="100"/>
      <c r="AN611" s="100"/>
      <c r="AO611" s="100"/>
      <c r="AP611" s="100"/>
      <c r="AQ611" s="100"/>
      <c r="AR611" s="100"/>
      <c r="AS611" s="100"/>
      <c r="AT611" s="100"/>
      <c r="AU611" s="100"/>
      <c r="AV611" s="100"/>
      <c r="AW611" s="100"/>
      <c r="AX611" s="100"/>
      <c r="AY611" s="100"/>
      <c r="AZ611" s="100"/>
      <c r="BA611" s="100"/>
      <c r="BB611" s="100"/>
      <c r="BC611" s="100"/>
      <c r="BD611" s="100"/>
      <c r="BE611" s="100"/>
      <c r="BF611" s="100"/>
      <c r="BG611" s="100"/>
    </row>
    <row r="612" ht="15.75" customHeight="1">
      <c r="E612" s="96"/>
      <c r="F612" s="96"/>
      <c r="G612" s="96"/>
      <c r="H612" s="96"/>
      <c r="I612" s="96"/>
      <c r="J612" s="96"/>
      <c r="K612" s="97"/>
      <c r="L612" s="97"/>
      <c r="M612" s="97"/>
      <c r="N612" s="101"/>
      <c r="O612" s="102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100"/>
      <c r="AM612" s="100"/>
      <c r="AN612" s="100"/>
      <c r="AO612" s="100"/>
      <c r="AP612" s="100"/>
      <c r="AQ612" s="100"/>
      <c r="AR612" s="100"/>
      <c r="AS612" s="100"/>
      <c r="AT612" s="100"/>
      <c r="AU612" s="100"/>
      <c r="AV612" s="100"/>
      <c r="AW612" s="100"/>
      <c r="AX612" s="100"/>
      <c r="AY612" s="100"/>
      <c r="AZ612" s="100"/>
      <c r="BA612" s="100"/>
      <c r="BB612" s="100"/>
      <c r="BC612" s="100"/>
      <c r="BD612" s="100"/>
      <c r="BE612" s="100"/>
      <c r="BF612" s="100"/>
      <c r="BG612" s="100"/>
    </row>
    <row r="613" ht="15.75" customHeight="1">
      <c r="E613" s="96"/>
      <c r="F613" s="96"/>
      <c r="G613" s="96"/>
      <c r="H613" s="96"/>
      <c r="I613" s="96"/>
      <c r="J613" s="96"/>
      <c r="K613" s="97"/>
      <c r="L613" s="97"/>
      <c r="M613" s="97"/>
      <c r="N613" s="101"/>
      <c r="O613" s="102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100"/>
      <c r="AM613" s="100"/>
      <c r="AN613" s="100"/>
      <c r="AO613" s="100"/>
      <c r="AP613" s="100"/>
      <c r="AQ613" s="100"/>
      <c r="AR613" s="100"/>
      <c r="AS613" s="100"/>
      <c r="AT613" s="100"/>
      <c r="AU613" s="100"/>
      <c r="AV613" s="100"/>
      <c r="AW613" s="100"/>
      <c r="AX613" s="100"/>
      <c r="AY613" s="100"/>
      <c r="AZ613" s="100"/>
      <c r="BA613" s="100"/>
      <c r="BB613" s="100"/>
      <c r="BC613" s="100"/>
      <c r="BD613" s="100"/>
      <c r="BE613" s="100"/>
      <c r="BF613" s="100"/>
      <c r="BG613" s="100"/>
    </row>
    <row r="614" ht="15.75" customHeight="1">
      <c r="E614" s="96"/>
      <c r="F614" s="96"/>
      <c r="G614" s="96"/>
      <c r="H614" s="96"/>
      <c r="I614" s="96"/>
      <c r="J614" s="96"/>
      <c r="K614" s="97"/>
      <c r="L614" s="97"/>
      <c r="M614" s="97"/>
      <c r="N614" s="101"/>
      <c r="O614" s="102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100"/>
      <c r="AM614" s="100"/>
      <c r="AN614" s="100"/>
      <c r="AO614" s="100"/>
      <c r="AP614" s="100"/>
      <c r="AQ614" s="100"/>
      <c r="AR614" s="100"/>
      <c r="AS614" s="100"/>
      <c r="AT614" s="100"/>
      <c r="AU614" s="100"/>
      <c r="AV614" s="100"/>
      <c r="AW614" s="100"/>
      <c r="AX614" s="100"/>
      <c r="AY614" s="100"/>
      <c r="AZ614" s="100"/>
      <c r="BA614" s="100"/>
      <c r="BB614" s="100"/>
      <c r="BC614" s="100"/>
      <c r="BD614" s="100"/>
      <c r="BE614" s="100"/>
      <c r="BF614" s="100"/>
      <c r="BG614" s="100"/>
    </row>
    <row r="615" ht="15.75" customHeight="1">
      <c r="E615" s="96"/>
      <c r="F615" s="96"/>
      <c r="G615" s="96"/>
      <c r="H615" s="96"/>
      <c r="I615" s="96"/>
      <c r="J615" s="96"/>
      <c r="K615" s="97"/>
      <c r="L615" s="97"/>
      <c r="M615" s="97"/>
      <c r="N615" s="101"/>
      <c r="O615" s="102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/>
      <c r="AL615" s="100"/>
      <c r="AM615" s="100"/>
      <c r="AN615" s="100"/>
      <c r="AO615" s="100"/>
      <c r="AP615" s="100"/>
      <c r="AQ615" s="100"/>
      <c r="AR615" s="100"/>
      <c r="AS615" s="100"/>
      <c r="AT615" s="100"/>
      <c r="AU615" s="100"/>
      <c r="AV615" s="100"/>
      <c r="AW615" s="100"/>
      <c r="AX615" s="100"/>
      <c r="AY615" s="100"/>
      <c r="AZ615" s="100"/>
      <c r="BA615" s="100"/>
      <c r="BB615" s="100"/>
      <c r="BC615" s="100"/>
      <c r="BD615" s="100"/>
      <c r="BE615" s="100"/>
      <c r="BF615" s="100"/>
      <c r="BG615" s="100"/>
    </row>
    <row r="616" ht="15.75" customHeight="1">
      <c r="E616" s="96"/>
      <c r="F616" s="96"/>
      <c r="G616" s="96"/>
      <c r="H616" s="96"/>
      <c r="I616" s="96"/>
      <c r="J616" s="96"/>
      <c r="K616" s="97"/>
      <c r="L616" s="97"/>
      <c r="M616" s="97"/>
      <c r="N616" s="101"/>
      <c r="O616" s="102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100"/>
      <c r="AM616" s="100"/>
      <c r="AN616" s="100"/>
      <c r="AO616" s="100"/>
      <c r="AP616" s="100"/>
      <c r="AQ616" s="100"/>
      <c r="AR616" s="100"/>
      <c r="AS616" s="100"/>
      <c r="AT616" s="100"/>
      <c r="AU616" s="100"/>
      <c r="AV616" s="100"/>
      <c r="AW616" s="100"/>
      <c r="AX616" s="100"/>
      <c r="AY616" s="100"/>
      <c r="AZ616" s="100"/>
      <c r="BA616" s="100"/>
      <c r="BB616" s="100"/>
      <c r="BC616" s="100"/>
      <c r="BD616" s="100"/>
      <c r="BE616" s="100"/>
      <c r="BF616" s="100"/>
      <c r="BG616" s="100"/>
    </row>
    <row r="617" ht="15.75" customHeight="1">
      <c r="E617" s="96"/>
      <c r="F617" s="96"/>
      <c r="G617" s="96"/>
      <c r="H617" s="96"/>
      <c r="I617" s="96"/>
      <c r="J617" s="96"/>
      <c r="K617" s="97"/>
      <c r="L617" s="97"/>
      <c r="M617" s="97"/>
      <c r="N617" s="101"/>
      <c r="O617" s="102"/>
      <c r="P617" s="100"/>
      <c r="Q617" s="100"/>
      <c r="R617" s="100"/>
      <c r="S617" s="100"/>
      <c r="T617" s="100"/>
      <c r="U617" s="100"/>
      <c r="V617" s="100"/>
      <c r="W617" s="100"/>
      <c r="X617" s="100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100"/>
      <c r="AK617" s="100"/>
      <c r="AL617" s="100"/>
      <c r="AM617" s="100"/>
      <c r="AN617" s="100"/>
      <c r="AO617" s="100"/>
      <c r="AP617" s="100"/>
      <c r="AQ617" s="100"/>
      <c r="AR617" s="100"/>
      <c r="AS617" s="100"/>
      <c r="AT617" s="100"/>
      <c r="AU617" s="100"/>
      <c r="AV617" s="100"/>
      <c r="AW617" s="100"/>
      <c r="AX617" s="100"/>
      <c r="AY617" s="100"/>
      <c r="AZ617" s="100"/>
      <c r="BA617" s="100"/>
      <c r="BB617" s="100"/>
      <c r="BC617" s="100"/>
      <c r="BD617" s="100"/>
      <c r="BE617" s="100"/>
      <c r="BF617" s="100"/>
      <c r="BG617" s="100"/>
    </row>
    <row r="618" ht="15.75" customHeight="1">
      <c r="E618" s="96"/>
      <c r="F618" s="96"/>
      <c r="G618" s="96"/>
      <c r="H618" s="96"/>
      <c r="I618" s="96"/>
      <c r="J618" s="96"/>
      <c r="K618" s="97"/>
      <c r="L618" s="97"/>
      <c r="M618" s="97"/>
      <c r="N618" s="101"/>
      <c r="O618" s="102"/>
      <c r="P618" s="100"/>
      <c r="Q618" s="100"/>
      <c r="R618" s="100"/>
      <c r="S618" s="100"/>
      <c r="T618" s="100"/>
      <c r="U618" s="100"/>
      <c r="V618" s="100"/>
      <c r="W618" s="100"/>
      <c r="X618" s="100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100"/>
      <c r="AM618" s="100"/>
      <c r="AN618" s="100"/>
      <c r="AO618" s="100"/>
      <c r="AP618" s="100"/>
      <c r="AQ618" s="100"/>
      <c r="AR618" s="100"/>
      <c r="AS618" s="100"/>
      <c r="AT618" s="100"/>
      <c r="AU618" s="100"/>
      <c r="AV618" s="100"/>
      <c r="AW618" s="100"/>
      <c r="AX618" s="100"/>
      <c r="AY618" s="100"/>
      <c r="AZ618" s="100"/>
      <c r="BA618" s="100"/>
      <c r="BB618" s="100"/>
      <c r="BC618" s="100"/>
      <c r="BD618" s="100"/>
      <c r="BE618" s="100"/>
      <c r="BF618" s="100"/>
      <c r="BG618" s="100"/>
    </row>
    <row r="619" ht="15.75" customHeight="1">
      <c r="E619" s="96"/>
      <c r="F619" s="96"/>
      <c r="G619" s="96"/>
      <c r="H619" s="96"/>
      <c r="I619" s="96"/>
      <c r="J619" s="96"/>
      <c r="K619" s="97"/>
      <c r="L619" s="97"/>
      <c r="M619" s="97"/>
      <c r="N619" s="101"/>
      <c r="O619" s="102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100"/>
      <c r="AM619" s="100"/>
      <c r="AN619" s="100"/>
      <c r="AO619" s="100"/>
      <c r="AP619" s="100"/>
      <c r="AQ619" s="100"/>
      <c r="AR619" s="100"/>
      <c r="AS619" s="100"/>
      <c r="AT619" s="100"/>
      <c r="AU619" s="100"/>
      <c r="AV619" s="100"/>
      <c r="AW619" s="100"/>
      <c r="AX619" s="100"/>
      <c r="AY619" s="100"/>
      <c r="AZ619" s="100"/>
      <c r="BA619" s="100"/>
      <c r="BB619" s="100"/>
      <c r="BC619" s="100"/>
      <c r="BD619" s="100"/>
      <c r="BE619" s="100"/>
      <c r="BF619" s="100"/>
      <c r="BG619" s="100"/>
    </row>
    <row r="620" ht="15.75" customHeight="1">
      <c r="E620" s="96"/>
      <c r="F620" s="96"/>
      <c r="G620" s="96"/>
      <c r="H620" s="96"/>
      <c r="I620" s="96"/>
      <c r="J620" s="96"/>
      <c r="K620" s="97"/>
      <c r="L620" s="97"/>
      <c r="M620" s="97"/>
      <c r="N620" s="101"/>
      <c r="O620" s="102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100"/>
      <c r="AM620" s="100"/>
      <c r="AN620" s="100"/>
      <c r="AO620" s="100"/>
      <c r="AP620" s="100"/>
      <c r="AQ620" s="100"/>
      <c r="AR620" s="100"/>
      <c r="AS620" s="100"/>
      <c r="AT620" s="100"/>
      <c r="AU620" s="100"/>
      <c r="AV620" s="100"/>
      <c r="AW620" s="100"/>
      <c r="AX620" s="100"/>
      <c r="AY620" s="100"/>
      <c r="AZ620" s="100"/>
      <c r="BA620" s="100"/>
      <c r="BB620" s="100"/>
      <c r="BC620" s="100"/>
      <c r="BD620" s="100"/>
      <c r="BE620" s="100"/>
      <c r="BF620" s="100"/>
      <c r="BG620" s="100"/>
    </row>
    <row r="621" ht="15.75" customHeight="1">
      <c r="E621" s="96"/>
      <c r="F621" s="96"/>
      <c r="G621" s="96"/>
      <c r="H621" s="96"/>
      <c r="I621" s="96"/>
      <c r="J621" s="96"/>
      <c r="K621" s="97"/>
      <c r="L621" s="97"/>
      <c r="M621" s="97"/>
      <c r="N621" s="101"/>
      <c r="O621" s="102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100"/>
      <c r="AM621" s="100"/>
      <c r="AN621" s="100"/>
      <c r="AO621" s="100"/>
      <c r="AP621" s="100"/>
      <c r="AQ621" s="100"/>
      <c r="AR621" s="100"/>
      <c r="AS621" s="100"/>
      <c r="AT621" s="100"/>
      <c r="AU621" s="100"/>
      <c r="AV621" s="100"/>
      <c r="AW621" s="100"/>
      <c r="AX621" s="100"/>
      <c r="AY621" s="100"/>
      <c r="AZ621" s="100"/>
      <c r="BA621" s="100"/>
      <c r="BB621" s="100"/>
      <c r="BC621" s="100"/>
      <c r="BD621" s="100"/>
      <c r="BE621" s="100"/>
      <c r="BF621" s="100"/>
      <c r="BG621" s="100"/>
    </row>
    <row r="622" ht="15.75" customHeight="1">
      <c r="E622" s="96"/>
      <c r="F622" s="96"/>
      <c r="G622" s="96"/>
      <c r="H622" s="96"/>
      <c r="I622" s="96"/>
      <c r="J622" s="96"/>
      <c r="K622" s="97"/>
      <c r="L622" s="97"/>
      <c r="M622" s="97"/>
      <c r="N622" s="101"/>
      <c r="O622" s="102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100"/>
      <c r="AM622" s="100"/>
      <c r="AN622" s="100"/>
      <c r="AO622" s="100"/>
      <c r="AP622" s="100"/>
      <c r="AQ622" s="100"/>
      <c r="AR622" s="100"/>
      <c r="AS622" s="100"/>
      <c r="AT622" s="100"/>
      <c r="AU622" s="100"/>
      <c r="AV622" s="100"/>
      <c r="AW622" s="100"/>
      <c r="AX622" s="100"/>
      <c r="AY622" s="100"/>
      <c r="AZ622" s="100"/>
      <c r="BA622" s="100"/>
      <c r="BB622" s="100"/>
      <c r="BC622" s="100"/>
      <c r="BD622" s="100"/>
      <c r="BE622" s="100"/>
      <c r="BF622" s="100"/>
      <c r="BG622" s="100"/>
    </row>
    <row r="623" ht="15.75" customHeight="1">
      <c r="E623" s="96"/>
      <c r="F623" s="96"/>
      <c r="G623" s="96"/>
      <c r="H623" s="96"/>
      <c r="I623" s="96"/>
      <c r="J623" s="96"/>
      <c r="K623" s="97"/>
      <c r="L623" s="97"/>
      <c r="M623" s="97"/>
      <c r="N623" s="101"/>
      <c r="O623" s="102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100"/>
      <c r="AM623" s="100"/>
      <c r="AN623" s="100"/>
      <c r="AO623" s="100"/>
      <c r="AP623" s="100"/>
      <c r="AQ623" s="100"/>
      <c r="AR623" s="100"/>
      <c r="AS623" s="100"/>
      <c r="AT623" s="100"/>
      <c r="AU623" s="100"/>
      <c r="AV623" s="100"/>
      <c r="AW623" s="100"/>
      <c r="AX623" s="100"/>
      <c r="AY623" s="100"/>
      <c r="AZ623" s="100"/>
      <c r="BA623" s="100"/>
      <c r="BB623" s="100"/>
      <c r="BC623" s="100"/>
      <c r="BD623" s="100"/>
      <c r="BE623" s="100"/>
      <c r="BF623" s="100"/>
      <c r="BG623" s="100"/>
    </row>
    <row r="624" ht="15.75" customHeight="1">
      <c r="E624" s="96"/>
      <c r="F624" s="96"/>
      <c r="G624" s="96"/>
      <c r="H624" s="96"/>
      <c r="I624" s="96"/>
      <c r="J624" s="96"/>
      <c r="K624" s="97"/>
      <c r="L624" s="97"/>
      <c r="M624" s="97"/>
      <c r="N624" s="101"/>
      <c r="O624" s="102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100"/>
      <c r="AM624" s="100"/>
      <c r="AN624" s="100"/>
      <c r="AO624" s="100"/>
      <c r="AP624" s="100"/>
      <c r="AQ624" s="100"/>
      <c r="AR624" s="100"/>
      <c r="AS624" s="100"/>
      <c r="AT624" s="100"/>
      <c r="AU624" s="100"/>
      <c r="AV624" s="100"/>
      <c r="AW624" s="100"/>
      <c r="AX624" s="100"/>
      <c r="AY624" s="100"/>
      <c r="AZ624" s="100"/>
      <c r="BA624" s="100"/>
      <c r="BB624" s="100"/>
      <c r="BC624" s="100"/>
      <c r="BD624" s="100"/>
      <c r="BE624" s="100"/>
      <c r="BF624" s="100"/>
      <c r="BG624" s="100"/>
    </row>
    <row r="625" ht="15.75" customHeight="1">
      <c r="E625" s="96"/>
      <c r="F625" s="96"/>
      <c r="G625" s="96"/>
      <c r="H625" s="96"/>
      <c r="I625" s="96"/>
      <c r="J625" s="96"/>
      <c r="K625" s="97"/>
      <c r="L625" s="97"/>
      <c r="M625" s="97"/>
      <c r="N625" s="101"/>
      <c r="O625" s="102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100"/>
      <c r="AM625" s="100"/>
      <c r="AN625" s="100"/>
      <c r="AO625" s="100"/>
      <c r="AP625" s="100"/>
      <c r="AQ625" s="100"/>
      <c r="AR625" s="100"/>
      <c r="AS625" s="100"/>
      <c r="AT625" s="100"/>
      <c r="AU625" s="100"/>
      <c r="AV625" s="100"/>
      <c r="AW625" s="100"/>
      <c r="AX625" s="100"/>
      <c r="AY625" s="100"/>
      <c r="AZ625" s="100"/>
      <c r="BA625" s="100"/>
      <c r="BB625" s="100"/>
      <c r="BC625" s="100"/>
      <c r="BD625" s="100"/>
      <c r="BE625" s="100"/>
      <c r="BF625" s="100"/>
      <c r="BG625" s="100"/>
    </row>
    <row r="626" ht="15.75" customHeight="1">
      <c r="E626" s="96"/>
      <c r="F626" s="96"/>
      <c r="G626" s="96"/>
      <c r="H626" s="96"/>
      <c r="I626" s="96"/>
      <c r="J626" s="96"/>
      <c r="K626" s="97"/>
      <c r="L626" s="97"/>
      <c r="M626" s="97"/>
      <c r="N626" s="101"/>
      <c r="O626" s="102"/>
      <c r="P626" s="100"/>
      <c r="Q626" s="100"/>
      <c r="R626" s="100"/>
      <c r="S626" s="100"/>
      <c r="T626" s="100"/>
      <c r="U626" s="100"/>
      <c r="V626" s="100"/>
      <c r="W626" s="100"/>
      <c r="X626" s="100"/>
      <c r="Y626" s="100"/>
      <c r="Z626" s="100"/>
      <c r="AA626" s="100"/>
      <c r="AB626" s="100"/>
      <c r="AC626" s="100"/>
      <c r="AD626" s="100"/>
      <c r="AE626" s="100"/>
      <c r="AF626" s="100"/>
      <c r="AG626" s="100"/>
      <c r="AH626" s="100"/>
      <c r="AI626" s="100"/>
      <c r="AJ626" s="100"/>
      <c r="AK626" s="100"/>
      <c r="AL626" s="100"/>
      <c r="AM626" s="100"/>
      <c r="AN626" s="100"/>
      <c r="AO626" s="100"/>
      <c r="AP626" s="100"/>
      <c r="AQ626" s="100"/>
      <c r="AR626" s="100"/>
      <c r="AS626" s="100"/>
      <c r="AT626" s="100"/>
      <c r="AU626" s="100"/>
      <c r="AV626" s="100"/>
      <c r="AW626" s="100"/>
      <c r="AX626" s="100"/>
      <c r="AY626" s="100"/>
      <c r="AZ626" s="100"/>
      <c r="BA626" s="100"/>
      <c r="BB626" s="100"/>
      <c r="BC626" s="100"/>
      <c r="BD626" s="100"/>
      <c r="BE626" s="100"/>
      <c r="BF626" s="100"/>
      <c r="BG626" s="100"/>
    </row>
    <row r="627" ht="15.75" customHeight="1">
      <c r="E627" s="96"/>
      <c r="F627" s="96"/>
      <c r="G627" s="96"/>
      <c r="H627" s="96"/>
      <c r="I627" s="96"/>
      <c r="J627" s="96"/>
      <c r="K627" s="97"/>
      <c r="L627" s="97"/>
      <c r="M627" s="97"/>
      <c r="N627" s="101"/>
      <c r="O627" s="102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100"/>
      <c r="AM627" s="100"/>
      <c r="AN627" s="100"/>
      <c r="AO627" s="100"/>
      <c r="AP627" s="100"/>
      <c r="AQ627" s="100"/>
      <c r="AR627" s="100"/>
      <c r="AS627" s="100"/>
      <c r="AT627" s="100"/>
      <c r="AU627" s="100"/>
      <c r="AV627" s="100"/>
      <c r="AW627" s="100"/>
      <c r="AX627" s="100"/>
      <c r="AY627" s="100"/>
      <c r="AZ627" s="100"/>
      <c r="BA627" s="100"/>
      <c r="BB627" s="100"/>
      <c r="BC627" s="100"/>
      <c r="BD627" s="100"/>
      <c r="BE627" s="100"/>
      <c r="BF627" s="100"/>
      <c r="BG627" s="100"/>
    </row>
    <row r="628" ht="15.75" customHeight="1">
      <c r="E628" s="96"/>
      <c r="F628" s="96"/>
      <c r="G628" s="96"/>
      <c r="H628" s="96"/>
      <c r="I628" s="96"/>
      <c r="J628" s="96"/>
      <c r="K628" s="97"/>
      <c r="L628" s="97"/>
      <c r="M628" s="97"/>
      <c r="N628" s="101"/>
      <c r="O628" s="102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100"/>
      <c r="AM628" s="100"/>
      <c r="AN628" s="100"/>
      <c r="AO628" s="100"/>
      <c r="AP628" s="100"/>
      <c r="AQ628" s="100"/>
      <c r="AR628" s="100"/>
      <c r="AS628" s="100"/>
      <c r="AT628" s="100"/>
      <c r="AU628" s="100"/>
      <c r="AV628" s="100"/>
      <c r="AW628" s="100"/>
      <c r="AX628" s="100"/>
      <c r="AY628" s="100"/>
      <c r="AZ628" s="100"/>
      <c r="BA628" s="100"/>
      <c r="BB628" s="100"/>
      <c r="BC628" s="100"/>
      <c r="BD628" s="100"/>
      <c r="BE628" s="100"/>
      <c r="BF628" s="100"/>
      <c r="BG628" s="100"/>
    </row>
    <row r="629" ht="15.75" customHeight="1">
      <c r="E629" s="96"/>
      <c r="F629" s="96"/>
      <c r="G629" s="96"/>
      <c r="H629" s="96"/>
      <c r="I629" s="96"/>
      <c r="J629" s="96"/>
      <c r="K629" s="97"/>
      <c r="L629" s="97"/>
      <c r="M629" s="97"/>
      <c r="N629" s="101"/>
      <c r="O629" s="102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100"/>
      <c r="AM629" s="100"/>
      <c r="AN629" s="100"/>
      <c r="AO629" s="100"/>
      <c r="AP629" s="100"/>
      <c r="AQ629" s="100"/>
      <c r="AR629" s="100"/>
      <c r="AS629" s="100"/>
      <c r="AT629" s="100"/>
      <c r="AU629" s="100"/>
      <c r="AV629" s="100"/>
      <c r="AW629" s="100"/>
      <c r="AX629" s="100"/>
      <c r="AY629" s="100"/>
      <c r="AZ629" s="100"/>
      <c r="BA629" s="100"/>
      <c r="BB629" s="100"/>
      <c r="BC629" s="100"/>
      <c r="BD629" s="100"/>
      <c r="BE629" s="100"/>
      <c r="BF629" s="100"/>
      <c r="BG629" s="100"/>
    </row>
    <row r="630" ht="15.75" customHeight="1">
      <c r="E630" s="96"/>
      <c r="F630" s="96"/>
      <c r="G630" s="96"/>
      <c r="H630" s="96"/>
      <c r="I630" s="96"/>
      <c r="J630" s="96"/>
      <c r="K630" s="97"/>
      <c r="L630" s="97"/>
      <c r="M630" s="97"/>
      <c r="N630" s="101"/>
      <c r="O630" s="102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100"/>
      <c r="AM630" s="100"/>
      <c r="AN630" s="100"/>
      <c r="AO630" s="100"/>
      <c r="AP630" s="100"/>
      <c r="AQ630" s="100"/>
      <c r="AR630" s="100"/>
      <c r="AS630" s="100"/>
      <c r="AT630" s="100"/>
      <c r="AU630" s="100"/>
      <c r="AV630" s="100"/>
      <c r="AW630" s="100"/>
      <c r="AX630" s="100"/>
      <c r="AY630" s="100"/>
      <c r="AZ630" s="100"/>
      <c r="BA630" s="100"/>
      <c r="BB630" s="100"/>
      <c r="BC630" s="100"/>
      <c r="BD630" s="100"/>
      <c r="BE630" s="100"/>
      <c r="BF630" s="100"/>
      <c r="BG630" s="100"/>
    </row>
    <row r="631" ht="15.75" customHeight="1">
      <c r="E631" s="96"/>
      <c r="F631" s="96"/>
      <c r="G631" s="96"/>
      <c r="H631" s="96"/>
      <c r="I631" s="96"/>
      <c r="J631" s="96"/>
      <c r="K631" s="97"/>
      <c r="L631" s="97"/>
      <c r="M631" s="97"/>
      <c r="N631" s="101"/>
      <c r="O631" s="102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/>
      <c r="AL631" s="100"/>
      <c r="AM631" s="100"/>
      <c r="AN631" s="100"/>
      <c r="AO631" s="100"/>
      <c r="AP631" s="100"/>
      <c r="AQ631" s="100"/>
      <c r="AR631" s="100"/>
      <c r="AS631" s="100"/>
      <c r="AT631" s="100"/>
      <c r="AU631" s="100"/>
      <c r="AV631" s="100"/>
      <c r="AW631" s="100"/>
      <c r="AX631" s="100"/>
      <c r="AY631" s="100"/>
      <c r="AZ631" s="100"/>
      <c r="BA631" s="100"/>
      <c r="BB631" s="100"/>
      <c r="BC631" s="100"/>
      <c r="BD631" s="100"/>
      <c r="BE631" s="100"/>
      <c r="BF631" s="100"/>
      <c r="BG631" s="100"/>
    </row>
    <row r="632" ht="15.75" customHeight="1">
      <c r="E632" s="96"/>
      <c r="F632" s="96"/>
      <c r="G632" s="96"/>
      <c r="H632" s="96"/>
      <c r="I632" s="96"/>
      <c r="J632" s="96"/>
      <c r="K632" s="97"/>
      <c r="L632" s="97"/>
      <c r="M632" s="97"/>
      <c r="N632" s="101"/>
      <c r="O632" s="102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100"/>
      <c r="AM632" s="100"/>
      <c r="AN632" s="100"/>
      <c r="AO632" s="100"/>
      <c r="AP632" s="100"/>
      <c r="AQ632" s="100"/>
      <c r="AR632" s="100"/>
      <c r="AS632" s="100"/>
      <c r="AT632" s="100"/>
      <c r="AU632" s="100"/>
      <c r="AV632" s="100"/>
      <c r="AW632" s="100"/>
      <c r="AX632" s="100"/>
      <c r="AY632" s="100"/>
      <c r="AZ632" s="100"/>
      <c r="BA632" s="100"/>
      <c r="BB632" s="100"/>
      <c r="BC632" s="100"/>
      <c r="BD632" s="100"/>
      <c r="BE632" s="100"/>
      <c r="BF632" s="100"/>
      <c r="BG632" s="100"/>
    </row>
    <row r="633" ht="15.75" customHeight="1">
      <c r="E633" s="96"/>
      <c r="F633" s="96"/>
      <c r="G633" s="96"/>
      <c r="H633" s="96"/>
      <c r="I633" s="96"/>
      <c r="J633" s="96"/>
      <c r="K633" s="97"/>
      <c r="L633" s="97"/>
      <c r="M633" s="97"/>
      <c r="N633" s="101"/>
      <c r="O633" s="102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/>
      <c r="AL633" s="100"/>
      <c r="AM633" s="100"/>
      <c r="AN633" s="100"/>
      <c r="AO633" s="100"/>
      <c r="AP633" s="100"/>
      <c r="AQ633" s="100"/>
      <c r="AR633" s="100"/>
      <c r="AS633" s="100"/>
      <c r="AT633" s="100"/>
      <c r="AU633" s="100"/>
      <c r="AV633" s="100"/>
      <c r="AW633" s="100"/>
      <c r="AX633" s="100"/>
      <c r="AY633" s="100"/>
      <c r="AZ633" s="100"/>
      <c r="BA633" s="100"/>
      <c r="BB633" s="100"/>
      <c r="BC633" s="100"/>
      <c r="BD633" s="100"/>
      <c r="BE633" s="100"/>
      <c r="BF633" s="100"/>
      <c r="BG633" s="100"/>
    </row>
    <row r="634" ht="15.75" customHeight="1">
      <c r="E634" s="96"/>
      <c r="F634" s="96"/>
      <c r="G634" s="96"/>
      <c r="H634" s="96"/>
      <c r="I634" s="96"/>
      <c r="J634" s="96"/>
      <c r="K634" s="97"/>
      <c r="L634" s="97"/>
      <c r="M634" s="97"/>
      <c r="N634" s="101"/>
      <c r="O634" s="102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100"/>
      <c r="AM634" s="100"/>
      <c r="AN634" s="100"/>
      <c r="AO634" s="100"/>
      <c r="AP634" s="100"/>
      <c r="AQ634" s="100"/>
      <c r="AR634" s="100"/>
      <c r="AS634" s="100"/>
      <c r="AT634" s="100"/>
      <c r="AU634" s="100"/>
      <c r="AV634" s="100"/>
      <c r="AW634" s="100"/>
      <c r="AX634" s="100"/>
      <c r="AY634" s="100"/>
      <c r="AZ634" s="100"/>
      <c r="BA634" s="100"/>
      <c r="BB634" s="100"/>
      <c r="BC634" s="100"/>
      <c r="BD634" s="100"/>
      <c r="BE634" s="100"/>
      <c r="BF634" s="100"/>
      <c r="BG634" s="100"/>
    </row>
    <row r="635" ht="15.75" customHeight="1">
      <c r="E635" s="96"/>
      <c r="F635" s="96"/>
      <c r="G635" s="96"/>
      <c r="H635" s="96"/>
      <c r="I635" s="96"/>
      <c r="J635" s="96"/>
      <c r="K635" s="97"/>
      <c r="L635" s="97"/>
      <c r="M635" s="97"/>
      <c r="N635" s="101"/>
      <c r="O635" s="102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100"/>
      <c r="AM635" s="100"/>
      <c r="AN635" s="100"/>
      <c r="AO635" s="100"/>
      <c r="AP635" s="100"/>
      <c r="AQ635" s="100"/>
      <c r="AR635" s="100"/>
      <c r="AS635" s="100"/>
      <c r="AT635" s="100"/>
      <c r="AU635" s="100"/>
      <c r="AV635" s="100"/>
      <c r="AW635" s="100"/>
      <c r="AX635" s="100"/>
      <c r="AY635" s="100"/>
      <c r="AZ635" s="100"/>
      <c r="BA635" s="100"/>
      <c r="BB635" s="100"/>
      <c r="BC635" s="100"/>
      <c r="BD635" s="100"/>
      <c r="BE635" s="100"/>
      <c r="BF635" s="100"/>
      <c r="BG635" s="100"/>
    </row>
    <row r="636" ht="15.75" customHeight="1">
      <c r="E636" s="96"/>
      <c r="F636" s="96"/>
      <c r="G636" s="96"/>
      <c r="H636" s="96"/>
      <c r="I636" s="96"/>
      <c r="J636" s="96"/>
      <c r="K636" s="97"/>
      <c r="L636" s="97"/>
      <c r="M636" s="97"/>
      <c r="N636" s="101"/>
      <c r="O636" s="102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100"/>
      <c r="AM636" s="100"/>
      <c r="AN636" s="100"/>
      <c r="AO636" s="100"/>
      <c r="AP636" s="100"/>
      <c r="AQ636" s="100"/>
      <c r="AR636" s="100"/>
      <c r="AS636" s="100"/>
      <c r="AT636" s="100"/>
      <c r="AU636" s="100"/>
      <c r="AV636" s="100"/>
      <c r="AW636" s="100"/>
      <c r="AX636" s="100"/>
      <c r="AY636" s="100"/>
      <c r="AZ636" s="100"/>
      <c r="BA636" s="100"/>
      <c r="BB636" s="100"/>
      <c r="BC636" s="100"/>
      <c r="BD636" s="100"/>
      <c r="BE636" s="100"/>
      <c r="BF636" s="100"/>
      <c r="BG636" s="100"/>
    </row>
    <row r="637" ht="15.75" customHeight="1">
      <c r="E637" s="96"/>
      <c r="F637" s="96"/>
      <c r="G637" s="96"/>
      <c r="H637" s="96"/>
      <c r="I637" s="96"/>
      <c r="J637" s="96"/>
      <c r="K637" s="97"/>
      <c r="L637" s="97"/>
      <c r="M637" s="97"/>
      <c r="N637" s="101"/>
      <c r="O637" s="102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100"/>
      <c r="AM637" s="100"/>
      <c r="AN637" s="100"/>
      <c r="AO637" s="100"/>
      <c r="AP637" s="100"/>
      <c r="AQ637" s="100"/>
      <c r="AR637" s="100"/>
      <c r="AS637" s="100"/>
      <c r="AT637" s="100"/>
      <c r="AU637" s="100"/>
      <c r="AV637" s="100"/>
      <c r="AW637" s="100"/>
      <c r="AX637" s="100"/>
      <c r="AY637" s="100"/>
      <c r="AZ637" s="100"/>
      <c r="BA637" s="100"/>
      <c r="BB637" s="100"/>
      <c r="BC637" s="100"/>
      <c r="BD637" s="100"/>
      <c r="BE637" s="100"/>
      <c r="BF637" s="100"/>
      <c r="BG637" s="100"/>
    </row>
    <row r="638" ht="15.75" customHeight="1">
      <c r="E638" s="96"/>
      <c r="F638" s="96"/>
      <c r="G638" s="96"/>
      <c r="H638" s="96"/>
      <c r="I638" s="96"/>
      <c r="J638" s="96"/>
      <c r="K638" s="97"/>
      <c r="L638" s="97"/>
      <c r="M638" s="97"/>
      <c r="N638" s="101"/>
      <c r="O638" s="102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100"/>
      <c r="AM638" s="100"/>
      <c r="AN638" s="100"/>
      <c r="AO638" s="100"/>
      <c r="AP638" s="100"/>
      <c r="AQ638" s="100"/>
      <c r="AR638" s="100"/>
      <c r="AS638" s="100"/>
      <c r="AT638" s="100"/>
      <c r="AU638" s="100"/>
      <c r="AV638" s="100"/>
      <c r="AW638" s="100"/>
      <c r="AX638" s="100"/>
      <c r="AY638" s="100"/>
      <c r="AZ638" s="100"/>
      <c r="BA638" s="100"/>
      <c r="BB638" s="100"/>
      <c r="BC638" s="100"/>
      <c r="BD638" s="100"/>
      <c r="BE638" s="100"/>
      <c r="BF638" s="100"/>
      <c r="BG638" s="100"/>
    </row>
    <row r="639" ht="15.75" customHeight="1">
      <c r="E639" s="96"/>
      <c r="F639" s="96"/>
      <c r="G639" s="96"/>
      <c r="H639" s="96"/>
      <c r="I639" s="96"/>
      <c r="J639" s="96"/>
      <c r="K639" s="97"/>
      <c r="L639" s="97"/>
      <c r="M639" s="97"/>
      <c r="N639" s="101"/>
      <c r="O639" s="102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100"/>
      <c r="AM639" s="100"/>
      <c r="AN639" s="100"/>
      <c r="AO639" s="100"/>
      <c r="AP639" s="100"/>
      <c r="AQ639" s="100"/>
      <c r="AR639" s="100"/>
      <c r="AS639" s="100"/>
      <c r="AT639" s="100"/>
      <c r="AU639" s="100"/>
      <c r="AV639" s="100"/>
      <c r="AW639" s="100"/>
      <c r="AX639" s="100"/>
      <c r="AY639" s="100"/>
      <c r="AZ639" s="100"/>
      <c r="BA639" s="100"/>
      <c r="BB639" s="100"/>
      <c r="BC639" s="100"/>
      <c r="BD639" s="100"/>
      <c r="BE639" s="100"/>
      <c r="BF639" s="100"/>
      <c r="BG639" s="100"/>
    </row>
    <row r="640" ht="15.75" customHeight="1">
      <c r="E640" s="96"/>
      <c r="F640" s="96"/>
      <c r="G640" s="96"/>
      <c r="H640" s="96"/>
      <c r="I640" s="96"/>
      <c r="J640" s="96"/>
      <c r="K640" s="97"/>
      <c r="L640" s="97"/>
      <c r="M640" s="97"/>
      <c r="N640" s="101"/>
      <c r="O640" s="102"/>
      <c r="P640" s="100"/>
      <c r="Q640" s="100"/>
      <c r="R640" s="100"/>
      <c r="S640" s="100"/>
      <c r="T640" s="100"/>
      <c r="U640" s="100"/>
      <c r="V640" s="100"/>
      <c r="W640" s="100"/>
      <c r="X640" s="100"/>
      <c r="Y640" s="100"/>
      <c r="Z640" s="100"/>
      <c r="AA640" s="100"/>
      <c r="AB640" s="100"/>
      <c r="AC640" s="100"/>
      <c r="AD640" s="100"/>
      <c r="AE640" s="100"/>
      <c r="AF640" s="100"/>
      <c r="AG640" s="100"/>
      <c r="AH640" s="100"/>
      <c r="AI640" s="100"/>
      <c r="AJ640" s="100"/>
      <c r="AK640" s="100"/>
      <c r="AL640" s="100"/>
      <c r="AM640" s="100"/>
      <c r="AN640" s="100"/>
      <c r="AO640" s="100"/>
      <c r="AP640" s="100"/>
      <c r="AQ640" s="100"/>
      <c r="AR640" s="100"/>
      <c r="AS640" s="100"/>
      <c r="AT640" s="100"/>
      <c r="AU640" s="100"/>
      <c r="AV640" s="100"/>
      <c r="AW640" s="100"/>
      <c r="AX640" s="100"/>
      <c r="AY640" s="100"/>
      <c r="AZ640" s="100"/>
      <c r="BA640" s="100"/>
      <c r="BB640" s="100"/>
      <c r="BC640" s="100"/>
      <c r="BD640" s="100"/>
      <c r="BE640" s="100"/>
      <c r="BF640" s="100"/>
      <c r="BG640" s="100"/>
    </row>
    <row r="641" ht="15.75" customHeight="1">
      <c r="E641" s="96"/>
      <c r="F641" s="96"/>
      <c r="G641" s="96"/>
      <c r="H641" s="96"/>
      <c r="I641" s="96"/>
      <c r="J641" s="96"/>
      <c r="K641" s="97"/>
      <c r="L641" s="97"/>
      <c r="M641" s="97"/>
      <c r="N641" s="101"/>
      <c r="O641" s="102"/>
      <c r="P641" s="100"/>
      <c r="Q641" s="100"/>
      <c r="R641" s="100"/>
      <c r="S641" s="100"/>
      <c r="T641" s="100"/>
      <c r="U641" s="100"/>
      <c r="V641" s="100"/>
      <c r="W641" s="100"/>
      <c r="X641" s="100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100"/>
      <c r="AM641" s="100"/>
      <c r="AN641" s="100"/>
      <c r="AO641" s="100"/>
      <c r="AP641" s="100"/>
      <c r="AQ641" s="100"/>
      <c r="AR641" s="100"/>
      <c r="AS641" s="100"/>
      <c r="AT641" s="100"/>
      <c r="AU641" s="100"/>
      <c r="AV641" s="100"/>
      <c r="AW641" s="100"/>
      <c r="AX641" s="100"/>
      <c r="AY641" s="100"/>
      <c r="AZ641" s="100"/>
      <c r="BA641" s="100"/>
      <c r="BB641" s="100"/>
      <c r="BC641" s="100"/>
      <c r="BD641" s="100"/>
      <c r="BE641" s="100"/>
      <c r="BF641" s="100"/>
      <c r="BG641" s="100"/>
    </row>
    <row r="642" ht="15.75" customHeight="1">
      <c r="E642" s="96"/>
      <c r="F642" s="96"/>
      <c r="G642" s="96"/>
      <c r="H642" s="96"/>
      <c r="I642" s="96"/>
      <c r="J642" s="96"/>
      <c r="K642" s="97"/>
      <c r="L642" s="97"/>
      <c r="M642" s="97"/>
      <c r="N642" s="101"/>
      <c r="O642" s="102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100"/>
      <c r="AM642" s="100"/>
      <c r="AN642" s="100"/>
      <c r="AO642" s="100"/>
      <c r="AP642" s="100"/>
      <c r="AQ642" s="100"/>
      <c r="AR642" s="100"/>
      <c r="AS642" s="100"/>
      <c r="AT642" s="100"/>
      <c r="AU642" s="100"/>
      <c r="AV642" s="100"/>
      <c r="AW642" s="100"/>
      <c r="AX642" s="100"/>
      <c r="AY642" s="100"/>
      <c r="AZ642" s="100"/>
      <c r="BA642" s="100"/>
      <c r="BB642" s="100"/>
      <c r="BC642" s="100"/>
      <c r="BD642" s="100"/>
      <c r="BE642" s="100"/>
      <c r="BF642" s="100"/>
      <c r="BG642" s="100"/>
    </row>
    <row r="643" ht="15.75" customHeight="1">
      <c r="E643" s="96"/>
      <c r="F643" s="96"/>
      <c r="G643" s="96"/>
      <c r="H643" s="96"/>
      <c r="I643" s="96"/>
      <c r="J643" s="96"/>
      <c r="K643" s="97"/>
      <c r="L643" s="97"/>
      <c r="M643" s="97"/>
      <c r="N643" s="101"/>
      <c r="O643" s="102"/>
      <c r="P643" s="100"/>
      <c r="Q643" s="100"/>
      <c r="R643" s="100"/>
      <c r="S643" s="100"/>
      <c r="T643" s="100"/>
      <c r="U643" s="100"/>
      <c r="V643" s="100"/>
      <c r="W643" s="100"/>
      <c r="X643" s="100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100"/>
      <c r="AM643" s="100"/>
      <c r="AN643" s="100"/>
      <c r="AO643" s="100"/>
      <c r="AP643" s="100"/>
      <c r="AQ643" s="100"/>
      <c r="AR643" s="100"/>
      <c r="AS643" s="100"/>
      <c r="AT643" s="100"/>
      <c r="AU643" s="100"/>
      <c r="AV643" s="100"/>
      <c r="AW643" s="100"/>
      <c r="AX643" s="100"/>
      <c r="AY643" s="100"/>
      <c r="AZ643" s="100"/>
      <c r="BA643" s="100"/>
      <c r="BB643" s="100"/>
      <c r="BC643" s="100"/>
      <c r="BD643" s="100"/>
      <c r="BE643" s="100"/>
      <c r="BF643" s="100"/>
      <c r="BG643" s="100"/>
    </row>
    <row r="644" ht="15.75" customHeight="1">
      <c r="E644" s="96"/>
      <c r="F644" s="96"/>
      <c r="G644" s="96"/>
      <c r="H644" s="96"/>
      <c r="I644" s="96"/>
      <c r="J644" s="96"/>
      <c r="K644" s="97"/>
      <c r="L644" s="97"/>
      <c r="M644" s="97"/>
      <c r="N644" s="101"/>
      <c r="O644" s="102"/>
      <c r="P644" s="100"/>
      <c r="Q644" s="100"/>
      <c r="R644" s="100"/>
      <c r="S644" s="100"/>
      <c r="T644" s="100"/>
      <c r="U644" s="100"/>
      <c r="V644" s="100"/>
      <c r="W644" s="100"/>
      <c r="X644" s="100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100"/>
      <c r="AM644" s="100"/>
      <c r="AN644" s="100"/>
      <c r="AO644" s="100"/>
      <c r="AP644" s="100"/>
      <c r="AQ644" s="100"/>
      <c r="AR644" s="100"/>
      <c r="AS644" s="100"/>
      <c r="AT644" s="100"/>
      <c r="AU644" s="100"/>
      <c r="AV644" s="100"/>
      <c r="AW644" s="100"/>
      <c r="AX644" s="100"/>
      <c r="AY644" s="100"/>
      <c r="AZ644" s="100"/>
      <c r="BA644" s="100"/>
      <c r="BB644" s="100"/>
      <c r="BC644" s="100"/>
      <c r="BD644" s="100"/>
      <c r="BE644" s="100"/>
      <c r="BF644" s="100"/>
      <c r="BG644" s="100"/>
    </row>
    <row r="645" ht="15.75" customHeight="1">
      <c r="E645" s="96"/>
      <c r="F645" s="96"/>
      <c r="G645" s="96"/>
      <c r="H645" s="96"/>
      <c r="I645" s="96"/>
      <c r="J645" s="96"/>
      <c r="K645" s="97"/>
      <c r="L645" s="97"/>
      <c r="M645" s="97"/>
      <c r="N645" s="101"/>
      <c r="O645" s="102"/>
      <c r="P645" s="100"/>
      <c r="Q645" s="100"/>
      <c r="R645" s="100"/>
      <c r="S645" s="100"/>
      <c r="T645" s="100"/>
      <c r="U645" s="100"/>
      <c r="V645" s="100"/>
      <c r="W645" s="100"/>
      <c r="X645" s="100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100"/>
      <c r="AM645" s="100"/>
      <c r="AN645" s="100"/>
      <c r="AO645" s="100"/>
      <c r="AP645" s="100"/>
      <c r="AQ645" s="100"/>
      <c r="AR645" s="100"/>
      <c r="AS645" s="100"/>
      <c r="AT645" s="100"/>
      <c r="AU645" s="100"/>
      <c r="AV645" s="100"/>
      <c r="AW645" s="100"/>
      <c r="AX645" s="100"/>
      <c r="AY645" s="100"/>
      <c r="AZ645" s="100"/>
      <c r="BA645" s="100"/>
      <c r="BB645" s="100"/>
      <c r="BC645" s="100"/>
      <c r="BD645" s="100"/>
      <c r="BE645" s="100"/>
      <c r="BF645" s="100"/>
      <c r="BG645" s="100"/>
    </row>
    <row r="646" ht="15.75" customHeight="1">
      <c r="E646" s="96"/>
      <c r="F646" s="96"/>
      <c r="G646" s="96"/>
      <c r="H646" s="96"/>
      <c r="I646" s="96"/>
      <c r="J646" s="96"/>
      <c r="K646" s="97"/>
      <c r="L646" s="97"/>
      <c r="M646" s="97"/>
      <c r="N646" s="101"/>
      <c r="O646" s="102"/>
      <c r="P646" s="100"/>
      <c r="Q646" s="100"/>
      <c r="R646" s="100"/>
      <c r="S646" s="100"/>
      <c r="T646" s="100"/>
      <c r="U646" s="100"/>
      <c r="V646" s="100"/>
      <c r="W646" s="100"/>
      <c r="X646" s="100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100"/>
      <c r="AM646" s="100"/>
      <c r="AN646" s="100"/>
      <c r="AO646" s="100"/>
      <c r="AP646" s="100"/>
      <c r="AQ646" s="100"/>
      <c r="AR646" s="100"/>
      <c r="AS646" s="100"/>
      <c r="AT646" s="100"/>
      <c r="AU646" s="100"/>
      <c r="AV646" s="100"/>
      <c r="AW646" s="100"/>
      <c r="AX646" s="100"/>
      <c r="AY646" s="100"/>
      <c r="AZ646" s="100"/>
      <c r="BA646" s="100"/>
      <c r="BB646" s="100"/>
      <c r="BC646" s="100"/>
      <c r="BD646" s="100"/>
      <c r="BE646" s="100"/>
      <c r="BF646" s="100"/>
      <c r="BG646" s="100"/>
    </row>
    <row r="647" ht="15.75" customHeight="1">
      <c r="E647" s="96"/>
      <c r="F647" s="96"/>
      <c r="G647" s="96"/>
      <c r="H647" s="96"/>
      <c r="I647" s="96"/>
      <c r="J647" s="96"/>
      <c r="K647" s="97"/>
      <c r="L647" s="97"/>
      <c r="M647" s="97"/>
      <c r="N647" s="101"/>
      <c r="O647" s="102"/>
      <c r="P647" s="100"/>
      <c r="Q647" s="100"/>
      <c r="R647" s="100"/>
      <c r="S647" s="100"/>
      <c r="T647" s="100"/>
      <c r="U647" s="100"/>
      <c r="V647" s="100"/>
      <c r="W647" s="100"/>
      <c r="X647" s="100"/>
      <c r="Y647" s="100"/>
      <c r="Z647" s="100"/>
      <c r="AA647" s="100"/>
      <c r="AB647" s="100"/>
      <c r="AC647" s="100"/>
      <c r="AD647" s="100"/>
      <c r="AE647" s="100"/>
      <c r="AF647" s="100"/>
      <c r="AG647" s="100"/>
      <c r="AH647" s="100"/>
      <c r="AI647" s="100"/>
      <c r="AJ647" s="100"/>
      <c r="AK647" s="100"/>
      <c r="AL647" s="100"/>
      <c r="AM647" s="100"/>
      <c r="AN647" s="100"/>
      <c r="AO647" s="100"/>
      <c r="AP647" s="100"/>
      <c r="AQ647" s="100"/>
      <c r="AR647" s="100"/>
      <c r="AS647" s="100"/>
      <c r="AT647" s="100"/>
      <c r="AU647" s="100"/>
      <c r="AV647" s="100"/>
      <c r="AW647" s="100"/>
      <c r="AX647" s="100"/>
      <c r="AY647" s="100"/>
      <c r="AZ647" s="100"/>
      <c r="BA647" s="100"/>
      <c r="BB647" s="100"/>
      <c r="BC647" s="100"/>
      <c r="BD647" s="100"/>
      <c r="BE647" s="100"/>
      <c r="BF647" s="100"/>
      <c r="BG647" s="100"/>
    </row>
    <row r="648" ht="15.75" customHeight="1">
      <c r="E648" s="96"/>
      <c r="F648" s="96"/>
      <c r="G648" s="96"/>
      <c r="H648" s="96"/>
      <c r="I648" s="96"/>
      <c r="J648" s="96"/>
      <c r="K648" s="97"/>
      <c r="L648" s="97"/>
      <c r="M648" s="97"/>
      <c r="N648" s="101"/>
      <c r="O648" s="102"/>
      <c r="P648" s="100"/>
      <c r="Q648" s="100"/>
      <c r="R648" s="100"/>
      <c r="S648" s="100"/>
      <c r="T648" s="100"/>
      <c r="U648" s="100"/>
      <c r="V648" s="100"/>
      <c r="W648" s="100"/>
      <c r="X648" s="100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100"/>
      <c r="AM648" s="100"/>
      <c r="AN648" s="100"/>
      <c r="AO648" s="100"/>
      <c r="AP648" s="100"/>
      <c r="AQ648" s="100"/>
      <c r="AR648" s="100"/>
      <c r="AS648" s="100"/>
      <c r="AT648" s="100"/>
      <c r="AU648" s="100"/>
      <c r="AV648" s="100"/>
      <c r="AW648" s="100"/>
      <c r="AX648" s="100"/>
      <c r="AY648" s="100"/>
      <c r="AZ648" s="100"/>
      <c r="BA648" s="100"/>
      <c r="BB648" s="100"/>
      <c r="BC648" s="100"/>
      <c r="BD648" s="100"/>
      <c r="BE648" s="100"/>
      <c r="BF648" s="100"/>
      <c r="BG648" s="100"/>
    </row>
    <row r="649" ht="15.75" customHeight="1">
      <c r="E649" s="96"/>
      <c r="F649" s="96"/>
      <c r="G649" s="96"/>
      <c r="H649" s="96"/>
      <c r="I649" s="96"/>
      <c r="J649" s="96"/>
      <c r="K649" s="97"/>
      <c r="L649" s="97"/>
      <c r="M649" s="97"/>
      <c r="N649" s="101"/>
      <c r="O649" s="102"/>
      <c r="P649" s="100"/>
      <c r="Q649" s="100"/>
      <c r="R649" s="100"/>
      <c r="S649" s="100"/>
      <c r="T649" s="100"/>
      <c r="U649" s="100"/>
      <c r="V649" s="100"/>
      <c r="W649" s="100"/>
      <c r="X649" s="100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100"/>
      <c r="AM649" s="100"/>
      <c r="AN649" s="100"/>
      <c r="AO649" s="100"/>
      <c r="AP649" s="100"/>
      <c r="AQ649" s="100"/>
      <c r="AR649" s="100"/>
      <c r="AS649" s="100"/>
      <c r="AT649" s="100"/>
      <c r="AU649" s="100"/>
      <c r="AV649" s="100"/>
      <c r="AW649" s="100"/>
      <c r="AX649" s="100"/>
      <c r="AY649" s="100"/>
      <c r="AZ649" s="100"/>
      <c r="BA649" s="100"/>
      <c r="BB649" s="100"/>
      <c r="BC649" s="100"/>
      <c r="BD649" s="100"/>
      <c r="BE649" s="100"/>
      <c r="BF649" s="100"/>
      <c r="BG649" s="100"/>
    </row>
    <row r="650" ht="15.75" customHeight="1">
      <c r="E650" s="96"/>
      <c r="F650" s="96"/>
      <c r="G650" s="96"/>
      <c r="H650" s="96"/>
      <c r="I650" s="96"/>
      <c r="J650" s="96"/>
      <c r="K650" s="97"/>
      <c r="L650" s="97"/>
      <c r="M650" s="97"/>
      <c r="N650" s="101"/>
      <c r="O650" s="102"/>
      <c r="P650" s="100"/>
      <c r="Q650" s="100"/>
      <c r="R650" s="100"/>
      <c r="S650" s="100"/>
      <c r="T650" s="100"/>
      <c r="U650" s="100"/>
      <c r="V650" s="100"/>
      <c r="W650" s="100"/>
      <c r="X650" s="100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100"/>
      <c r="AM650" s="100"/>
      <c r="AN650" s="100"/>
      <c r="AO650" s="100"/>
      <c r="AP650" s="100"/>
      <c r="AQ650" s="100"/>
      <c r="AR650" s="100"/>
      <c r="AS650" s="100"/>
      <c r="AT650" s="100"/>
      <c r="AU650" s="100"/>
      <c r="AV650" s="100"/>
      <c r="AW650" s="100"/>
      <c r="AX650" s="100"/>
      <c r="AY650" s="100"/>
      <c r="AZ650" s="100"/>
      <c r="BA650" s="100"/>
      <c r="BB650" s="100"/>
      <c r="BC650" s="100"/>
      <c r="BD650" s="100"/>
      <c r="BE650" s="100"/>
      <c r="BF650" s="100"/>
      <c r="BG650" s="100"/>
    </row>
    <row r="651" ht="15.75" customHeight="1">
      <c r="E651" s="96"/>
      <c r="F651" s="96"/>
      <c r="G651" s="96"/>
      <c r="H651" s="96"/>
      <c r="I651" s="96"/>
      <c r="J651" s="96"/>
      <c r="K651" s="97"/>
      <c r="L651" s="97"/>
      <c r="M651" s="97"/>
      <c r="N651" s="101"/>
      <c r="O651" s="102"/>
      <c r="P651" s="100"/>
      <c r="Q651" s="100"/>
      <c r="R651" s="100"/>
      <c r="S651" s="100"/>
      <c r="T651" s="100"/>
      <c r="U651" s="100"/>
      <c r="V651" s="100"/>
      <c r="W651" s="100"/>
      <c r="X651" s="100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100"/>
      <c r="AM651" s="100"/>
      <c r="AN651" s="100"/>
      <c r="AO651" s="100"/>
      <c r="AP651" s="100"/>
      <c r="AQ651" s="100"/>
      <c r="AR651" s="100"/>
      <c r="AS651" s="100"/>
      <c r="AT651" s="100"/>
      <c r="AU651" s="100"/>
      <c r="AV651" s="100"/>
      <c r="AW651" s="100"/>
      <c r="AX651" s="100"/>
      <c r="AY651" s="100"/>
      <c r="AZ651" s="100"/>
      <c r="BA651" s="100"/>
      <c r="BB651" s="100"/>
      <c r="BC651" s="100"/>
      <c r="BD651" s="100"/>
      <c r="BE651" s="100"/>
      <c r="BF651" s="100"/>
      <c r="BG651" s="100"/>
    </row>
    <row r="652" ht="15.75" customHeight="1">
      <c r="E652" s="96"/>
      <c r="F652" s="96"/>
      <c r="G652" s="96"/>
      <c r="H652" s="96"/>
      <c r="I652" s="96"/>
      <c r="J652" s="96"/>
      <c r="K652" s="97"/>
      <c r="L652" s="97"/>
      <c r="M652" s="97"/>
      <c r="N652" s="101"/>
      <c r="O652" s="102"/>
      <c r="P652" s="100"/>
      <c r="Q652" s="100"/>
      <c r="R652" s="100"/>
      <c r="S652" s="100"/>
      <c r="T652" s="100"/>
      <c r="U652" s="100"/>
      <c r="V652" s="100"/>
      <c r="W652" s="100"/>
      <c r="X652" s="100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100"/>
      <c r="AM652" s="100"/>
      <c r="AN652" s="100"/>
      <c r="AO652" s="100"/>
      <c r="AP652" s="100"/>
      <c r="AQ652" s="100"/>
      <c r="AR652" s="100"/>
      <c r="AS652" s="100"/>
      <c r="AT652" s="100"/>
      <c r="AU652" s="100"/>
      <c r="AV652" s="100"/>
      <c r="AW652" s="100"/>
      <c r="AX652" s="100"/>
      <c r="AY652" s="100"/>
      <c r="AZ652" s="100"/>
      <c r="BA652" s="100"/>
      <c r="BB652" s="100"/>
      <c r="BC652" s="100"/>
      <c r="BD652" s="100"/>
      <c r="BE652" s="100"/>
      <c r="BF652" s="100"/>
      <c r="BG652" s="100"/>
    </row>
    <row r="653" ht="15.75" customHeight="1">
      <c r="E653" s="96"/>
      <c r="F653" s="96"/>
      <c r="G653" s="96"/>
      <c r="H653" s="96"/>
      <c r="I653" s="96"/>
      <c r="J653" s="96"/>
      <c r="K653" s="97"/>
      <c r="L653" s="97"/>
      <c r="M653" s="97"/>
      <c r="N653" s="101"/>
      <c r="O653" s="102"/>
      <c r="P653" s="100"/>
      <c r="Q653" s="100"/>
      <c r="R653" s="100"/>
      <c r="S653" s="100"/>
      <c r="T653" s="100"/>
      <c r="U653" s="100"/>
      <c r="V653" s="100"/>
      <c r="W653" s="100"/>
      <c r="X653" s="100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100"/>
      <c r="AM653" s="100"/>
      <c r="AN653" s="100"/>
      <c r="AO653" s="100"/>
      <c r="AP653" s="100"/>
      <c r="AQ653" s="100"/>
      <c r="AR653" s="100"/>
      <c r="AS653" s="100"/>
      <c r="AT653" s="100"/>
      <c r="AU653" s="100"/>
      <c r="AV653" s="100"/>
      <c r="AW653" s="100"/>
      <c r="AX653" s="100"/>
      <c r="AY653" s="100"/>
      <c r="AZ653" s="100"/>
      <c r="BA653" s="100"/>
      <c r="BB653" s="100"/>
      <c r="BC653" s="100"/>
      <c r="BD653" s="100"/>
      <c r="BE653" s="100"/>
      <c r="BF653" s="100"/>
      <c r="BG653" s="100"/>
    </row>
    <row r="654" ht="15.75" customHeight="1">
      <c r="E654" s="96"/>
      <c r="F654" s="96"/>
      <c r="G654" s="96"/>
      <c r="H654" s="96"/>
      <c r="I654" s="96"/>
      <c r="J654" s="96"/>
      <c r="K654" s="97"/>
      <c r="L654" s="97"/>
      <c r="M654" s="97"/>
      <c r="N654" s="101"/>
      <c r="O654" s="102"/>
      <c r="P654" s="100"/>
      <c r="Q654" s="100"/>
      <c r="R654" s="100"/>
      <c r="S654" s="100"/>
      <c r="T654" s="100"/>
      <c r="U654" s="100"/>
      <c r="V654" s="100"/>
      <c r="W654" s="100"/>
      <c r="X654" s="100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100"/>
      <c r="AM654" s="100"/>
      <c r="AN654" s="100"/>
      <c r="AO654" s="100"/>
      <c r="AP654" s="100"/>
      <c r="AQ654" s="100"/>
      <c r="AR654" s="100"/>
      <c r="AS654" s="100"/>
      <c r="AT654" s="100"/>
      <c r="AU654" s="100"/>
      <c r="AV654" s="100"/>
      <c r="AW654" s="100"/>
      <c r="AX654" s="100"/>
      <c r="AY654" s="100"/>
      <c r="AZ654" s="100"/>
      <c r="BA654" s="100"/>
      <c r="BB654" s="100"/>
      <c r="BC654" s="100"/>
      <c r="BD654" s="100"/>
      <c r="BE654" s="100"/>
      <c r="BF654" s="100"/>
      <c r="BG654" s="100"/>
    </row>
    <row r="655" ht="15.75" customHeight="1">
      <c r="E655" s="96"/>
      <c r="F655" s="96"/>
      <c r="G655" s="96"/>
      <c r="H655" s="96"/>
      <c r="I655" s="96"/>
      <c r="J655" s="96"/>
      <c r="K655" s="97"/>
      <c r="L655" s="97"/>
      <c r="M655" s="97"/>
      <c r="N655" s="101"/>
      <c r="O655" s="102"/>
      <c r="P655" s="100"/>
      <c r="Q655" s="100"/>
      <c r="R655" s="100"/>
      <c r="S655" s="100"/>
      <c r="T655" s="100"/>
      <c r="U655" s="100"/>
      <c r="V655" s="100"/>
      <c r="W655" s="100"/>
      <c r="X655" s="100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100"/>
      <c r="AM655" s="100"/>
      <c r="AN655" s="100"/>
      <c r="AO655" s="100"/>
      <c r="AP655" s="100"/>
      <c r="AQ655" s="100"/>
      <c r="AR655" s="100"/>
      <c r="AS655" s="100"/>
      <c r="AT655" s="100"/>
      <c r="AU655" s="100"/>
      <c r="AV655" s="100"/>
      <c r="AW655" s="100"/>
      <c r="AX655" s="100"/>
      <c r="AY655" s="100"/>
      <c r="AZ655" s="100"/>
      <c r="BA655" s="100"/>
      <c r="BB655" s="100"/>
      <c r="BC655" s="100"/>
      <c r="BD655" s="100"/>
      <c r="BE655" s="100"/>
      <c r="BF655" s="100"/>
      <c r="BG655" s="100"/>
    </row>
    <row r="656" ht="15.75" customHeight="1">
      <c r="E656" s="96"/>
      <c r="F656" s="96"/>
      <c r="G656" s="96"/>
      <c r="H656" s="96"/>
      <c r="I656" s="96"/>
      <c r="J656" s="96"/>
      <c r="K656" s="97"/>
      <c r="L656" s="97"/>
      <c r="M656" s="97"/>
      <c r="N656" s="101"/>
      <c r="O656" s="102"/>
      <c r="P656" s="100"/>
      <c r="Q656" s="100"/>
      <c r="R656" s="100"/>
      <c r="S656" s="100"/>
      <c r="T656" s="100"/>
      <c r="U656" s="100"/>
      <c r="V656" s="100"/>
      <c r="W656" s="100"/>
      <c r="X656" s="100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100"/>
      <c r="AM656" s="100"/>
      <c r="AN656" s="100"/>
      <c r="AO656" s="100"/>
      <c r="AP656" s="100"/>
      <c r="AQ656" s="100"/>
      <c r="AR656" s="100"/>
      <c r="AS656" s="100"/>
      <c r="AT656" s="100"/>
      <c r="AU656" s="100"/>
      <c r="AV656" s="100"/>
      <c r="AW656" s="100"/>
      <c r="AX656" s="100"/>
      <c r="AY656" s="100"/>
      <c r="AZ656" s="100"/>
      <c r="BA656" s="100"/>
      <c r="BB656" s="100"/>
      <c r="BC656" s="100"/>
      <c r="BD656" s="100"/>
      <c r="BE656" s="100"/>
      <c r="BF656" s="100"/>
      <c r="BG656" s="100"/>
    </row>
    <row r="657" ht="15.75" customHeight="1">
      <c r="E657" s="96"/>
      <c r="F657" s="96"/>
      <c r="G657" s="96"/>
      <c r="H657" s="96"/>
      <c r="I657" s="96"/>
      <c r="J657" s="96"/>
      <c r="K657" s="97"/>
      <c r="L657" s="97"/>
      <c r="M657" s="97"/>
      <c r="N657" s="101"/>
      <c r="O657" s="102"/>
      <c r="P657" s="100"/>
      <c r="Q657" s="100"/>
      <c r="R657" s="100"/>
      <c r="S657" s="100"/>
      <c r="T657" s="100"/>
      <c r="U657" s="100"/>
      <c r="V657" s="100"/>
      <c r="W657" s="100"/>
      <c r="X657" s="100"/>
      <c r="Y657" s="100"/>
      <c r="Z657" s="100"/>
      <c r="AA657" s="100"/>
      <c r="AB657" s="100"/>
      <c r="AC657" s="100"/>
      <c r="AD657" s="100"/>
      <c r="AE657" s="100"/>
      <c r="AF657" s="100"/>
      <c r="AG657" s="100"/>
      <c r="AH657" s="100"/>
      <c r="AI657" s="100"/>
      <c r="AJ657" s="100"/>
      <c r="AK657" s="100"/>
      <c r="AL657" s="100"/>
      <c r="AM657" s="100"/>
      <c r="AN657" s="100"/>
      <c r="AO657" s="100"/>
      <c r="AP657" s="100"/>
      <c r="AQ657" s="100"/>
      <c r="AR657" s="100"/>
      <c r="AS657" s="100"/>
      <c r="AT657" s="100"/>
      <c r="AU657" s="100"/>
      <c r="AV657" s="100"/>
      <c r="AW657" s="100"/>
      <c r="AX657" s="100"/>
      <c r="AY657" s="100"/>
      <c r="AZ657" s="100"/>
      <c r="BA657" s="100"/>
      <c r="BB657" s="100"/>
      <c r="BC657" s="100"/>
      <c r="BD657" s="100"/>
      <c r="BE657" s="100"/>
      <c r="BF657" s="100"/>
      <c r="BG657" s="100"/>
    </row>
    <row r="658" ht="15.75" customHeight="1">
      <c r="E658" s="96"/>
      <c r="F658" s="96"/>
      <c r="G658" s="96"/>
      <c r="H658" s="96"/>
      <c r="I658" s="96"/>
      <c r="J658" s="96"/>
      <c r="K658" s="97"/>
      <c r="L658" s="97"/>
      <c r="M658" s="97"/>
      <c r="N658" s="101"/>
      <c r="O658" s="102"/>
      <c r="P658" s="100"/>
      <c r="Q658" s="100"/>
      <c r="R658" s="100"/>
      <c r="S658" s="100"/>
      <c r="T658" s="100"/>
      <c r="U658" s="100"/>
      <c r="V658" s="100"/>
      <c r="W658" s="100"/>
      <c r="X658" s="100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100"/>
      <c r="AM658" s="100"/>
      <c r="AN658" s="100"/>
      <c r="AO658" s="100"/>
      <c r="AP658" s="100"/>
      <c r="AQ658" s="100"/>
      <c r="AR658" s="100"/>
      <c r="AS658" s="100"/>
      <c r="AT658" s="100"/>
      <c r="AU658" s="100"/>
      <c r="AV658" s="100"/>
      <c r="AW658" s="100"/>
      <c r="AX658" s="100"/>
      <c r="AY658" s="100"/>
      <c r="AZ658" s="100"/>
      <c r="BA658" s="100"/>
      <c r="BB658" s="100"/>
      <c r="BC658" s="100"/>
      <c r="BD658" s="100"/>
      <c r="BE658" s="100"/>
      <c r="BF658" s="100"/>
      <c r="BG658" s="100"/>
    </row>
    <row r="659" ht="15.75" customHeight="1">
      <c r="E659" s="96"/>
      <c r="F659" s="96"/>
      <c r="G659" s="96"/>
      <c r="H659" s="96"/>
      <c r="I659" s="96"/>
      <c r="J659" s="96"/>
      <c r="K659" s="97"/>
      <c r="L659" s="97"/>
      <c r="M659" s="97"/>
      <c r="N659" s="101"/>
      <c r="O659" s="102"/>
      <c r="P659" s="100"/>
      <c r="Q659" s="100"/>
      <c r="R659" s="100"/>
      <c r="S659" s="100"/>
      <c r="T659" s="100"/>
      <c r="U659" s="100"/>
      <c r="V659" s="100"/>
      <c r="W659" s="100"/>
      <c r="X659" s="100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/>
      <c r="AL659" s="100"/>
      <c r="AM659" s="100"/>
      <c r="AN659" s="100"/>
      <c r="AO659" s="100"/>
      <c r="AP659" s="100"/>
      <c r="AQ659" s="100"/>
      <c r="AR659" s="100"/>
      <c r="AS659" s="100"/>
      <c r="AT659" s="100"/>
      <c r="AU659" s="100"/>
      <c r="AV659" s="100"/>
      <c r="AW659" s="100"/>
      <c r="AX659" s="100"/>
      <c r="AY659" s="100"/>
      <c r="AZ659" s="100"/>
      <c r="BA659" s="100"/>
      <c r="BB659" s="100"/>
      <c r="BC659" s="100"/>
      <c r="BD659" s="100"/>
      <c r="BE659" s="100"/>
      <c r="BF659" s="100"/>
      <c r="BG659" s="100"/>
    </row>
    <row r="660" ht="15.75" customHeight="1">
      <c r="E660" s="96"/>
      <c r="F660" s="96"/>
      <c r="G660" s="96"/>
      <c r="H660" s="96"/>
      <c r="I660" s="96"/>
      <c r="J660" s="96"/>
      <c r="K660" s="97"/>
      <c r="L660" s="97"/>
      <c r="M660" s="97"/>
      <c r="N660" s="101"/>
      <c r="O660" s="102"/>
      <c r="P660" s="100"/>
      <c r="Q660" s="100"/>
      <c r="R660" s="100"/>
      <c r="S660" s="100"/>
      <c r="T660" s="100"/>
      <c r="U660" s="100"/>
      <c r="V660" s="100"/>
      <c r="W660" s="100"/>
      <c r="X660" s="100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100"/>
      <c r="AM660" s="100"/>
      <c r="AN660" s="100"/>
      <c r="AO660" s="100"/>
      <c r="AP660" s="100"/>
      <c r="AQ660" s="100"/>
      <c r="AR660" s="100"/>
      <c r="AS660" s="100"/>
      <c r="AT660" s="100"/>
      <c r="AU660" s="100"/>
      <c r="AV660" s="100"/>
      <c r="AW660" s="100"/>
      <c r="AX660" s="100"/>
      <c r="AY660" s="100"/>
      <c r="AZ660" s="100"/>
      <c r="BA660" s="100"/>
      <c r="BB660" s="100"/>
      <c r="BC660" s="100"/>
      <c r="BD660" s="100"/>
      <c r="BE660" s="100"/>
      <c r="BF660" s="100"/>
      <c r="BG660" s="100"/>
    </row>
    <row r="661" ht="15.75" customHeight="1">
      <c r="E661" s="96"/>
      <c r="F661" s="96"/>
      <c r="G661" s="96"/>
      <c r="H661" s="96"/>
      <c r="I661" s="96"/>
      <c r="J661" s="96"/>
      <c r="K661" s="97"/>
      <c r="L661" s="97"/>
      <c r="M661" s="97"/>
      <c r="N661" s="101"/>
      <c r="O661" s="102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100"/>
      <c r="AM661" s="100"/>
      <c r="AN661" s="100"/>
      <c r="AO661" s="100"/>
      <c r="AP661" s="100"/>
      <c r="AQ661" s="100"/>
      <c r="AR661" s="100"/>
      <c r="AS661" s="100"/>
      <c r="AT661" s="100"/>
      <c r="AU661" s="100"/>
      <c r="AV661" s="100"/>
      <c r="AW661" s="100"/>
      <c r="AX661" s="100"/>
      <c r="AY661" s="100"/>
      <c r="AZ661" s="100"/>
      <c r="BA661" s="100"/>
      <c r="BB661" s="100"/>
      <c r="BC661" s="100"/>
      <c r="BD661" s="100"/>
      <c r="BE661" s="100"/>
      <c r="BF661" s="100"/>
      <c r="BG661" s="100"/>
    </row>
    <row r="662" ht="15.75" customHeight="1">
      <c r="E662" s="96"/>
      <c r="F662" s="96"/>
      <c r="G662" s="96"/>
      <c r="H662" s="96"/>
      <c r="I662" s="96"/>
      <c r="J662" s="96"/>
      <c r="K662" s="97"/>
      <c r="L662" s="97"/>
      <c r="M662" s="97"/>
      <c r="N662" s="101"/>
      <c r="O662" s="102"/>
      <c r="P662" s="100"/>
      <c r="Q662" s="100"/>
      <c r="R662" s="100"/>
      <c r="S662" s="100"/>
      <c r="T662" s="100"/>
      <c r="U662" s="100"/>
      <c r="V662" s="100"/>
      <c r="W662" s="100"/>
      <c r="X662" s="100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100"/>
      <c r="AM662" s="100"/>
      <c r="AN662" s="100"/>
      <c r="AO662" s="100"/>
      <c r="AP662" s="100"/>
      <c r="AQ662" s="100"/>
      <c r="AR662" s="100"/>
      <c r="AS662" s="100"/>
      <c r="AT662" s="100"/>
      <c r="AU662" s="100"/>
      <c r="AV662" s="100"/>
      <c r="AW662" s="100"/>
      <c r="AX662" s="100"/>
      <c r="AY662" s="100"/>
      <c r="AZ662" s="100"/>
      <c r="BA662" s="100"/>
      <c r="BB662" s="100"/>
      <c r="BC662" s="100"/>
      <c r="BD662" s="100"/>
      <c r="BE662" s="100"/>
      <c r="BF662" s="100"/>
      <c r="BG662" s="100"/>
    </row>
    <row r="663" ht="15.75" customHeight="1">
      <c r="E663" s="96"/>
      <c r="F663" s="96"/>
      <c r="G663" s="96"/>
      <c r="H663" s="96"/>
      <c r="I663" s="96"/>
      <c r="J663" s="96"/>
      <c r="K663" s="97"/>
      <c r="L663" s="97"/>
      <c r="M663" s="97"/>
      <c r="N663" s="101"/>
      <c r="O663" s="102"/>
      <c r="P663" s="100"/>
      <c r="Q663" s="100"/>
      <c r="R663" s="100"/>
      <c r="S663" s="100"/>
      <c r="T663" s="100"/>
      <c r="U663" s="100"/>
      <c r="V663" s="100"/>
      <c r="W663" s="100"/>
      <c r="X663" s="100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100"/>
      <c r="AM663" s="100"/>
      <c r="AN663" s="100"/>
      <c r="AO663" s="100"/>
      <c r="AP663" s="100"/>
      <c r="AQ663" s="100"/>
      <c r="AR663" s="100"/>
      <c r="AS663" s="100"/>
      <c r="AT663" s="100"/>
      <c r="AU663" s="100"/>
      <c r="AV663" s="100"/>
      <c r="AW663" s="100"/>
      <c r="AX663" s="100"/>
      <c r="AY663" s="100"/>
      <c r="AZ663" s="100"/>
      <c r="BA663" s="100"/>
      <c r="BB663" s="100"/>
      <c r="BC663" s="100"/>
      <c r="BD663" s="100"/>
      <c r="BE663" s="100"/>
      <c r="BF663" s="100"/>
      <c r="BG663" s="100"/>
    </row>
    <row r="664" ht="15.75" customHeight="1">
      <c r="E664" s="96"/>
      <c r="F664" s="96"/>
      <c r="G664" s="96"/>
      <c r="H664" s="96"/>
      <c r="I664" s="96"/>
      <c r="J664" s="96"/>
      <c r="K664" s="97"/>
      <c r="L664" s="97"/>
      <c r="M664" s="97"/>
      <c r="N664" s="101"/>
      <c r="O664" s="102"/>
      <c r="P664" s="100"/>
      <c r="Q664" s="100"/>
      <c r="R664" s="100"/>
      <c r="S664" s="100"/>
      <c r="T664" s="100"/>
      <c r="U664" s="100"/>
      <c r="V664" s="100"/>
      <c r="W664" s="100"/>
      <c r="X664" s="100"/>
      <c r="Y664" s="100"/>
      <c r="Z664" s="100"/>
      <c r="AA664" s="100"/>
      <c r="AB664" s="100"/>
      <c r="AC664" s="100"/>
      <c r="AD664" s="100"/>
      <c r="AE664" s="100"/>
      <c r="AF664" s="100"/>
      <c r="AG664" s="100"/>
      <c r="AH664" s="100"/>
      <c r="AI664" s="100"/>
      <c r="AJ664" s="100"/>
      <c r="AK664" s="100"/>
      <c r="AL664" s="100"/>
      <c r="AM664" s="100"/>
      <c r="AN664" s="100"/>
      <c r="AO664" s="100"/>
      <c r="AP664" s="100"/>
      <c r="AQ664" s="100"/>
      <c r="AR664" s="100"/>
      <c r="AS664" s="100"/>
      <c r="AT664" s="100"/>
      <c r="AU664" s="100"/>
      <c r="AV664" s="100"/>
      <c r="AW664" s="100"/>
      <c r="AX664" s="100"/>
      <c r="AY664" s="100"/>
      <c r="AZ664" s="100"/>
      <c r="BA664" s="100"/>
      <c r="BB664" s="100"/>
      <c r="BC664" s="100"/>
      <c r="BD664" s="100"/>
      <c r="BE664" s="100"/>
      <c r="BF664" s="100"/>
      <c r="BG664" s="100"/>
    </row>
    <row r="665" ht="15.75" customHeight="1">
      <c r="E665" s="96"/>
      <c r="F665" s="96"/>
      <c r="G665" s="96"/>
      <c r="H665" s="96"/>
      <c r="I665" s="96"/>
      <c r="J665" s="96"/>
      <c r="K665" s="97"/>
      <c r="L665" s="97"/>
      <c r="M665" s="97"/>
      <c r="N665" s="101"/>
      <c r="O665" s="102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100"/>
      <c r="AM665" s="100"/>
      <c r="AN665" s="100"/>
      <c r="AO665" s="100"/>
      <c r="AP665" s="100"/>
      <c r="AQ665" s="100"/>
      <c r="AR665" s="100"/>
      <c r="AS665" s="100"/>
      <c r="AT665" s="100"/>
      <c r="AU665" s="100"/>
      <c r="AV665" s="100"/>
      <c r="AW665" s="100"/>
      <c r="AX665" s="100"/>
      <c r="AY665" s="100"/>
      <c r="AZ665" s="100"/>
      <c r="BA665" s="100"/>
      <c r="BB665" s="100"/>
      <c r="BC665" s="100"/>
      <c r="BD665" s="100"/>
      <c r="BE665" s="100"/>
      <c r="BF665" s="100"/>
      <c r="BG665" s="100"/>
    </row>
    <row r="666" ht="15.75" customHeight="1">
      <c r="E666" s="96"/>
      <c r="F666" s="96"/>
      <c r="G666" s="96"/>
      <c r="H666" s="96"/>
      <c r="I666" s="96"/>
      <c r="J666" s="96"/>
      <c r="K666" s="97"/>
      <c r="L666" s="97"/>
      <c r="M666" s="97"/>
      <c r="N666" s="101"/>
      <c r="O666" s="102"/>
      <c r="P666" s="100"/>
      <c r="Q666" s="100"/>
      <c r="R666" s="100"/>
      <c r="S666" s="100"/>
      <c r="T666" s="100"/>
      <c r="U666" s="100"/>
      <c r="V666" s="100"/>
      <c r="W666" s="100"/>
      <c r="X666" s="100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100"/>
      <c r="AM666" s="100"/>
      <c r="AN666" s="100"/>
      <c r="AO666" s="100"/>
      <c r="AP666" s="100"/>
      <c r="AQ666" s="100"/>
      <c r="AR666" s="100"/>
      <c r="AS666" s="100"/>
      <c r="AT666" s="100"/>
      <c r="AU666" s="100"/>
      <c r="AV666" s="100"/>
      <c r="AW666" s="100"/>
      <c r="AX666" s="100"/>
      <c r="AY666" s="100"/>
      <c r="AZ666" s="100"/>
      <c r="BA666" s="100"/>
      <c r="BB666" s="100"/>
      <c r="BC666" s="100"/>
      <c r="BD666" s="100"/>
      <c r="BE666" s="100"/>
      <c r="BF666" s="100"/>
      <c r="BG666" s="100"/>
    </row>
    <row r="667" ht="15.75" customHeight="1">
      <c r="E667" s="96"/>
      <c r="F667" s="96"/>
      <c r="G667" s="96"/>
      <c r="H667" s="96"/>
      <c r="I667" s="96"/>
      <c r="J667" s="96"/>
      <c r="K667" s="97"/>
      <c r="L667" s="97"/>
      <c r="M667" s="97"/>
      <c r="N667" s="101"/>
      <c r="O667" s="102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100"/>
      <c r="AM667" s="100"/>
      <c r="AN667" s="100"/>
      <c r="AO667" s="100"/>
      <c r="AP667" s="100"/>
      <c r="AQ667" s="100"/>
      <c r="AR667" s="100"/>
      <c r="AS667" s="100"/>
      <c r="AT667" s="100"/>
      <c r="AU667" s="100"/>
      <c r="AV667" s="100"/>
      <c r="AW667" s="100"/>
      <c r="AX667" s="100"/>
      <c r="AY667" s="100"/>
      <c r="AZ667" s="100"/>
      <c r="BA667" s="100"/>
      <c r="BB667" s="100"/>
      <c r="BC667" s="100"/>
      <c r="BD667" s="100"/>
      <c r="BE667" s="100"/>
      <c r="BF667" s="100"/>
      <c r="BG667" s="100"/>
    </row>
    <row r="668" ht="15.75" customHeight="1">
      <c r="E668" s="96"/>
      <c r="F668" s="96"/>
      <c r="G668" s="96"/>
      <c r="H668" s="96"/>
      <c r="I668" s="96"/>
      <c r="J668" s="96"/>
      <c r="K668" s="97"/>
      <c r="L668" s="97"/>
      <c r="M668" s="97"/>
      <c r="N668" s="101"/>
      <c r="O668" s="102"/>
      <c r="P668" s="100"/>
      <c r="Q668" s="100"/>
      <c r="R668" s="100"/>
      <c r="S668" s="100"/>
      <c r="T668" s="100"/>
      <c r="U668" s="100"/>
      <c r="V668" s="100"/>
      <c r="W668" s="100"/>
      <c r="X668" s="100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100"/>
      <c r="AM668" s="100"/>
      <c r="AN668" s="100"/>
      <c r="AO668" s="100"/>
      <c r="AP668" s="100"/>
      <c r="AQ668" s="100"/>
      <c r="AR668" s="100"/>
      <c r="AS668" s="100"/>
      <c r="AT668" s="100"/>
      <c r="AU668" s="100"/>
      <c r="AV668" s="100"/>
      <c r="AW668" s="100"/>
      <c r="AX668" s="100"/>
      <c r="AY668" s="100"/>
      <c r="AZ668" s="100"/>
      <c r="BA668" s="100"/>
      <c r="BB668" s="100"/>
      <c r="BC668" s="100"/>
      <c r="BD668" s="100"/>
      <c r="BE668" s="100"/>
      <c r="BF668" s="100"/>
      <c r="BG668" s="100"/>
    </row>
    <row r="669" ht="15.75" customHeight="1">
      <c r="E669" s="96"/>
      <c r="F669" s="96"/>
      <c r="G669" s="96"/>
      <c r="H669" s="96"/>
      <c r="I669" s="96"/>
      <c r="J669" s="96"/>
      <c r="K669" s="97"/>
      <c r="L669" s="97"/>
      <c r="M669" s="97"/>
      <c r="N669" s="101"/>
      <c r="O669" s="102"/>
      <c r="P669" s="100"/>
      <c r="Q669" s="100"/>
      <c r="R669" s="100"/>
      <c r="S669" s="100"/>
      <c r="T669" s="100"/>
      <c r="U669" s="100"/>
      <c r="V669" s="100"/>
      <c r="W669" s="100"/>
      <c r="X669" s="100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100"/>
      <c r="AM669" s="100"/>
      <c r="AN669" s="100"/>
      <c r="AO669" s="100"/>
      <c r="AP669" s="100"/>
      <c r="AQ669" s="100"/>
      <c r="AR669" s="100"/>
      <c r="AS669" s="100"/>
      <c r="AT669" s="100"/>
      <c r="AU669" s="100"/>
      <c r="AV669" s="100"/>
      <c r="AW669" s="100"/>
      <c r="AX669" s="100"/>
      <c r="AY669" s="100"/>
      <c r="AZ669" s="100"/>
      <c r="BA669" s="100"/>
      <c r="BB669" s="100"/>
      <c r="BC669" s="100"/>
      <c r="BD669" s="100"/>
      <c r="BE669" s="100"/>
      <c r="BF669" s="100"/>
      <c r="BG669" s="100"/>
    </row>
    <row r="670" ht="15.75" customHeight="1">
      <c r="E670" s="96"/>
      <c r="F670" s="96"/>
      <c r="G670" s="96"/>
      <c r="H670" s="96"/>
      <c r="I670" s="96"/>
      <c r="J670" s="96"/>
      <c r="K670" s="97"/>
      <c r="L670" s="97"/>
      <c r="M670" s="97"/>
      <c r="N670" s="101"/>
      <c r="O670" s="102"/>
      <c r="P670" s="100"/>
      <c r="Q670" s="100"/>
      <c r="R670" s="100"/>
      <c r="S670" s="100"/>
      <c r="T670" s="100"/>
      <c r="U670" s="100"/>
      <c r="V670" s="100"/>
      <c r="W670" s="100"/>
      <c r="X670" s="100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100"/>
      <c r="AM670" s="100"/>
      <c r="AN670" s="100"/>
      <c r="AO670" s="100"/>
      <c r="AP670" s="100"/>
      <c r="AQ670" s="100"/>
      <c r="AR670" s="100"/>
      <c r="AS670" s="100"/>
      <c r="AT670" s="100"/>
      <c r="AU670" s="100"/>
      <c r="AV670" s="100"/>
      <c r="AW670" s="100"/>
      <c r="AX670" s="100"/>
      <c r="AY670" s="100"/>
      <c r="AZ670" s="100"/>
      <c r="BA670" s="100"/>
      <c r="BB670" s="100"/>
      <c r="BC670" s="100"/>
      <c r="BD670" s="100"/>
      <c r="BE670" s="100"/>
      <c r="BF670" s="100"/>
      <c r="BG670" s="100"/>
    </row>
    <row r="671" ht="15.75" customHeight="1">
      <c r="E671" s="96"/>
      <c r="F671" s="96"/>
      <c r="G671" s="96"/>
      <c r="H671" s="96"/>
      <c r="I671" s="96"/>
      <c r="J671" s="96"/>
      <c r="K671" s="97"/>
      <c r="L671" s="97"/>
      <c r="M671" s="97"/>
      <c r="N671" s="101"/>
      <c r="O671" s="102"/>
      <c r="P671" s="100"/>
      <c r="Q671" s="100"/>
      <c r="R671" s="100"/>
      <c r="S671" s="100"/>
      <c r="T671" s="100"/>
      <c r="U671" s="100"/>
      <c r="V671" s="100"/>
      <c r="W671" s="100"/>
      <c r="X671" s="100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100"/>
      <c r="AM671" s="100"/>
      <c r="AN671" s="100"/>
      <c r="AO671" s="100"/>
      <c r="AP671" s="100"/>
      <c r="AQ671" s="100"/>
      <c r="AR671" s="100"/>
      <c r="AS671" s="100"/>
      <c r="AT671" s="100"/>
      <c r="AU671" s="100"/>
      <c r="AV671" s="100"/>
      <c r="AW671" s="100"/>
      <c r="AX671" s="100"/>
      <c r="AY671" s="100"/>
      <c r="AZ671" s="100"/>
      <c r="BA671" s="100"/>
      <c r="BB671" s="100"/>
      <c r="BC671" s="100"/>
      <c r="BD671" s="100"/>
      <c r="BE671" s="100"/>
      <c r="BF671" s="100"/>
      <c r="BG671" s="100"/>
    </row>
    <row r="672" ht="15.75" customHeight="1">
      <c r="E672" s="96"/>
      <c r="F672" s="96"/>
      <c r="G672" s="96"/>
      <c r="H672" s="96"/>
      <c r="I672" s="96"/>
      <c r="J672" s="96"/>
      <c r="K672" s="97"/>
      <c r="L672" s="97"/>
      <c r="M672" s="97"/>
      <c r="N672" s="101"/>
      <c r="O672" s="102"/>
      <c r="P672" s="100"/>
      <c r="Q672" s="100"/>
      <c r="R672" s="100"/>
      <c r="S672" s="100"/>
      <c r="T672" s="100"/>
      <c r="U672" s="100"/>
      <c r="V672" s="100"/>
      <c r="W672" s="100"/>
      <c r="X672" s="100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100"/>
      <c r="AM672" s="100"/>
      <c r="AN672" s="100"/>
      <c r="AO672" s="100"/>
      <c r="AP672" s="100"/>
      <c r="AQ672" s="100"/>
      <c r="AR672" s="100"/>
      <c r="AS672" s="100"/>
      <c r="AT672" s="100"/>
      <c r="AU672" s="100"/>
      <c r="AV672" s="100"/>
      <c r="AW672" s="100"/>
      <c r="AX672" s="100"/>
      <c r="AY672" s="100"/>
      <c r="AZ672" s="100"/>
      <c r="BA672" s="100"/>
      <c r="BB672" s="100"/>
      <c r="BC672" s="100"/>
      <c r="BD672" s="100"/>
      <c r="BE672" s="100"/>
      <c r="BF672" s="100"/>
      <c r="BG672" s="100"/>
    </row>
    <row r="673" ht="15.75" customHeight="1">
      <c r="E673" s="96"/>
      <c r="F673" s="96"/>
      <c r="G673" s="96"/>
      <c r="H673" s="96"/>
      <c r="I673" s="96"/>
      <c r="J673" s="96"/>
      <c r="K673" s="97"/>
      <c r="L673" s="97"/>
      <c r="M673" s="97"/>
      <c r="N673" s="101"/>
      <c r="O673" s="102"/>
      <c r="P673" s="100"/>
      <c r="Q673" s="100"/>
      <c r="R673" s="100"/>
      <c r="S673" s="100"/>
      <c r="T673" s="100"/>
      <c r="U673" s="100"/>
      <c r="V673" s="100"/>
      <c r="W673" s="100"/>
      <c r="X673" s="100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100"/>
      <c r="AM673" s="100"/>
      <c r="AN673" s="100"/>
      <c r="AO673" s="100"/>
      <c r="AP673" s="100"/>
      <c r="AQ673" s="100"/>
      <c r="AR673" s="100"/>
      <c r="AS673" s="100"/>
      <c r="AT673" s="100"/>
      <c r="AU673" s="100"/>
      <c r="AV673" s="100"/>
      <c r="AW673" s="100"/>
      <c r="AX673" s="100"/>
      <c r="AY673" s="100"/>
      <c r="AZ673" s="100"/>
      <c r="BA673" s="100"/>
      <c r="BB673" s="100"/>
      <c r="BC673" s="100"/>
      <c r="BD673" s="100"/>
      <c r="BE673" s="100"/>
      <c r="BF673" s="100"/>
      <c r="BG673" s="100"/>
    </row>
    <row r="674" ht="15.75" customHeight="1">
      <c r="E674" s="96"/>
      <c r="F674" s="96"/>
      <c r="G674" s="96"/>
      <c r="H674" s="96"/>
      <c r="I674" s="96"/>
      <c r="J674" s="96"/>
      <c r="K674" s="97"/>
      <c r="L674" s="97"/>
      <c r="M674" s="97"/>
      <c r="N674" s="101"/>
      <c r="O674" s="102"/>
      <c r="P674" s="100"/>
      <c r="Q674" s="100"/>
      <c r="R674" s="100"/>
      <c r="S674" s="100"/>
      <c r="T674" s="100"/>
      <c r="U674" s="100"/>
      <c r="V674" s="100"/>
      <c r="W674" s="100"/>
      <c r="X674" s="100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100"/>
      <c r="AM674" s="100"/>
      <c r="AN674" s="100"/>
      <c r="AO674" s="100"/>
      <c r="AP674" s="100"/>
      <c r="AQ674" s="100"/>
      <c r="AR674" s="100"/>
      <c r="AS674" s="100"/>
      <c r="AT674" s="100"/>
      <c r="AU674" s="100"/>
      <c r="AV674" s="100"/>
      <c r="AW674" s="100"/>
      <c r="AX674" s="100"/>
      <c r="AY674" s="100"/>
      <c r="AZ674" s="100"/>
      <c r="BA674" s="100"/>
      <c r="BB674" s="100"/>
      <c r="BC674" s="100"/>
      <c r="BD674" s="100"/>
      <c r="BE674" s="100"/>
      <c r="BF674" s="100"/>
      <c r="BG674" s="100"/>
    </row>
    <row r="675" ht="15.75" customHeight="1">
      <c r="E675" s="96"/>
      <c r="F675" s="96"/>
      <c r="G675" s="96"/>
      <c r="H675" s="96"/>
      <c r="I675" s="96"/>
      <c r="J675" s="96"/>
      <c r="K675" s="97"/>
      <c r="L675" s="97"/>
      <c r="M675" s="97"/>
      <c r="N675" s="101"/>
      <c r="O675" s="102"/>
      <c r="P675" s="100"/>
      <c r="Q675" s="100"/>
      <c r="R675" s="100"/>
      <c r="S675" s="100"/>
      <c r="T675" s="100"/>
      <c r="U675" s="100"/>
      <c r="V675" s="100"/>
      <c r="W675" s="100"/>
      <c r="X675" s="100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100"/>
      <c r="AM675" s="100"/>
      <c r="AN675" s="100"/>
      <c r="AO675" s="100"/>
      <c r="AP675" s="100"/>
      <c r="AQ675" s="100"/>
      <c r="AR675" s="100"/>
      <c r="AS675" s="100"/>
      <c r="AT675" s="100"/>
      <c r="AU675" s="100"/>
      <c r="AV675" s="100"/>
      <c r="AW675" s="100"/>
      <c r="AX675" s="100"/>
      <c r="AY675" s="100"/>
      <c r="AZ675" s="100"/>
      <c r="BA675" s="100"/>
      <c r="BB675" s="100"/>
      <c r="BC675" s="100"/>
      <c r="BD675" s="100"/>
      <c r="BE675" s="100"/>
      <c r="BF675" s="100"/>
      <c r="BG675" s="100"/>
    </row>
    <row r="676" ht="15.75" customHeight="1">
      <c r="E676" s="96"/>
      <c r="F676" s="96"/>
      <c r="G676" s="96"/>
      <c r="H676" s="96"/>
      <c r="I676" s="96"/>
      <c r="J676" s="96"/>
      <c r="K676" s="97"/>
      <c r="L676" s="97"/>
      <c r="M676" s="97"/>
      <c r="N676" s="101"/>
      <c r="O676" s="102"/>
      <c r="P676" s="100"/>
      <c r="Q676" s="100"/>
      <c r="R676" s="100"/>
      <c r="S676" s="100"/>
      <c r="T676" s="100"/>
      <c r="U676" s="100"/>
      <c r="V676" s="100"/>
      <c r="W676" s="100"/>
      <c r="X676" s="100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100"/>
      <c r="AM676" s="100"/>
      <c r="AN676" s="100"/>
      <c r="AO676" s="100"/>
      <c r="AP676" s="100"/>
      <c r="AQ676" s="100"/>
      <c r="AR676" s="100"/>
      <c r="AS676" s="100"/>
      <c r="AT676" s="100"/>
      <c r="AU676" s="100"/>
      <c r="AV676" s="100"/>
      <c r="AW676" s="100"/>
      <c r="AX676" s="100"/>
      <c r="AY676" s="100"/>
      <c r="AZ676" s="100"/>
      <c r="BA676" s="100"/>
      <c r="BB676" s="100"/>
      <c r="BC676" s="100"/>
      <c r="BD676" s="100"/>
      <c r="BE676" s="100"/>
      <c r="BF676" s="100"/>
      <c r="BG676" s="100"/>
    </row>
    <row r="677" ht="15.75" customHeight="1">
      <c r="E677" s="96"/>
      <c r="F677" s="96"/>
      <c r="G677" s="96"/>
      <c r="H677" s="96"/>
      <c r="I677" s="96"/>
      <c r="J677" s="96"/>
      <c r="K677" s="97"/>
      <c r="L677" s="97"/>
      <c r="M677" s="97"/>
      <c r="N677" s="101"/>
      <c r="O677" s="102"/>
      <c r="P677" s="100"/>
      <c r="Q677" s="100"/>
      <c r="R677" s="100"/>
      <c r="S677" s="100"/>
      <c r="T677" s="100"/>
      <c r="U677" s="100"/>
      <c r="V677" s="100"/>
      <c r="W677" s="100"/>
      <c r="X677" s="100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100"/>
      <c r="AM677" s="100"/>
      <c r="AN677" s="100"/>
      <c r="AO677" s="100"/>
      <c r="AP677" s="100"/>
      <c r="AQ677" s="100"/>
      <c r="AR677" s="100"/>
      <c r="AS677" s="100"/>
      <c r="AT677" s="100"/>
      <c r="AU677" s="100"/>
      <c r="AV677" s="100"/>
      <c r="AW677" s="100"/>
      <c r="AX677" s="100"/>
      <c r="AY677" s="100"/>
      <c r="AZ677" s="100"/>
      <c r="BA677" s="100"/>
      <c r="BB677" s="100"/>
      <c r="BC677" s="100"/>
      <c r="BD677" s="100"/>
      <c r="BE677" s="100"/>
      <c r="BF677" s="100"/>
      <c r="BG677" s="100"/>
    </row>
    <row r="678" ht="15.75" customHeight="1">
      <c r="E678" s="96"/>
      <c r="F678" s="96"/>
      <c r="G678" s="96"/>
      <c r="H678" s="96"/>
      <c r="I678" s="96"/>
      <c r="J678" s="96"/>
      <c r="K678" s="97"/>
      <c r="L678" s="97"/>
      <c r="M678" s="97"/>
      <c r="N678" s="101"/>
      <c r="O678" s="102"/>
      <c r="P678" s="100"/>
      <c r="Q678" s="100"/>
      <c r="R678" s="100"/>
      <c r="S678" s="100"/>
      <c r="T678" s="100"/>
      <c r="U678" s="100"/>
      <c r="V678" s="100"/>
      <c r="W678" s="100"/>
      <c r="X678" s="100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/>
      <c r="AL678" s="100"/>
      <c r="AM678" s="100"/>
      <c r="AN678" s="100"/>
      <c r="AO678" s="100"/>
      <c r="AP678" s="100"/>
      <c r="AQ678" s="100"/>
      <c r="AR678" s="100"/>
      <c r="AS678" s="100"/>
      <c r="AT678" s="100"/>
      <c r="AU678" s="100"/>
      <c r="AV678" s="100"/>
      <c r="AW678" s="100"/>
      <c r="AX678" s="100"/>
      <c r="AY678" s="100"/>
      <c r="AZ678" s="100"/>
      <c r="BA678" s="100"/>
      <c r="BB678" s="100"/>
      <c r="BC678" s="100"/>
      <c r="BD678" s="100"/>
      <c r="BE678" s="100"/>
      <c r="BF678" s="100"/>
      <c r="BG678" s="100"/>
    </row>
    <row r="679" ht="15.75" customHeight="1">
      <c r="E679" s="96"/>
      <c r="F679" s="96"/>
      <c r="G679" s="96"/>
      <c r="H679" s="96"/>
      <c r="I679" s="96"/>
      <c r="J679" s="96"/>
      <c r="K679" s="97"/>
      <c r="L679" s="97"/>
      <c r="M679" s="97"/>
      <c r="N679" s="101"/>
      <c r="O679" s="102"/>
      <c r="P679" s="100"/>
      <c r="Q679" s="100"/>
      <c r="R679" s="100"/>
      <c r="S679" s="100"/>
      <c r="T679" s="100"/>
      <c r="U679" s="100"/>
      <c r="V679" s="100"/>
      <c r="W679" s="100"/>
      <c r="X679" s="100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100"/>
      <c r="AM679" s="100"/>
      <c r="AN679" s="100"/>
      <c r="AO679" s="100"/>
      <c r="AP679" s="100"/>
      <c r="AQ679" s="100"/>
      <c r="AR679" s="100"/>
      <c r="AS679" s="100"/>
      <c r="AT679" s="100"/>
      <c r="AU679" s="100"/>
      <c r="AV679" s="100"/>
      <c r="AW679" s="100"/>
      <c r="AX679" s="100"/>
      <c r="AY679" s="100"/>
      <c r="AZ679" s="100"/>
      <c r="BA679" s="100"/>
      <c r="BB679" s="100"/>
      <c r="BC679" s="100"/>
      <c r="BD679" s="100"/>
      <c r="BE679" s="100"/>
      <c r="BF679" s="100"/>
      <c r="BG679" s="100"/>
    </row>
    <row r="680" ht="15.75" customHeight="1">
      <c r="E680" s="96"/>
      <c r="F680" s="96"/>
      <c r="G680" s="96"/>
      <c r="H680" s="96"/>
      <c r="I680" s="96"/>
      <c r="J680" s="96"/>
      <c r="K680" s="97"/>
      <c r="L680" s="97"/>
      <c r="M680" s="97"/>
      <c r="N680" s="101"/>
      <c r="O680" s="102"/>
      <c r="P680" s="100"/>
      <c r="Q680" s="100"/>
      <c r="R680" s="100"/>
      <c r="S680" s="100"/>
      <c r="T680" s="100"/>
      <c r="U680" s="100"/>
      <c r="V680" s="100"/>
      <c r="W680" s="100"/>
      <c r="X680" s="100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100"/>
      <c r="AM680" s="100"/>
      <c r="AN680" s="100"/>
      <c r="AO680" s="100"/>
      <c r="AP680" s="100"/>
      <c r="AQ680" s="100"/>
      <c r="AR680" s="100"/>
      <c r="AS680" s="100"/>
      <c r="AT680" s="100"/>
      <c r="AU680" s="100"/>
      <c r="AV680" s="100"/>
      <c r="AW680" s="100"/>
      <c r="AX680" s="100"/>
      <c r="AY680" s="100"/>
      <c r="AZ680" s="100"/>
      <c r="BA680" s="100"/>
      <c r="BB680" s="100"/>
      <c r="BC680" s="100"/>
      <c r="BD680" s="100"/>
      <c r="BE680" s="100"/>
      <c r="BF680" s="100"/>
      <c r="BG680" s="100"/>
    </row>
    <row r="681" ht="15.75" customHeight="1">
      <c r="E681" s="96"/>
      <c r="F681" s="96"/>
      <c r="G681" s="96"/>
      <c r="H681" s="96"/>
      <c r="I681" s="96"/>
      <c r="J681" s="96"/>
      <c r="K681" s="97"/>
      <c r="L681" s="97"/>
      <c r="M681" s="97"/>
      <c r="N681" s="101"/>
      <c r="O681" s="102"/>
      <c r="P681" s="100"/>
      <c r="Q681" s="100"/>
      <c r="R681" s="100"/>
      <c r="S681" s="100"/>
      <c r="T681" s="100"/>
      <c r="U681" s="100"/>
      <c r="V681" s="100"/>
      <c r="W681" s="100"/>
      <c r="X681" s="100"/>
      <c r="Y681" s="100"/>
      <c r="Z681" s="100"/>
      <c r="AA681" s="100"/>
      <c r="AB681" s="100"/>
      <c r="AC681" s="100"/>
      <c r="AD681" s="100"/>
      <c r="AE681" s="100"/>
      <c r="AF681" s="100"/>
      <c r="AG681" s="100"/>
      <c r="AH681" s="100"/>
      <c r="AI681" s="100"/>
      <c r="AJ681" s="100"/>
      <c r="AK681" s="100"/>
      <c r="AL681" s="100"/>
      <c r="AM681" s="100"/>
      <c r="AN681" s="100"/>
      <c r="AO681" s="100"/>
      <c r="AP681" s="100"/>
      <c r="AQ681" s="100"/>
      <c r="AR681" s="100"/>
      <c r="AS681" s="100"/>
      <c r="AT681" s="100"/>
      <c r="AU681" s="100"/>
      <c r="AV681" s="100"/>
      <c r="AW681" s="100"/>
      <c r="AX681" s="100"/>
      <c r="AY681" s="100"/>
      <c r="AZ681" s="100"/>
      <c r="BA681" s="100"/>
      <c r="BB681" s="100"/>
      <c r="BC681" s="100"/>
      <c r="BD681" s="100"/>
      <c r="BE681" s="100"/>
      <c r="BF681" s="100"/>
      <c r="BG681" s="100"/>
    </row>
    <row r="682" ht="15.75" customHeight="1">
      <c r="E682" s="96"/>
      <c r="F682" s="96"/>
      <c r="G682" s="96"/>
      <c r="H682" s="96"/>
      <c r="I682" s="96"/>
      <c r="J682" s="96"/>
      <c r="K682" s="97"/>
      <c r="L682" s="97"/>
      <c r="M682" s="97"/>
      <c r="N682" s="101"/>
      <c r="O682" s="102"/>
      <c r="P682" s="100"/>
      <c r="Q682" s="100"/>
      <c r="R682" s="100"/>
      <c r="S682" s="100"/>
      <c r="T682" s="100"/>
      <c r="U682" s="100"/>
      <c r="V682" s="100"/>
      <c r="W682" s="100"/>
      <c r="X682" s="100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/>
      <c r="AI682" s="100"/>
      <c r="AJ682" s="100"/>
      <c r="AK682" s="100"/>
      <c r="AL682" s="100"/>
      <c r="AM682" s="100"/>
      <c r="AN682" s="100"/>
      <c r="AO682" s="100"/>
      <c r="AP682" s="100"/>
      <c r="AQ682" s="100"/>
      <c r="AR682" s="100"/>
      <c r="AS682" s="100"/>
      <c r="AT682" s="100"/>
      <c r="AU682" s="100"/>
      <c r="AV682" s="100"/>
      <c r="AW682" s="100"/>
      <c r="AX682" s="100"/>
      <c r="AY682" s="100"/>
      <c r="AZ682" s="100"/>
      <c r="BA682" s="100"/>
      <c r="BB682" s="100"/>
      <c r="BC682" s="100"/>
      <c r="BD682" s="100"/>
      <c r="BE682" s="100"/>
      <c r="BF682" s="100"/>
      <c r="BG682" s="100"/>
    </row>
    <row r="683" ht="15.75" customHeight="1">
      <c r="E683" s="96"/>
      <c r="F683" s="96"/>
      <c r="G683" s="96"/>
      <c r="H683" s="96"/>
      <c r="I683" s="96"/>
      <c r="J683" s="96"/>
      <c r="K683" s="97"/>
      <c r="L683" s="97"/>
      <c r="M683" s="97"/>
      <c r="N683" s="101"/>
      <c r="O683" s="102"/>
      <c r="P683" s="100"/>
      <c r="Q683" s="100"/>
      <c r="R683" s="100"/>
      <c r="S683" s="100"/>
      <c r="T683" s="100"/>
      <c r="U683" s="100"/>
      <c r="V683" s="100"/>
      <c r="W683" s="100"/>
      <c r="X683" s="100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100"/>
      <c r="AM683" s="100"/>
      <c r="AN683" s="100"/>
      <c r="AO683" s="100"/>
      <c r="AP683" s="100"/>
      <c r="AQ683" s="100"/>
      <c r="AR683" s="100"/>
      <c r="AS683" s="100"/>
      <c r="AT683" s="100"/>
      <c r="AU683" s="100"/>
      <c r="AV683" s="100"/>
      <c r="AW683" s="100"/>
      <c r="AX683" s="100"/>
      <c r="AY683" s="100"/>
      <c r="AZ683" s="100"/>
      <c r="BA683" s="100"/>
      <c r="BB683" s="100"/>
      <c r="BC683" s="100"/>
      <c r="BD683" s="100"/>
      <c r="BE683" s="100"/>
      <c r="BF683" s="100"/>
      <c r="BG683" s="100"/>
    </row>
    <row r="684" ht="15.75" customHeight="1">
      <c r="E684" s="96"/>
      <c r="F684" s="96"/>
      <c r="G684" s="96"/>
      <c r="H684" s="96"/>
      <c r="I684" s="96"/>
      <c r="J684" s="96"/>
      <c r="K684" s="97"/>
      <c r="L684" s="97"/>
      <c r="M684" s="97"/>
      <c r="N684" s="101"/>
      <c r="O684" s="102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100"/>
      <c r="AM684" s="100"/>
      <c r="AN684" s="100"/>
      <c r="AO684" s="100"/>
      <c r="AP684" s="100"/>
      <c r="AQ684" s="100"/>
      <c r="AR684" s="100"/>
      <c r="AS684" s="100"/>
      <c r="AT684" s="100"/>
      <c r="AU684" s="100"/>
      <c r="AV684" s="100"/>
      <c r="AW684" s="100"/>
      <c r="AX684" s="100"/>
      <c r="AY684" s="100"/>
      <c r="AZ684" s="100"/>
      <c r="BA684" s="100"/>
      <c r="BB684" s="100"/>
      <c r="BC684" s="100"/>
      <c r="BD684" s="100"/>
      <c r="BE684" s="100"/>
      <c r="BF684" s="100"/>
      <c r="BG684" s="100"/>
    </row>
    <row r="685" ht="15.75" customHeight="1">
      <c r="E685" s="96"/>
      <c r="F685" s="96"/>
      <c r="G685" s="96"/>
      <c r="H685" s="96"/>
      <c r="I685" s="96"/>
      <c r="J685" s="96"/>
      <c r="K685" s="97"/>
      <c r="L685" s="97"/>
      <c r="M685" s="97"/>
      <c r="N685" s="101"/>
      <c r="O685" s="102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100"/>
      <c r="AM685" s="100"/>
      <c r="AN685" s="100"/>
      <c r="AO685" s="100"/>
      <c r="AP685" s="100"/>
      <c r="AQ685" s="100"/>
      <c r="AR685" s="100"/>
      <c r="AS685" s="100"/>
      <c r="AT685" s="100"/>
      <c r="AU685" s="100"/>
      <c r="AV685" s="100"/>
      <c r="AW685" s="100"/>
      <c r="AX685" s="100"/>
      <c r="AY685" s="100"/>
      <c r="AZ685" s="100"/>
      <c r="BA685" s="100"/>
      <c r="BB685" s="100"/>
      <c r="BC685" s="100"/>
      <c r="BD685" s="100"/>
      <c r="BE685" s="100"/>
      <c r="BF685" s="100"/>
      <c r="BG685" s="100"/>
    </row>
    <row r="686" ht="15.75" customHeight="1">
      <c r="E686" s="96"/>
      <c r="F686" s="96"/>
      <c r="G686" s="96"/>
      <c r="H686" s="96"/>
      <c r="I686" s="96"/>
      <c r="J686" s="96"/>
      <c r="K686" s="97"/>
      <c r="L686" s="97"/>
      <c r="M686" s="97"/>
      <c r="N686" s="101"/>
      <c r="O686" s="102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100"/>
      <c r="AM686" s="100"/>
      <c r="AN686" s="100"/>
      <c r="AO686" s="100"/>
      <c r="AP686" s="100"/>
      <c r="AQ686" s="100"/>
      <c r="AR686" s="100"/>
      <c r="AS686" s="100"/>
      <c r="AT686" s="100"/>
      <c r="AU686" s="100"/>
      <c r="AV686" s="100"/>
      <c r="AW686" s="100"/>
      <c r="AX686" s="100"/>
      <c r="AY686" s="100"/>
      <c r="AZ686" s="100"/>
      <c r="BA686" s="100"/>
      <c r="BB686" s="100"/>
      <c r="BC686" s="100"/>
      <c r="BD686" s="100"/>
      <c r="BE686" s="100"/>
      <c r="BF686" s="100"/>
      <c r="BG686" s="100"/>
    </row>
    <row r="687" ht="15.75" customHeight="1">
      <c r="E687" s="96"/>
      <c r="F687" s="96"/>
      <c r="G687" s="96"/>
      <c r="H687" s="96"/>
      <c r="I687" s="96"/>
      <c r="J687" s="96"/>
      <c r="K687" s="97"/>
      <c r="L687" s="97"/>
      <c r="M687" s="97"/>
      <c r="N687" s="101"/>
      <c r="O687" s="102"/>
      <c r="P687" s="100"/>
      <c r="Q687" s="100"/>
      <c r="R687" s="100"/>
      <c r="S687" s="100"/>
      <c r="T687" s="100"/>
      <c r="U687" s="100"/>
      <c r="V687" s="100"/>
      <c r="W687" s="100"/>
      <c r="X687" s="100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100"/>
      <c r="AM687" s="100"/>
      <c r="AN687" s="100"/>
      <c r="AO687" s="100"/>
      <c r="AP687" s="100"/>
      <c r="AQ687" s="100"/>
      <c r="AR687" s="100"/>
      <c r="AS687" s="100"/>
      <c r="AT687" s="100"/>
      <c r="AU687" s="100"/>
      <c r="AV687" s="100"/>
      <c r="AW687" s="100"/>
      <c r="AX687" s="100"/>
      <c r="AY687" s="100"/>
      <c r="AZ687" s="100"/>
      <c r="BA687" s="100"/>
      <c r="BB687" s="100"/>
      <c r="BC687" s="100"/>
      <c r="BD687" s="100"/>
      <c r="BE687" s="100"/>
      <c r="BF687" s="100"/>
      <c r="BG687" s="100"/>
    </row>
    <row r="688" ht="15.75" customHeight="1">
      <c r="E688" s="96"/>
      <c r="F688" s="96"/>
      <c r="G688" s="96"/>
      <c r="H688" s="96"/>
      <c r="I688" s="96"/>
      <c r="J688" s="96"/>
      <c r="K688" s="97"/>
      <c r="L688" s="97"/>
      <c r="M688" s="97"/>
      <c r="N688" s="101"/>
      <c r="O688" s="102"/>
      <c r="P688" s="100"/>
      <c r="Q688" s="100"/>
      <c r="R688" s="100"/>
      <c r="S688" s="100"/>
      <c r="T688" s="100"/>
      <c r="U688" s="100"/>
      <c r="V688" s="100"/>
      <c r="W688" s="100"/>
      <c r="X688" s="100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100"/>
      <c r="AM688" s="100"/>
      <c r="AN688" s="100"/>
      <c r="AO688" s="100"/>
      <c r="AP688" s="100"/>
      <c r="AQ688" s="100"/>
      <c r="AR688" s="100"/>
      <c r="AS688" s="100"/>
      <c r="AT688" s="100"/>
      <c r="AU688" s="100"/>
      <c r="AV688" s="100"/>
      <c r="AW688" s="100"/>
      <c r="AX688" s="100"/>
      <c r="AY688" s="100"/>
      <c r="AZ688" s="100"/>
      <c r="BA688" s="100"/>
      <c r="BB688" s="100"/>
      <c r="BC688" s="100"/>
      <c r="BD688" s="100"/>
      <c r="BE688" s="100"/>
      <c r="BF688" s="100"/>
      <c r="BG688" s="100"/>
    </row>
    <row r="689" ht="15.75" customHeight="1">
      <c r="E689" s="96"/>
      <c r="F689" s="96"/>
      <c r="G689" s="96"/>
      <c r="H689" s="96"/>
      <c r="I689" s="96"/>
      <c r="J689" s="96"/>
      <c r="K689" s="97"/>
      <c r="L689" s="97"/>
      <c r="M689" s="97"/>
      <c r="N689" s="101"/>
      <c r="O689" s="102"/>
      <c r="P689" s="100"/>
      <c r="Q689" s="100"/>
      <c r="R689" s="100"/>
      <c r="S689" s="100"/>
      <c r="T689" s="100"/>
      <c r="U689" s="100"/>
      <c r="V689" s="100"/>
      <c r="W689" s="100"/>
      <c r="X689" s="100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100"/>
      <c r="AM689" s="100"/>
      <c r="AN689" s="100"/>
      <c r="AO689" s="100"/>
      <c r="AP689" s="100"/>
      <c r="AQ689" s="100"/>
      <c r="AR689" s="100"/>
      <c r="AS689" s="100"/>
      <c r="AT689" s="100"/>
      <c r="AU689" s="100"/>
      <c r="AV689" s="100"/>
      <c r="AW689" s="100"/>
      <c r="AX689" s="100"/>
      <c r="AY689" s="100"/>
      <c r="AZ689" s="100"/>
      <c r="BA689" s="100"/>
      <c r="BB689" s="100"/>
      <c r="BC689" s="100"/>
      <c r="BD689" s="100"/>
      <c r="BE689" s="100"/>
      <c r="BF689" s="100"/>
      <c r="BG689" s="100"/>
    </row>
    <row r="690" ht="15.75" customHeight="1">
      <c r="E690" s="96"/>
      <c r="F690" s="96"/>
      <c r="G690" s="96"/>
      <c r="H690" s="96"/>
      <c r="I690" s="96"/>
      <c r="J690" s="96"/>
      <c r="K690" s="97"/>
      <c r="L690" s="97"/>
      <c r="M690" s="97"/>
      <c r="N690" s="101"/>
      <c r="O690" s="102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100"/>
      <c r="AM690" s="100"/>
      <c r="AN690" s="100"/>
      <c r="AO690" s="100"/>
      <c r="AP690" s="100"/>
      <c r="AQ690" s="100"/>
      <c r="AR690" s="100"/>
      <c r="AS690" s="100"/>
      <c r="AT690" s="100"/>
      <c r="AU690" s="100"/>
      <c r="AV690" s="100"/>
      <c r="AW690" s="100"/>
      <c r="AX690" s="100"/>
      <c r="AY690" s="100"/>
      <c r="AZ690" s="100"/>
      <c r="BA690" s="100"/>
      <c r="BB690" s="100"/>
      <c r="BC690" s="100"/>
      <c r="BD690" s="100"/>
      <c r="BE690" s="100"/>
      <c r="BF690" s="100"/>
      <c r="BG690" s="100"/>
    </row>
    <row r="691" ht="15.75" customHeight="1">
      <c r="E691" s="96"/>
      <c r="F691" s="96"/>
      <c r="G691" s="96"/>
      <c r="H691" s="96"/>
      <c r="I691" s="96"/>
      <c r="J691" s="96"/>
      <c r="K691" s="97"/>
      <c r="L691" s="97"/>
      <c r="M691" s="97"/>
      <c r="N691" s="101"/>
      <c r="O691" s="102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100"/>
      <c r="AM691" s="100"/>
      <c r="AN691" s="100"/>
      <c r="AO691" s="100"/>
      <c r="AP691" s="100"/>
      <c r="AQ691" s="100"/>
      <c r="AR691" s="100"/>
      <c r="AS691" s="100"/>
      <c r="AT691" s="100"/>
      <c r="AU691" s="100"/>
      <c r="AV691" s="100"/>
      <c r="AW691" s="100"/>
      <c r="AX691" s="100"/>
      <c r="AY691" s="100"/>
      <c r="AZ691" s="100"/>
      <c r="BA691" s="100"/>
      <c r="BB691" s="100"/>
      <c r="BC691" s="100"/>
      <c r="BD691" s="100"/>
      <c r="BE691" s="100"/>
      <c r="BF691" s="100"/>
      <c r="BG691" s="100"/>
    </row>
    <row r="692" ht="15.75" customHeight="1">
      <c r="E692" s="96"/>
      <c r="F692" s="96"/>
      <c r="G692" s="96"/>
      <c r="H692" s="96"/>
      <c r="I692" s="96"/>
      <c r="J692" s="96"/>
      <c r="K692" s="97"/>
      <c r="L692" s="97"/>
      <c r="M692" s="97"/>
      <c r="N692" s="101"/>
      <c r="O692" s="102"/>
      <c r="P692" s="100"/>
      <c r="Q692" s="100"/>
      <c r="R692" s="100"/>
      <c r="S692" s="100"/>
      <c r="T692" s="100"/>
      <c r="U692" s="100"/>
      <c r="V692" s="100"/>
      <c r="W692" s="100"/>
      <c r="X692" s="100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100"/>
      <c r="AM692" s="100"/>
      <c r="AN692" s="100"/>
      <c r="AO692" s="100"/>
      <c r="AP692" s="100"/>
      <c r="AQ692" s="100"/>
      <c r="AR692" s="100"/>
      <c r="AS692" s="100"/>
      <c r="AT692" s="100"/>
      <c r="AU692" s="100"/>
      <c r="AV692" s="100"/>
      <c r="AW692" s="100"/>
      <c r="AX692" s="100"/>
      <c r="AY692" s="100"/>
      <c r="AZ692" s="100"/>
      <c r="BA692" s="100"/>
      <c r="BB692" s="100"/>
      <c r="BC692" s="100"/>
      <c r="BD692" s="100"/>
      <c r="BE692" s="100"/>
      <c r="BF692" s="100"/>
      <c r="BG692" s="100"/>
    </row>
    <row r="693" ht="15.75" customHeight="1">
      <c r="E693" s="96"/>
      <c r="F693" s="96"/>
      <c r="G693" s="96"/>
      <c r="H693" s="96"/>
      <c r="I693" s="96"/>
      <c r="J693" s="96"/>
      <c r="K693" s="97"/>
      <c r="L693" s="97"/>
      <c r="M693" s="97"/>
      <c r="N693" s="101"/>
      <c r="O693" s="102"/>
      <c r="P693" s="100"/>
      <c r="Q693" s="100"/>
      <c r="R693" s="100"/>
      <c r="S693" s="100"/>
      <c r="T693" s="100"/>
      <c r="U693" s="100"/>
      <c r="V693" s="100"/>
      <c r="W693" s="100"/>
      <c r="X693" s="100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100"/>
      <c r="AM693" s="100"/>
      <c r="AN693" s="100"/>
      <c r="AO693" s="100"/>
      <c r="AP693" s="100"/>
      <c r="AQ693" s="100"/>
      <c r="AR693" s="100"/>
      <c r="AS693" s="100"/>
      <c r="AT693" s="100"/>
      <c r="AU693" s="100"/>
      <c r="AV693" s="100"/>
      <c r="AW693" s="100"/>
      <c r="AX693" s="100"/>
      <c r="AY693" s="100"/>
      <c r="AZ693" s="100"/>
      <c r="BA693" s="100"/>
      <c r="BB693" s="100"/>
      <c r="BC693" s="100"/>
      <c r="BD693" s="100"/>
      <c r="BE693" s="100"/>
      <c r="BF693" s="100"/>
      <c r="BG693" s="100"/>
    </row>
    <row r="694" ht="15.75" customHeight="1">
      <c r="E694" s="96"/>
      <c r="F694" s="96"/>
      <c r="G694" s="96"/>
      <c r="H694" s="96"/>
      <c r="I694" s="96"/>
      <c r="J694" s="96"/>
      <c r="K694" s="97"/>
      <c r="L694" s="97"/>
      <c r="M694" s="97"/>
      <c r="N694" s="101"/>
      <c r="O694" s="102"/>
      <c r="P694" s="100"/>
      <c r="Q694" s="100"/>
      <c r="R694" s="100"/>
      <c r="S694" s="100"/>
      <c r="T694" s="100"/>
      <c r="U694" s="100"/>
      <c r="V694" s="100"/>
      <c r="W694" s="100"/>
      <c r="X694" s="100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100"/>
      <c r="AM694" s="100"/>
      <c r="AN694" s="100"/>
      <c r="AO694" s="100"/>
      <c r="AP694" s="100"/>
      <c r="AQ694" s="100"/>
      <c r="AR694" s="100"/>
      <c r="AS694" s="100"/>
      <c r="AT694" s="100"/>
      <c r="AU694" s="100"/>
      <c r="AV694" s="100"/>
      <c r="AW694" s="100"/>
      <c r="AX694" s="100"/>
      <c r="AY694" s="100"/>
      <c r="AZ694" s="100"/>
      <c r="BA694" s="100"/>
      <c r="BB694" s="100"/>
      <c r="BC694" s="100"/>
      <c r="BD694" s="100"/>
      <c r="BE694" s="100"/>
      <c r="BF694" s="100"/>
      <c r="BG694" s="100"/>
    </row>
    <row r="695" ht="15.75" customHeight="1">
      <c r="E695" s="96"/>
      <c r="F695" s="96"/>
      <c r="G695" s="96"/>
      <c r="H695" s="96"/>
      <c r="I695" s="96"/>
      <c r="J695" s="96"/>
      <c r="K695" s="97"/>
      <c r="L695" s="97"/>
      <c r="M695" s="97"/>
      <c r="N695" s="101"/>
      <c r="O695" s="102"/>
      <c r="P695" s="100"/>
      <c r="Q695" s="100"/>
      <c r="R695" s="100"/>
      <c r="S695" s="100"/>
      <c r="T695" s="100"/>
      <c r="U695" s="100"/>
      <c r="V695" s="100"/>
      <c r="W695" s="100"/>
      <c r="X695" s="100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/>
      <c r="AL695" s="100"/>
      <c r="AM695" s="100"/>
      <c r="AN695" s="100"/>
      <c r="AO695" s="100"/>
      <c r="AP695" s="100"/>
      <c r="AQ695" s="100"/>
      <c r="AR695" s="100"/>
      <c r="AS695" s="100"/>
      <c r="AT695" s="100"/>
      <c r="AU695" s="100"/>
      <c r="AV695" s="100"/>
      <c r="AW695" s="100"/>
      <c r="AX695" s="100"/>
      <c r="AY695" s="100"/>
      <c r="AZ695" s="100"/>
      <c r="BA695" s="100"/>
      <c r="BB695" s="100"/>
      <c r="BC695" s="100"/>
      <c r="BD695" s="100"/>
      <c r="BE695" s="100"/>
      <c r="BF695" s="100"/>
      <c r="BG695" s="100"/>
    </row>
    <row r="696" ht="15.75" customHeight="1">
      <c r="E696" s="96"/>
      <c r="F696" s="96"/>
      <c r="G696" s="96"/>
      <c r="H696" s="96"/>
      <c r="I696" s="96"/>
      <c r="J696" s="96"/>
      <c r="K696" s="97"/>
      <c r="L696" s="97"/>
      <c r="M696" s="97"/>
      <c r="N696" s="101"/>
      <c r="O696" s="102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100"/>
      <c r="AM696" s="100"/>
      <c r="AN696" s="100"/>
      <c r="AO696" s="100"/>
      <c r="AP696" s="100"/>
      <c r="AQ696" s="100"/>
      <c r="AR696" s="100"/>
      <c r="AS696" s="100"/>
      <c r="AT696" s="100"/>
      <c r="AU696" s="100"/>
      <c r="AV696" s="100"/>
      <c r="AW696" s="100"/>
      <c r="AX696" s="100"/>
      <c r="AY696" s="100"/>
      <c r="AZ696" s="100"/>
      <c r="BA696" s="100"/>
      <c r="BB696" s="100"/>
      <c r="BC696" s="100"/>
      <c r="BD696" s="100"/>
      <c r="BE696" s="100"/>
      <c r="BF696" s="100"/>
      <c r="BG696" s="100"/>
    </row>
    <row r="697" ht="15.75" customHeight="1">
      <c r="E697" s="96"/>
      <c r="F697" s="96"/>
      <c r="G697" s="96"/>
      <c r="H697" s="96"/>
      <c r="I697" s="96"/>
      <c r="J697" s="96"/>
      <c r="K697" s="97"/>
      <c r="L697" s="97"/>
      <c r="M697" s="97"/>
      <c r="N697" s="101"/>
      <c r="O697" s="102"/>
      <c r="P697" s="100"/>
      <c r="Q697" s="100"/>
      <c r="R697" s="100"/>
      <c r="S697" s="100"/>
      <c r="T697" s="100"/>
      <c r="U697" s="100"/>
      <c r="V697" s="100"/>
      <c r="W697" s="100"/>
      <c r="X697" s="100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100"/>
      <c r="AM697" s="100"/>
      <c r="AN697" s="100"/>
      <c r="AO697" s="100"/>
      <c r="AP697" s="100"/>
      <c r="AQ697" s="100"/>
      <c r="AR697" s="100"/>
      <c r="AS697" s="100"/>
      <c r="AT697" s="100"/>
      <c r="AU697" s="100"/>
      <c r="AV697" s="100"/>
      <c r="AW697" s="100"/>
      <c r="AX697" s="100"/>
      <c r="AY697" s="100"/>
      <c r="AZ697" s="100"/>
      <c r="BA697" s="100"/>
      <c r="BB697" s="100"/>
      <c r="BC697" s="100"/>
      <c r="BD697" s="100"/>
      <c r="BE697" s="100"/>
      <c r="BF697" s="100"/>
      <c r="BG697" s="100"/>
    </row>
    <row r="698" ht="15.75" customHeight="1">
      <c r="E698" s="96"/>
      <c r="F698" s="96"/>
      <c r="G698" s="96"/>
      <c r="H698" s="96"/>
      <c r="I698" s="96"/>
      <c r="J698" s="96"/>
      <c r="K698" s="97"/>
      <c r="L698" s="97"/>
      <c r="M698" s="97"/>
      <c r="N698" s="101"/>
      <c r="O698" s="102"/>
      <c r="P698" s="100"/>
      <c r="Q698" s="100"/>
      <c r="R698" s="100"/>
      <c r="S698" s="100"/>
      <c r="T698" s="100"/>
      <c r="U698" s="100"/>
      <c r="V698" s="100"/>
      <c r="W698" s="100"/>
      <c r="X698" s="100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100"/>
      <c r="AM698" s="100"/>
      <c r="AN698" s="100"/>
      <c r="AO698" s="100"/>
      <c r="AP698" s="100"/>
      <c r="AQ698" s="100"/>
      <c r="AR698" s="100"/>
      <c r="AS698" s="100"/>
      <c r="AT698" s="100"/>
      <c r="AU698" s="100"/>
      <c r="AV698" s="100"/>
      <c r="AW698" s="100"/>
      <c r="AX698" s="100"/>
      <c r="AY698" s="100"/>
      <c r="AZ698" s="100"/>
      <c r="BA698" s="100"/>
      <c r="BB698" s="100"/>
      <c r="BC698" s="100"/>
      <c r="BD698" s="100"/>
      <c r="BE698" s="100"/>
      <c r="BF698" s="100"/>
      <c r="BG698" s="100"/>
    </row>
    <row r="699" ht="15.75" customHeight="1">
      <c r="E699" s="96"/>
      <c r="F699" s="96"/>
      <c r="G699" s="96"/>
      <c r="H699" s="96"/>
      <c r="I699" s="96"/>
      <c r="J699" s="96"/>
      <c r="K699" s="97"/>
      <c r="L699" s="97"/>
      <c r="M699" s="97"/>
      <c r="N699" s="101"/>
      <c r="O699" s="102"/>
      <c r="P699" s="100"/>
      <c r="Q699" s="100"/>
      <c r="R699" s="100"/>
      <c r="S699" s="100"/>
      <c r="T699" s="100"/>
      <c r="U699" s="100"/>
      <c r="V699" s="100"/>
      <c r="W699" s="100"/>
      <c r="X699" s="100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100"/>
      <c r="AM699" s="100"/>
      <c r="AN699" s="100"/>
      <c r="AO699" s="100"/>
      <c r="AP699" s="100"/>
      <c r="AQ699" s="100"/>
      <c r="AR699" s="100"/>
      <c r="AS699" s="100"/>
      <c r="AT699" s="100"/>
      <c r="AU699" s="100"/>
      <c r="AV699" s="100"/>
      <c r="AW699" s="100"/>
      <c r="AX699" s="100"/>
      <c r="AY699" s="100"/>
      <c r="AZ699" s="100"/>
      <c r="BA699" s="100"/>
      <c r="BB699" s="100"/>
      <c r="BC699" s="100"/>
      <c r="BD699" s="100"/>
      <c r="BE699" s="100"/>
      <c r="BF699" s="100"/>
      <c r="BG699" s="100"/>
    </row>
    <row r="700" ht="15.75" customHeight="1">
      <c r="E700" s="96"/>
      <c r="F700" s="96"/>
      <c r="G700" s="96"/>
      <c r="H700" s="96"/>
      <c r="I700" s="96"/>
      <c r="J700" s="96"/>
      <c r="K700" s="97"/>
      <c r="L700" s="97"/>
      <c r="M700" s="97"/>
      <c r="N700" s="101"/>
      <c r="O700" s="102"/>
      <c r="P700" s="100"/>
      <c r="Q700" s="100"/>
      <c r="R700" s="100"/>
      <c r="S700" s="100"/>
      <c r="T700" s="100"/>
      <c r="U700" s="100"/>
      <c r="V700" s="100"/>
      <c r="W700" s="100"/>
      <c r="X700" s="100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100"/>
      <c r="AM700" s="100"/>
      <c r="AN700" s="100"/>
      <c r="AO700" s="100"/>
      <c r="AP700" s="100"/>
      <c r="AQ700" s="100"/>
      <c r="AR700" s="100"/>
      <c r="AS700" s="100"/>
      <c r="AT700" s="100"/>
      <c r="AU700" s="100"/>
      <c r="AV700" s="100"/>
      <c r="AW700" s="100"/>
      <c r="AX700" s="100"/>
      <c r="AY700" s="100"/>
      <c r="AZ700" s="100"/>
      <c r="BA700" s="100"/>
      <c r="BB700" s="100"/>
      <c r="BC700" s="100"/>
      <c r="BD700" s="100"/>
      <c r="BE700" s="100"/>
      <c r="BF700" s="100"/>
      <c r="BG700" s="100"/>
    </row>
    <row r="701" ht="15.75" customHeight="1">
      <c r="E701" s="96"/>
      <c r="F701" s="96"/>
      <c r="G701" s="96"/>
      <c r="H701" s="96"/>
      <c r="I701" s="96"/>
      <c r="J701" s="96"/>
      <c r="K701" s="97"/>
      <c r="L701" s="97"/>
      <c r="M701" s="97"/>
      <c r="N701" s="101"/>
      <c r="O701" s="102"/>
      <c r="P701" s="100"/>
      <c r="Q701" s="100"/>
      <c r="R701" s="100"/>
      <c r="S701" s="100"/>
      <c r="T701" s="100"/>
      <c r="U701" s="100"/>
      <c r="V701" s="100"/>
      <c r="W701" s="100"/>
      <c r="X701" s="100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100"/>
      <c r="AM701" s="100"/>
      <c r="AN701" s="100"/>
      <c r="AO701" s="100"/>
      <c r="AP701" s="100"/>
      <c r="AQ701" s="100"/>
      <c r="AR701" s="100"/>
      <c r="AS701" s="100"/>
      <c r="AT701" s="100"/>
      <c r="AU701" s="100"/>
      <c r="AV701" s="100"/>
      <c r="AW701" s="100"/>
      <c r="AX701" s="100"/>
      <c r="AY701" s="100"/>
      <c r="AZ701" s="100"/>
      <c r="BA701" s="100"/>
      <c r="BB701" s="100"/>
      <c r="BC701" s="100"/>
      <c r="BD701" s="100"/>
      <c r="BE701" s="100"/>
      <c r="BF701" s="100"/>
      <c r="BG701" s="100"/>
    </row>
    <row r="702" ht="15.75" customHeight="1">
      <c r="E702" s="96"/>
      <c r="F702" s="96"/>
      <c r="G702" s="96"/>
      <c r="H702" s="96"/>
      <c r="I702" s="96"/>
      <c r="J702" s="96"/>
      <c r="K702" s="97"/>
      <c r="L702" s="97"/>
      <c r="M702" s="97"/>
      <c r="N702" s="101"/>
      <c r="O702" s="102"/>
      <c r="P702" s="100"/>
      <c r="Q702" s="100"/>
      <c r="R702" s="100"/>
      <c r="S702" s="100"/>
      <c r="T702" s="100"/>
      <c r="U702" s="100"/>
      <c r="V702" s="100"/>
      <c r="W702" s="100"/>
      <c r="X702" s="100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100"/>
      <c r="AM702" s="100"/>
      <c r="AN702" s="100"/>
      <c r="AO702" s="100"/>
      <c r="AP702" s="100"/>
      <c r="AQ702" s="100"/>
      <c r="AR702" s="100"/>
      <c r="AS702" s="100"/>
      <c r="AT702" s="100"/>
      <c r="AU702" s="100"/>
      <c r="AV702" s="100"/>
      <c r="AW702" s="100"/>
      <c r="AX702" s="100"/>
      <c r="AY702" s="100"/>
      <c r="AZ702" s="100"/>
      <c r="BA702" s="100"/>
      <c r="BB702" s="100"/>
      <c r="BC702" s="100"/>
      <c r="BD702" s="100"/>
      <c r="BE702" s="100"/>
      <c r="BF702" s="100"/>
      <c r="BG702" s="100"/>
    </row>
    <row r="703" ht="15.75" customHeight="1">
      <c r="E703" s="96"/>
      <c r="F703" s="96"/>
      <c r="G703" s="96"/>
      <c r="H703" s="96"/>
      <c r="I703" s="96"/>
      <c r="J703" s="96"/>
      <c r="K703" s="97"/>
      <c r="L703" s="97"/>
      <c r="M703" s="97"/>
      <c r="N703" s="101"/>
      <c r="O703" s="102"/>
      <c r="P703" s="100"/>
      <c r="Q703" s="100"/>
      <c r="R703" s="100"/>
      <c r="S703" s="100"/>
      <c r="T703" s="100"/>
      <c r="U703" s="100"/>
      <c r="V703" s="100"/>
      <c r="W703" s="100"/>
      <c r="X703" s="100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100"/>
      <c r="AM703" s="100"/>
      <c r="AN703" s="100"/>
      <c r="AO703" s="100"/>
      <c r="AP703" s="100"/>
      <c r="AQ703" s="100"/>
      <c r="AR703" s="100"/>
      <c r="AS703" s="100"/>
      <c r="AT703" s="100"/>
      <c r="AU703" s="100"/>
      <c r="AV703" s="100"/>
      <c r="AW703" s="100"/>
      <c r="AX703" s="100"/>
      <c r="AY703" s="100"/>
      <c r="AZ703" s="100"/>
      <c r="BA703" s="100"/>
      <c r="BB703" s="100"/>
      <c r="BC703" s="100"/>
      <c r="BD703" s="100"/>
      <c r="BE703" s="100"/>
      <c r="BF703" s="100"/>
      <c r="BG703" s="100"/>
    </row>
    <row r="704" ht="15.75" customHeight="1">
      <c r="E704" s="96"/>
      <c r="F704" s="96"/>
      <c r="G704" s="96"/>
      <c r="H704" s="96"/>
      <c r="I704" s="96"/>
      <c r="J704" s="96"/>
      <c r="K704" s="97"/>
      <c r="L704" s="97"/>
      <c r="M704" s="97"/>
      <c r="N704" s="101"/>
      <c r="O704" s="102"/>
      <c r="P704" s="100"/>
      <c r="Q704" s="100"/>
      <c r="R704" s="100"/>
      <c r="S704" s="100"/>
      <c r="T704" s="100"/>
      <c r="U704" s="100"/>
      <c r="V704" s="100"/>
      <c r="W704" s="100"/>
      <c r="X704" s="100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100"/>
      <c r="AM704" s="100"/>
      <c r="AN704" s="100"/>
      <c r="AO704" s="100"/>
      <c r="AP704" s="100"/>
      <c r="AQ704" s="100"/>
      <c r="AR704" s="100"/>
      <c r="AS704" s="100"/>
      <c r="AT704" s="100"/>
      <c r="AU704" s="100"/>
      <c r="AV704" s="100"/>
      <c r="AW704" s="100"/>
      <c r="AX704" s="100"/>
      <c r="AY704" s="100"/>
      <c r="AZ704" s="100"/>
      <c r="BA704" s="100"/>
      <c r="BB704" s="100"/>
      <c r="BC704" s="100"/>
      <c r="BD704" s="100"/>
      <c r="BE704" s="100"/>
      <c r="BF704" s="100"/>
      <c r="BG704" s="100"/>
    </row>
    <row r="705" ht="15.75" customHeight="1">
      <c r="E705" s="96"/>
      <c r="F705" s="96"/>
      <c r="G705" s="96"/>
      <c r="H705" s="96"/>
      <c r="I705" s="96"/>
      <c r="J705" s="96"/>
      <c r="K705" s="97"/>
      <c r="L705" s="97"/>
      <c r="M705" s="97"/>
      <c r="N705" s="101"/>
      <c r="O705" s="102"/>
      <c r="P705" s="100"/>
      <c r="Q705" s="100"/>
      <c r="R705" s="100"/>
      <c r="S705" s="100"/>
      <c r="T705" s="100"/>
      <c r="U705" s="100"/>
      <c r="V705" s="100"/>
      <c r="W705" s="100"/>
      <c r="X705" s="100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100"/>
      <c r="AM705" s="100"/>
      <c r="AN705" s="100"/>
      <c r="AO705" s="100"/>
      <c r="AP705" s="100"/>
      <c r="AQ705" s="100"/>
      <c r="AR705" s="100"/>
      <c r="AS705" s="100"/>
      <c r="AT705" s="100"/>
      <c r="AU705" s="100"/>
      <c r="AV705" s="100"/>
      <c r="AW705" s="100"/>
      <c r="AX705" s="100"/>
      <c r="AY705" s="100"/>
      <c r="AZ705" s="100"/>
      <c r="BA705" s="100"/>
      <c r="BB705" s="100"/>
      <c r="BC705" s="100"/>
      <c r="BD705" s="100"/>
      <c r="BE705" s="100"/>
      <c r="BF705" s="100"/>
      <c r="BG705" s="100"/>
    </row>
    <row r="706" ht="15.75" customHeight="1">
      <c r="E706" s="96"/>
      <c r="F706" s="96"/>
      <c r="G706" s="96"/>
      <c r="H706" s="96"/>
      <c r="I706" s="96"/>
      <c r="J706" s="96"/>
      <c r="K706" s="97"/>
      <c r="L706" s="97"/>
      <c r="M706" s="97"/>
      <c r="N706" s="101"/>
      <c r="O706" s="102"/>
      <c r="P706" s="100"/>
      <c r="Q706" s="100"/>
      <c r="R706" s="100"/>
      <c r="S706" s="100"/>
      <c r="T706" s="100"/>
      <c r="U706" s="100"/>
      <c r="V706" s="100"/>
      <c r="W706" s="100"/>
      <c r="X706" s="100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100"/>
      <c r="AM706" s="100"/>
      <c r="AN706" s="100"/>
      <c r="AO706" s="100"/>
      <c r="AP706" s="100"/>
      <c r="AQ706" s="100"/>
      <c r="AR706" s="100"/>
      <c r="AS706" s="100"/>
      <c r="AT706" s="100"/>
      <c r="AU706" s="100"/>
      <c r="AV706" s="100"/>
      <c r="AW706" s="100"/>
      <c r="AX706" s="100"/>
      <c r="AY706" s="100"/>
      <c r="AZ706" s="100"/>
      <c r="BA706" s="100"/>
      <c r="BB706" s="100"/>
      <c r="BC706" s="100"/>
      <c r="BD706" s="100"/>
      <c r="BE706" s="100"/>
      <c r="BF706" s="100"/>
      <c r="BG706" s="100"/>
    </row>
    <row r="707" ht="15.75" customHeight="1">
      <c r="E707" s="96"/>
      <c r="F707" s="96"/>
      <c r="G707" s="96"/>
      <c r="H707" s="96"/>
      <c r="I707" s="96"/>
      <c r="J707" s="96"/>
      <c r="K707" s="97"/>
      <c r="L707" s="97"/>
      <c r="M707" s="97"/>
      <c r="N707" s="101"/>
      <c r="O707" s="102"/>
      <c r="P707" s="100"/>
      <c r="Q707" s="100"/>
      <c r="R707" s="100"/>
      <c r="S707" s="100"/>
      <c r="T707" s="100"/>
      <c r="U707" s="100"/>
      <c r="V707" s="100"/>
      <c r="W707" s="100"/>
      <c r="X707" s="100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100"/>
      <c r="AM707" s="100"/>
      <c r="AN707" s="100"/>
      <c r="AO707" s="100"/>
      <c r="AP707" s="100"/>
      <c r="AQ707" s="100"/>
      <c r="AR707" s="100"/>
      <c r="AS707" s="100"/>
      <c r="AT707" s="100"/>
      <c r="AU707" s="100"/>
      <c r="AV707" s="100"/>
      <c r="AW707" s="100"/>
      <c r="AX707" s="100"/>
      <c r="AY707" s="100"/>
      <c r="AZ707" s="100"/>
      <c r="BA707" s="100"/>
      <c r="BB707" s="100"/>
      <c r="BC707" s="100"/>
      <c r="BD707" s="100"/>
      <c r="BE707" s="100"/>
      <c r="BF707" s="100"/>
      <c r="BG707" s="100"/>
    </row>
    <row r="708" ht="15.75" customHeight="1">
      <c r="E708" s="96"/>
      <c r="F708" s="96"/>
      <c r="G708" s="96"/>
      <c r="H708" s="96"/>
      <c r="I708" s="96"/>
      <c r="J708" s="96"/>
      <c r="K708" s="97"/>
      <c r="L708" s="97"/>
      <c r="M708" s="97"/>
      <c r="N708" s="101"/>
      <c r="O708" s="102"/>
      <c r="P708" s="100"/>
      <c r="Q708" s="100"/>
      <c r="R708" s="100"/>
      <c r="S708" s="100"/>
      <c r="T708" s="100"/>
      <c r="U708" s="100"/>
      <c r="V708" s="100"/>
      <c r="W708" s="100"/>
      <c r="X708" s="100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100"/>
      <c r="AM708" s="100"/>
      <c r="AN708" s="100"/>
      <c r="AO708" s="100"/>
      <c r="AP708" s="100"/>
      <c r="AQ708" s="100"/>
      <c r="AR708" s="100"/>
      <c r="AS708" s="100"/>
      <c r="AT708" s="100"/>
      <c r="AU708" s="100"/>
      <c r="AV708" s="100"/>
      <c r="AW708" s="100"/>
      <c r="AX708" s="100"/>
      <c r="AY708" s="100"/>
      <c r="AZ708" s="100"/>
      <c r="BA708" s="100"/>
      <c r="BB708" s="100"/>
      <c r="BC708" s="100"/>
      <c r="BD708" s="100"/>
      <c r="BE708" s="100"/>
      <c r="BF708" s="100"/>
      <c r="BG708" s="100"/>
    </row>
    <row r="709" ht="15.75" customHeight="1">
      <c r="E709" s="96"/>
      <c r="F709" s="96"/>
      <c r="G709" s="96"/>
      <c r="H709" s="96"/>
      <c r="I709" s="96"/>
      <c r="J709" s="96"/>
      <c r="K709" s="97"/>
      <c r="L709" s="97"/>
      <c r="M709" s="97"/>
      <c r="N709" s="101"/>
      <c r="O709" s="102"/>
      <c r="P709" s="100"/>
      <c r="Q709" s="100"/>
      <c r="R709" s="100"/>
      <c r="S709" s="100"/>
      <c r="T709" s="100"/>
      <c r="U709" s="100"/>
      <c r="V709" s="100"/>
      <c r="W709" s="100"/>
      <c r="X709" s="100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100"/>
      <c r="AM709" s="100"/>
      <c r="AN709" s="100"/>
      <c r="AO709" s="100"/>
      <c r="AP709" s="100"/>
      <c r="AQ709" s="100"/>
      <c r="AR709" s="100"/>
      <c r="AS709" s="100"/>
      <c r="AT709" s="100"/>
      <c r="AU709" s="100"/>
      <c r="AV709" s="100"/>
      <c r="AW709" s="100"/>
      <c r="AX709" s="100"/>
      <c r="AY709" s="100"/>
      <c r="AZ709" s="100"/>
      <c r="BA709" s="100"/>
      <c r="BB709" s="100"/>
      <c r="BC709" s="100"/>
      <c r="BD709" s="100"/>
      <c r="BE709" s="100"/>
      <c r="BF709" s="100"/>
      <c r="BG709" s="100"/>
    </row>
    <row r="710" ht="15.75" customHeight="1">
      <c r="E710" s="96"/>
      <c r="F710" s="96"/>
      <c r="G710" s="96"/>
      <c r="H710" s="96"/>
      <c r="I710" s="96"/>
      <c r="J710" s="96"/>
      <c r="K710" s="97"/>
      <c r="L710" s="97"/>
      <c r="M710" s="97"/>
      <c r="N710" s="101"/>
      <c r="O710" s="102"/>
      <c r="P710" s="100"/>
      <c r="Q710" s="100"/>
      <c r="R710" s="100"/>
      <c r="S710" s="100"/>
      <c r="T710" s="100"/>
      <c r="U710" s="100"/>
      <c r="V710" s="100"/>
      <c r="W710" s="100"/>
      <c r="X710" s="100"/>
      <c r="Y710" s="100"/>
      <c r="Z710" s="100"/>
      <c r="AA710" s="100"/>
      <c r="AB710" s="100"/>
      <c r="AC710" s="100"/>
      <c r="AD710" s="100"/>
      <c r="AE710" s="100"/>
      <c r="AF710" s="100"/>
      <c r="AG710" s="100"/>
      <c r="AH710" s="100"/>
      <c r="AI710" s="100"/>
      <c r="AJ710" s="100"/>
      <c r="AK710" s="100"/>
      <c r="AL710" s="100"/>
      <c r="AM710" s="100"/>
      <c r="AN710" s="100"/>
      <c r="AO710" s="100"/>
      <c r="AP710" s="100"/>
      <c r="AQ710" s="100"/>
      <c r="AR710" s="100"/>
      <c r="AS710" s="100"/>
      <c r="AT710" s="100"/>
      <c r="AU710" s="100"/>
      <c r="AV710" s="100"/>
      <c r="AW710" s="100"/>
      <c r="AX710" s="100"/>
      <c r="AY710" s="100"/>
      <c r="AZ710" s="100"/>
      <c r="BA710" s="100"/>
      <c r="BB710" s="100"/>
      <c r="BC710" s="100"/>
      <c r="BD710" s="100"/>
      <c r="BE710" s="100"/>
      <c r="BF710" s="100"/>
      <c r="BG710" s="100"/>
    </row>
    <row r="711" ht="15.75" customHeight="1">
      <c r="E711" s="96"/>
      <c r="F711" s="96"/>
      <c r="G711" s="96"/>
      <c r="H711" s="96"/>
      <c r="I711" s="96"/>
      <c r="J711" s="96"/>
      <c r="K711" s="97"/>
      <c r="L711" s="97"/>
      <c r="M711" s="97"/>
      <c r="N711" s="101"/>
      <c r="O711" s="102"/>
      <c r="P711" s="100"/>
      <c r="Q711" s="100"/>
      <c r="R711" s="100"/>
      <c r="S711" s="100"/>
      <c r="T711" s="100"/>
      <c r="U711" s="100"/>
      <c r="V711" s="100"/>
      <c r="W711" s="100"/>
      <c r="X711" s="100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100"/>
      <c r="AM711" s="100"/>
      <c r="AN711" s="100"/>
      <c r="AO711" s="100"/>
      <c r="AP711" s="100"/>
      <c r="AQ711" s="100"/>
      <c r="AR711" s="100"/>
      <c r="AS711" s="100"/>
      <c r="AT711" s="100"/>
      <c r="AU711" s="100"/>
      <c r="AV711" s="100"/>
      <c r="AW711" s="100"/>
      <c r="AX711" s="100"/>
      <c r="AY711" s="100"/>
      <c r="AZ711" s="100"/>
      <c r="BA711" s="100"/>
      <c r="BB711" s="100"/>
      <c r="BC711" s="100"/>
      <c r="BD711" s="100"/>
      <c r="BE711" s="100"/>
      <c r="BF711" s="100"/>
      <c r="BG711" s="100"/>
    </row>
    <row r="712" ht="15.75" customHeight="1">
      <c r="E712" s="96"/>
      <c r="F712" s="96"/>
      <c r="G712" s="96"/>
      <c r="H712" s="96"/>
      <c r="I712" s="96"/>
      <c r="J712" s="96"/>
      <c r="K712" s="97"/>
      <c r="L712" s="97"/>
      <c r="M712" s="97"/>
      <c r="N712" s="101"/>
      <c r="O712" s="102"/>
      <c r="P712" s="100"/>
      <c r="Q712" s="100"/>
      <c r="R712" s="100"/>
      <c r="S712" s="100"/>
      <c r="T712" s="100"/>
      <c r="U712" s="100"/>
      <c r="V712" s="100"/>
      <c r="W712" s="100"/>
      <c r="X712" s="100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100"/>
      <c r="AM712" s="100"/>
      <c r="AN712" s="100"/>
      <c r="AO712" s="100"/>
      <c r="AP712" s="100"/>
      <c r="AQ712" s="100"/>
      <c r="AR712" s="100"/>
      <c r="AS712" s="100"/>
      <c r="AT712" s="100"/>
      <c r="AU712" s="100"/>
      <c r="AV712" s="100"/>
      <c r="AW712" s="100"/>
      <c r="AX712" s="100"/>
      <c r="AY712" s="100"/>
      <c r="AZ712" s="100"/>
      <c r="BA712" s="100"/>
      <c r="BB712" s="100"/>
      <c r="BC712" s="100"/>
      <c r="BD712" s="100"/>
      <c r="BE712" s="100"/>
      <c r="BF712" s="100"/>
      <c r="BG712" s="100"/>
    </row>
    <row r="713" ht="15.75" customHeight="1">
      <c r="E713" s="96"/>
      <c r="F713" s="96"/>
      <c r="G713" s="96"/>
      <c r="H713" s="96"/>
      <c r="I713" s="96"/>
      <c r="J713" s="96"/>
      <c r="K713" s="97"/>
      <c r="L713" s="97"/>
      <c r="M713" s="97"/>
      <c r="N713" s="101"/>
      <c r="O713" s="102"/>
      <c r="P713" s="100"/>
      <c r="Q713" s="100"/>
      <c r="R713" s="100"/>
      <c r="S713" s="100"/>
      <c r="T713" s="100"/>
      <c r="U713" s="100"/>
      <c r="V713" s="100"/>
      <c r="W713" s="100"/>
      <c r="X713" s="100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100"/>
      <c r="AM713" s="100"/>
      <c r="AN713" s="100"/>
      <c r="AO713" s="100"/>
      <c r="AP713" s="100"/>
      <c r="AQ713" s="100"/>
      <c r="AR713" s="100"/>
      <c r="AS713" s="100"/>
      <c r="AT713" s="100"/>
      <c r="AU713" s="100"/>
      <c r="AV713" s="100"/>
      <c r="AW713" s="100"/>
      <c r="AX713" s="100"/>
      <c r="AY713" s="100"/>
      <c r="AZ713" s="100"/>
      <c r="BA713" s="100"/>
      <c r="BB713" s="100"/>
      <c r="BC713" s="100"/>
      <c r="BD713" s="100"/>
      <c r="BE713" s="100"/>
      <c r="BF713" s="100"/>
      <c r="BG713" s="100"/>
    </row>
    <row r="714" ht="15.75" customHeight="1">
      <c r="E714" s="96"/>
      <c r="F714" s="96"/>
      <c r="G714" s="96"/>
      <c r="H714" s="96"/>
      <c r="I714" s="96"/>
      <c r="J714" s="96"/>
      <c r="K714" s="97"/>
      <c r="L714" s="97"/>
      <c r="M714" s="97"/>
      <c r="N714" s="101"/>
      <c r="O714" s="102"/>
      <c r="P714" s="100"/>
      <c r="Q714" s="100"/>
      <c r="R714" s="100"/>
      <c r="S714" s="100"/>
      <c r="T714" s="100"/>
      <c r="U714" s="100"/>
      <c r="V714" s="100"/>
      <c r="W714" s="100"/>
      <c r="X714" s="100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100"/>
      <c r="AM714" s="100"/>
      <c r="AN714" s="100"/>
      <c r="AO714" s="100"/>
      <c r="AP714" s="100"/>
      <c r="AQ714" s="100"/>
      <c r="AR714" s="100"/>
      <c r="AS714" s="100"/>
      <c r="AT714" s="100"/>
      <c r="AU714" s="100"/>
      <c r="AV714" s="100"/>
      <c r="AW714" s="100"/>
      <c r="AX714" s="100"/>
      <c r="AY714" s="100"/>
      <c r="AZ714" s="100"/>
      <c r="BA714" s="100"/>
      <c r="BB714" s="100"/>
      <c r="BC714" s="100"/>
      <c r="BD714" s="100"/>
      <c r="BE714" s="100"/>
      <c r="BF714" s="100"/>
      <c r="BG714" s="100"/>
    </row>
    <row r="715" ht="15.75" customHeight="1">
      <c r="E715" s="96"/>
      <c r="F715" s="96"/>
      <c r="G715" s="96"/>
      <c r="H715" s="96"/>
      <c r="I715" s="96"/>
      <c r="J715" s="96"/>
      <c r="K715" s="97"/>
      <c r="L715" s="97"/>
      <c r="M715" s="97"/>
      <c r="N715" s="101"/>
      <c r="O715" s="102"/>
      <c r="P715" s="100"/>
      <c r="Q715" s="100"/>
      <c r="R715" s="100"/>
      <c r="S715" s="100"/>
      <c r="T715" s="100"/>
      <c r="U715" s="100"/>
      <c r="V715" s="100"/>
      <c r="W715" s="100"/>
      <c r="X715" s="100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100"/>
      <c r="AM715" s="100"/>
      <c r="AN715" s="100"/>
      <c r="AO715" s="100"/>
      <c r="AP715" s="100"/>
      <c r="AQ715" s="100"/>
      <c r="AR715" s="100"/>
      <c r="AS715" s="100"/>
      <c r="AT715" s="100"/>
      <c r="AU715" s="100"/>
      <c r="AV715" s="100"/>
      <c r="AW715" s="100"/>
      <c r="AX715" s="100"/>
      <c r="AY715" s="100"/>
      <c r="AZ715" s="100"/>
      <c r="BA715" s="100"/>
      <c r="BB715" s="100"/>
      <c r="BC715" s="100"/>
      <c r="BD715" s="100"/>
      <c r="BE715" s="100"/>
      <c r="BF715" s="100"/>
      <c r="BG715" s="100"/>
    </row>
    <row r="716" ht="15.75" customHeight="1">
      <c r="E716" s="96"/>
      <c r="F716" s="96"/>
      <c r="G716" s="96"/>
      <c r="H716" s="96"/>
      <c r="I716" s="96"/>
      <c r="J716" s="96"/>
      <c r="K716" s="97"/>
      <c r="L716" s="97"/>
      <c r="M716" s="97"/>
      <c r="N716" s="101"/>
      <c r="O716" s="102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100"/>
      <c r="AM716" s="100"/>
      <c r="AN716" s="100"/>
      <c r="AO716" s="100"/>
      <c r="AP716" s="100"/>
      <c r="AQ716" s="100"/>
      <c r="AR716" s="100"/>
      <c r="AS716" s="100"/>
      <c r="AT716" s="100"/>
      <c r="AU716" s="100"/>
      <c r="AV716" s="100"/>
      <c r="AW716" s="100"/>
      <c r="AX716" s="100"/>
      <c r="AY716" s="100"/>
      <c r="AZ716" s="100"/>
      <c r="BA716" s="100"/>
      <c r="BB716" s="100"/>
      <c r="BC716" s="100"/>
      <c r="BD716" s="100"/>
      <c r="BE716" s="100"/>
      <c r="BF716" s="100"/>
      <c r="BG716" s="100"/>
    </row>
    <row r="717" ht="15.75" customHeight="1">
      <c r="E717" s="96"/>
      <c r="F717" s="96"/>
      <c r="G717" s="96"/>
      <c r="H717" s="96"/>
      <c r="I717" s="96"/>
      <c r="J717" s="96"/>
      <c r="K717" s="97"/>
      <c r="L717" s="97"/>
      <c r="M717" s="97"/>
      <c r="N717" s="101"/>
      <c r="O717" s="102"/>
      <c r="P717" s="100"/>
      <c r="Q717" s="100"/>
      <c r="R717" s="100"/>
      <c r="S717" s="100"/>
      <c r="T717" s="100"/>
      <c r="U717" s="100"/>
      <c r="V717" s="100"/>
      <c r="W717" s="100"/>
      <c r="X717" s="100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100"/>
      <c r="AM717" s="100"/>
      <c r="AN717" s="100"/>
      <c r="AO717" s="100"/>
      <c r="AP717" s="100"/>
      <c r="AQ717" s="100"/>
      <c r="AR717" s="100"/>
      <c r="AS717" s="100"/>
      <c r="AT717" s="100"/>
      <c r="AU717" s="100"/>
      <c r="AV717" s="100"/>
      <c r="AW717" s="100"/>
      <c r="AX717" s="100"/>
      <c r="AY717" s="100"/>
      <c r="AZ717" s="100"/>
      <c r="BA717" s="100"/>
      <c r="BB717" s="100"/>
      <c r="BC717" s="100"/>
      <c r="BD717" s="100"/>
      <c r="BE717" s="100"/>
      <c r="BF717" s="100"/>
      <c r="BG717" s="100"/>
    </row>
    <row r="718" ht="15.75" customHeight="1">
      <c r="E718" s="96"/>
      <c r="F718" s="96"/>
      <c r="G718" s="96"/>
      <c r="H718" s="96"/>
      <c r="I718" s="96"/>
      <c r="J718" s="96"/>
      <c r="K718" s="97"/>
      <c r="L718" s="97"/>
      <c r="M718" s="97"/>
      <c r="N718" s="101"/>
      <c r="O718" s="102"/>
      <c r="P718" s="100"/>
      <c r="Q718" s="100"/>
      <c r="R718" s="100"/>
      <c r="S718" s="100"/>
      <c r="T718" s="100"/>
      <c r="U718" s="100"/>
      <c r="V718" s="100"/>
      <c r="W718" s="100"/>
      <c r="X718" s="100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100"/>
      <c r="AM718" s="100"/>
      <c r="AN718" s="100"/>
      <c r="AO718" s="100"/>
      <c r="AP718" s="100"/>
      <c r="AQ718" s="100"/>
      <c r="AR718" s="100"/>
      <c r="AS718" s="100"/>
      <c r="AT718" s="100"/>
      <c r="AU718" s="100"/>
      <c r="AV718" s="100"/>
      <c r="AW718" s="100"/>
      <c r="AX718" s="100"/>
      <c r="AY718" s="100"/>
      <c r="AZ718" s="100"/>
      <c r="BA718" s="100"/>
      <c r="BB718" s="100"/>
      <c r="BC718" s="100"/>
      <c r="BD718" s="100"/>
      <c r="BE718" s="100"/>
      <c r="BF718" s="100"/>
      <c r="BG718" s="100"/>
    </row>
    <row r="719" ht="15.75" customHeight="1">
      <c r="E719" s="96"/>
      <c r="F719" s="96"/>
      <c r="G719" s="96"/>
      <c r="H719" s="96"/>
      <c r="I719" s="96"/>
      <c r="J719" s="96"/>
      <c r="K719" s="97"/>
      <c r="L719" s="97"/>
      <c r="M719" s="97"/>
      <c r="N719" s="101"/>
      <c r="O719" s="102"/>
      <c r="P719" s="100"/>
      <c r="Q719" s="100"/>
      <c r="R719" s="100"/>
      <c r="S719" s="100"/>
      <c r="T719" s="100"/>
      <c r="U719" s="100"/>
      <c r="V719" s="100"/>
      <c r="W719" s="100"/>
      <c r="X719" s="100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100"/>
      <c r="AM719" s="100"/>
      <c r="AN719" s="100"/>
      <c r="AO719" s="100"/>
      <c r="AP719" s="100"/>
      <c r="AQ719" s="100"/>
      <c r="AR719" s="100"/>
      <c r="AS719" s="100"/>
      <c r="AT719" s="100"/>
      <c r="AU719" s="100"/>
      <c r="AV719" s="100"/>
      <c r="AW719" s="100"/>
      <c r="AX719" s="100"/>
      <c r="AY719" s="100"/>
      <c r="AZ719" s="100"/>
      <c r="BA719" s="100"/>
      <c r="BB719" s="100"/>
      <c r="BC719" s="100"/>
      <c r="BD719" s="100"/>
      <c r="BE719" s="100"/>
      <c r="BF719" s="100"/>
      <c r="BG719" s="100"/>
    </row>
    <row r="720" ht="15.75" customHeight="1">
      <c r="E720" s="96"/>
      <c r="F720" s="96"/>
      <c r="G720" s="96"/>
      <c r="H720" s="96"/>
      <c r="I720" s="96"/>
      <c r="J720" s="96"/>
      <c r="K720" s="97"/>
      <c r="L720" s="97"/>
      <c r="M720" s="97"/>
      <c r="N720" s="101"/>
      <c r="O720" s="102"/>
      <c r="P720" s="100"/>
      <c r="Q720" s="100"/>
      <c r="R720" s="100"/>
      <c r="S720" s="100"/>
      <c r="T720" s="100"/>
      <c r="U720" s="100"/>
      <c r="V720" s="100"/>
      <c r="W720" s="100"/>
      <c r="X720" s="100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100"/>
      <c r="AM720" s="100"/>
      <c r="AN720" s="100"/>
      <c r="AO720" s="100"/>
      <c r="AP720" s="100"/>
      <c r="AQ720" s="100"/>
      <c r="AR720" s="100"/>
      <c r="AS720" s="100"/>
      <c r="AT720" s="100"/>
      <c r="AU720" s="100"/>
      <c r="AV720" s="100"/>
      <c r="AW720" s="100"/>
      <c r="AX720" s="100"/>
      <c r="AY720" s="100"/>
      <c r="AZ720" s="100"/>
      <c r="BA720" s="100"/>
      <c r="BB720" s="100"/>
      <c r="BC720" s="100"/>
      <c r="BD720" s="100"/>
      <c r="BE720" s="100"/>
      <c r="BF720" s="100"/>
      <c r="BG720" s="100"/>
    </row>
    <row r="721" ht="15.75" customHeight="1">
      <c r="E721" s="96"/>
      <c r="F721" s="96"/>
      <c r="G721" s="96"/>
      <c r="H721" s="96"/>
      <c r="I721" s="96"/>
      <c r="J721" s="96"/>
      <c r="K721" s="97"/>
      <c r="L721" s="97"/>
      <c r="M721" s="97"/>
      <c r="N721" s="101"/>
      <c r="O721" s="102"/>
      <c r="P721" s="100"/>
      <c r="Q721" s="100"/>
      <c r="R721" s="100"/>
      <c r="S721" s="100"/>
      <c r="T721" s="100"/>
      <c r="U721" s="100"/>
      <c r="V721" s="100"/>
      <c r="W721" s="100"/>
      <c r="X721" s="100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100"/>
      <c r="AM721" s="100"/>
      <c r="AN721" s="100"/>
      <c r="AO721" s="100"/>
      <c r="AP721" s="100"/>
      <c r="AQ721" s="100"/>
      <c r="AR721" s="100"/>
      <c r="AS721" s="100"/>
      <c r="AT721" s="100"/>
      <c r="AU721" s="100"/>
      <c r="AV721" s="100"/>
      <c r="AW721" s="100"/>
      <c r="AX721" s="100"/>
      <c r="AY721" s="100"/>
      <c r="AZ721" s="100"/>
      <c r="BA721" s="100"/>
      <c r="BB721" s="100"/>
      <c r="BC721" s="100"/>
      <c r="BD721" s="100"/>
      <c r="BE721" s="100"/>
      <c r="BF721" s="100"/>
      <c r="BG721" s="100"/>
    </row>
    <row r="722" ht="15.75" customHeight="1">
      <c r="E722" s="96"/>
      <c r="F722" s="96"/>
      <c r="G722" s="96"/>
      <c r="H722" s="96"/>
      <c r="I722" s="96"/>
      <c r="J722" s="96"/>
      <c r="K722" s="97"/>
      <c r="L722" s="97"/>
      <c r="M722" s="97"/>
      <c r="N722" s="101"/>
      <c r="O722" s="102"/>
      <c r="P722" s="100"/>
      <c r="Q722" s="100"/>
      <c r="R722" s="100"/>
      <c r="S722" s="100"/>
      <c r="T722" s="100"/>
      <c r="U722" s="100"/>
      <c r="V722" s="100"/>
      <c r="W722" s="100"/>
      <c r="X722" s="100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100"/>
      <c r="AM722" s="100"/>
      <c r="AN722" s="100"/>
      <c r="AO722" s="100"/>
      <c r="AP722" s="100"/>
      <c r="AQ722" s="100"/>
      <c r="AR722" s="100"/>
      <c r="AS722" s="100"/>
      <c r="AT722" s="100"/>
      <c r="AU722" s="100"/>
      <c r="AV722" s="100"/>
      <c r="AW722" s="100"/>
      <c r="AX722" s="100"/>
      <c r="AY722" s="100"/>
      <c r="AZ722" s="100"/>
      <c r="BA722" s="100"/>
      <c r="BB722" s="100"/>
      <c r="BC722" s="100"/>
      <c r="BD722" s="100"/>
      <c r="BE722" s="100"/>
      <c r="BF722" s="100"/>
      <c r="BG722" s="100"/>
    </row>
    <row r="723" ht="15.75" customHeight="1">
      <c r="E723" s="96"/>
      <c r="F723" s="96"/>
      <c r="G723" s="96"/>
      <c r="H723" s="96"/>
      <c r="I723" s="96"/>
      <c r="J723" s="96"/>
      <c r="K723" s="97"/>
      <c r="L723" s="97"/>
      <c r="M723" s="97"/>
      <c r="N723" s="101"/>
      <c r="O723" s="102"/>
      <c r="P723" s="100"/>
      <c r="Q723" s="100"/>
      <c r="R723" s="100"/>
      <c r="S723" s="100"/>
      <c r="T723" s="100"/>
      <c r="U723" s="100"/>
      <c r="V723" s="100"/>
      <c r="W723" s="100"/>
      <c r="X723" s="100"/>
      <c r="Y723" s="100"/>
      <c r="Z723" s="100"/>
      <c r="AA723" s="100"/>
      <c r="AB723" s="100"/>
      <c r="AC723" s="100"/>
      <c r="AD723" s="100"/>
      <c r="AE723" s="100"/>
      <c r="AF723" s="100"/>
      <c r="AG723" s="100"/>
      <c r="AH723" s="100"/>
      <c r="AI723" s="100"/>
      <c r="AJ723" s="100"/>
      <c r="AK723" s="100"/>
      <c r="AL723" s="100"/>
      <c r="AM723" s="100"/>
      <c r="AN723" s="100"/>
      <c r="AO723" s="100"/>
      <c r="AP723" s="100"/>
      <c r="AQ723" s="100"/>
      <c r="AR723" s="100"/>
      <c r="AS723" s="100"/>
      <c r="AT723" s="100"/>
      <c r="AU723" s="100"/>
      <c r="AV723" s="100"/>
      <c r="AW723" s="100"/>
      <c r="AX723" s="100"/>
      <c r="AY723" s="100"/>
      <c r="AZ723" s="100"/>
      <c r="BA723" s="100"/>
      <c r="BB723" s="100"/>
      <c r="BC723" s="100"/>
      <c r="BD723" s="100"/>
      <c r="BE723" s="100"/>
      <c r="BF723" s="100"/>
      <c r="BG723" s="100"/>
    </row>
    <row r="724" ht="15.75" customHeight="1">
      <c r="E724" s="96"/>
      <c r="F724" s="96"/>
      <c r="G724" s="96"/>
      <c r="H724" s="96"/>
      <c r="I724" s="96"/>
      <c r="J724" s="96"/>
      <c r="K724" s="97"/>
      <c r="L724" s="97"/>
      <c r="M724" s="97"/>
      <c r="N724" s="101"/>
      <c r="O724" s="102"/>
      <c r="P724" s="100"/>
      <c r="Q724" s="100"/>
      <c r="R724" s="100"/>
      <c r="S724" s="100"/>
      <c r="T724" s="100"/>
      <c r="U724" s="100"/>
      <c r="V724" s="100"/>
      <c r="W724" s="100"/>
      <c r="X724" s="100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100"/>
      <c r="AM724" s="100"/>
      <c r="AN724" s="100"/>
      <c r="AO724" s="100"/>
      <c r="AP724" s="100"/>
      <c r="AQ724" s="100"/>
      <c r="AR724" s="100"/>
      <c r="AS724" s="100"/>
      <c r="AT724" s="100"/>
      <c r="AU724" s="100"/>
      <c r="AV724" s="100"/>
      <c r="AW724" s="100"/>
      <c r="AX724" s="100"/>
      <c r="AY724" s="100"/>
      <c r="AZ724" s="100"/>
      <c r="BA724" s="100"/>
      <c r="BB724" s="100"/>
      <c r="BC724" s="100"/>
      <c r="BD724" s="100"/>
      <c r="BE724" s="100"/>
      <c r="BF724" s="100"/>
      <c r="BG724" s="100"/>
    </row>
    <row r="725" ht="15.75" customHeight="1">
      <c r="E725" s="96"/>
      <c r="F725" s="96"/>
      <c r="G725" s="96"/>
      <c r="H725" s="96"/>
      <c r="I725" s="96"/>
      <c r="J725" s="96"/>
      <c r="K725" s="97"/>
      <c r="L725" s="97"/>
      <c r="M725" s="97"/>
      <c r="N725" s="101"/>
      <c r="O725" s="102"/>
      <c r="P725" s="100"/>
      <c r="Q725" s="100"/>
      <c r="R725" s="100"/>
      <c r="S725" s="100"/>
      <c r="T725" s="100"/>
      <c r="U725" s="100"/>
      <c r="V725" s="100"/>
      <c r="W725" s="100"/>
      <c r="X725" s="100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100"/>
      <c r="AM725" s="100"/>
      <c r="AN725" s="100"/>
      <c r="AO725" s="100"/>
      <c r="AP725" s="100"/>
      <c r="AQ725" s="100"/>
      <c r="AR725" s="100"/>
      <c r="AS725" s="100"/>
      <c r="AT725" s="100"/>
      <c r="AU725" s="100"/>
      <c r="AV725" s="100"/>
      <c r="AW725" s="100"/>
      <c r="AX725" s="100"/>
      <c r="AY725" s="100"/>
      <c r="AZ725" s="100"/>
      <c r="BA725" s="100"/>
      <c r="BB725" s="100"/>
      <c r="BC725" s="100"/>
      <c r="BD725" s="100"/>
      <c r="BE725" s="100"/>
      <c r="BF725" s="100"/>
      <c r="BG725" s="100"/>
    </row>
    <row r="726" ht="15.75" customHeight="1">
      <c r="E726" s="96"/>
      <c r="F726" s="96"/>
      <c r="G726" s="96"/>
      <c r="H726" s="96"/>
      <c r="I726" s="96"/>
      <c r="J726" s="96"/>
      <c r="K726" s="97"/>
      <c r="L726" s="97"/>
      <c r="M726" s="97"/>
      <c r="N726" s="101"/>
      <c r="O726" s="102"/>
      <c r="P726" s="100"/>
      <c r="Q726" s="100"/>
      <c r="R726" s="100"/>
      <c r="S726" s="100"/>
      <c r="T726" s="100"/>
      <c r="U726" s="100"/>
      <c r="V726" s="100"/>
      <c r="W726" s="100"/>
      <c r="X726" s="100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100"/>
      <c r="AM726" s="100"/>
      <c r="AN726" s="100"/>
      <c r="AO726" s="100"/>
      <c r="AP726" s="100"/>
      <c r="AQ726" s="100"/>
      <c r="AR726" s="100"/>
      <c r="AS726" s="100"/>
      <c r="AT726" s="100"/>
      <c r="AU726" s="100"/>
      <c r="AV726" s="100"/>
      <c r="AW726" s="100"/>
      <c r="AX726" s="100"/>
      <c r="AY726" s="100"/>
      <c r="AZ726" s="100"/>
      <c r="BA726" s="100"/>
      <c r="BB726" s="100"/>
      <c r="BC726" s="100"/>
      <c r="BD726" s="100"/>
      <c r="BE726" s="100"/>
      <c r="BF726" s="100"/>
      <c r="BG726" s="100"/>
    </row>
    <row r="727" ht="15.75" customHeight="1">
      <c r="E727" s="96"/>
      <c r="F727" s="96"/>
      <c r="G727" s="96"/>
      <c r="H727" s="96"/>
      <c r="I727" s="96"/>
      <c r="J727" s="96"/>
      <c r="K727" s="97"/>
      <c r="L727" s="97"/>
      <c r="M727" s="97"/>
      <c r="N727" s="101"/>
      <c r="O727" s="102"/>
      <c r="P727" s="100"/>
      <c r="Q727" s="100"/>
      <c r="R727" s="100"/>
      <c r="S727" s="100"/>
      <c r="T727" s="100"/>
      <c r="U727" s="100"/>
      <c r="V727" s="100"/>
      <c r="W727" s="100"/>
      <c r="X727" s="100"/>
      <c r="Y727" s="100"/>
      <c r="Z727" s="100"/>
      <c r="AA727" s="100"/>
      <c r="AB727" s="100"/>
      <c r="AC727" s="100"/>
      <c r="AD727" s="100"/>
      <c r="AE727" s="100"/>
      <c r="AF727" s="100"/>
      <c r="AG727" s="100"/>
      <c r="AH727" s="100"/>
      <c r="AI727" s="100"/>
      <c r="AJ727" s="100"/>
      <c r="AK727" s="100"/>
      <c r="AL727" s="100"/>
      <c r="AM727" s="100"/>
      <c r="AN727" s="100"/>
      <c r="AO727" s="100"/>
      <c r="AP727" s="100"/>
      <c r="AQ727" s="100"/>
      <c r="AR727" s="100"/>
      <c r="AS727" s="100"/>
      <c r="AT727" s="100"/>
      <c r="AU727" s="100"/>
      <c r="AV727" s="100"/>
      <c r="AW727" s="100"/>
      <c r="AX727" s="100"/>
      <c r="AY727" s="100"/>
      <c r="AZ727" s="100"/>
      <c r="BA727" s="100"/>
      <c r="BB727" s="100"/>
      <c r="BC727" s="100"/>
      <c r="BD727" s="100"/>
      <c r="BE727" s="100"/>
      <c r="BF727" s="100"/>
      <c r="BG727" s="100"/>
    </row>
    <row r="728" ht="15.75" customHeight="1">
      <c r="E728" s="96"/>
      <c r="F728" s="96"/>
      <c r="G728" s="96"/>
      <c r="H728" s="96"/>
      <c r="I728" s="96"/>
      <c r="J728" s="96"/>
      <c r="K728" s="97"/>
      <c r="L728" s="97"/>
      <c r="M728" s="97"/>
      <c r="N728" s="101"/>
      <c r="O728" s="102"/>
      <c r="P728" s="100"/>
      <c r="Q728" s="100"/>
      <c r="R728" s="100"/>
      <c r="S728" s="100"/>
      <c r="T728" s="100"/>
      <c r="U728" s="100"/>
      <c r="V728" s="100"/>
      <c r="W728" s="100"/>
      <c r="X728" s="100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100"/>
      <c r="AM728" s="100"/>
      <c r="AN728" s="100"/>
      <c r="AO728" s="100"/>
      <c r="AP728" s="100"/>
      <c r="AQ728" s="100"/>
      <c r="AR728" s="100"/>
      <c r="AS728" s="100"/>
      <c r="AT728" s="100"/>
      <c r="AU728" s="100"/>
      <c r="AV728" s="100"/>
      <c r="AW728" s="100"/>
      <c r="AX728" s="100"/>
      <c r="AY728" s="100"/>
      <c r="AZ728" s="100"/>
      <c r="BA728" s="100"/>
      <c r="BB728" s="100"/>
      <c r="BC728" s="100"/>
      <c r="BD728" s="100"/>
      <c r="BE728" s="100"/>
      <c r="BF728" s="100"/>
      <c r="BG728" s="100"/>
    </row>
    <row r="729" ht="15.75" customHeight="1">
      <c r="E729" s="96"/>
      <c r="F729" s="96"/>
      <c r="G729" s="96"/>
      <c r="H729" s="96"/>
      <c r="I729" s="96"/>
      <c r="J729" s="96"/>
      <c r="K729" s="97"/>
      <c r="L729" s="97"/>
      <c r="M729" s="97"/>
      <c r="N729" s="101"/>
      <c r="O729" s="102"/>
      <c r="P729" s="100"/>
      <c r="Q729" s="100"/>
      <c r="R729" s="100"/>
      <c r="S729" s="100"/>
      <c r="T729" s="100"/>
      <c r="U729" s="100"/>
      <c r="V729" s="100"/>
      <c r="W729" s="100"/>
      <c r="X729" s="100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100"/>
      <c r="AM729" s="100"/>
      <c r="AN729" s="100"/>
      <c r="AO729" s="100"/>
      <c r="AP729" s="100"/>
      <c r="AQ729" s="100"/>
      <c r="AR729" s="100"/>
      <c r="AS729" s="100"/>
      <c r="AT729" s="100"/>
      <c r="AU729" s="100"/>
      <c r="AV729" s="100"/>
      <c r="AW729" s="100"/>
      <c r="AX729" s="100"/>
      <c r="AY729" s="100"/>
      <c r="AZ729" s="100"/>
      <c r="BA729" s="100"/>
      <c r="BB729" s="100"/>
      <c r="BC729" s="100"/>
      <c r="BD729" s="100"/>
      <c r="BE729" s="100"/>
      <c r="BF729" s="100"/>
      <c r="BG729" s="100"/>
    </row>
    <row r="730" ht="15.75" customHeight="1">
      <c r="E730" s="96"/>
      <c r="F730" s="96"/>
      <c r="G730" s="96"/>
      <c r="H730" s="96"/>
      <c r="I730" s="96"/>
      <c r="J730" s="96"/>
      <c r="K730" s="97"/>
      <c r="L730" s="97"/>
      <c r="M730" s="97"/>
      <c r="N730" s="101"/>
      <c r="O730" s="102"/>
      <c r="P730" s="100"/>
      <c r="Q730" s="100"/>
      <c r="R730" s="100"/>
      <c r="S730" s="100"/>
      <c r="T730" s="100"/>
      <c r="U730" s="100"/>
      <c r="V730" s="100"/>
      <c r="W730" s="100"/>
      <c r="X730" s="100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100"/>
      <c r="AM730" s="100"/>
      <c r="AN730" s="100"/>
      <c r="AO730" s="100"/>
      <c r="AP730" s="100"/>
      <c r="AQ730" s="100"/>
      <c r="AR730" s="100"/>
      <c r="AS730" s="100"/>
      <c r="AT730" s="100"/>
      <c r="AU730" s="100"/>
      <c r="AV730" s="100"/>
      <c r="AW730" s="100"/>
      <c r="AX730" s="100"/>
      <c r="AY730" s="100"/>
      <c r="AZ730" s="100"/>
      <c r="BA730" s="100"/>
      <c r="BB730" s="100"/>
      <c r="BC730" s="100"/>
      <c r="BD730" s="100"/>
      <c r="BE730" s="100"/>
      <c r="BF730" s="100"/>
      <c r="BG730" s="100"/>
    </row>
    <row r="731" ht="15.75" customHeight="1">
      <c r="E731" s="96"/>
      <c r="F731" s="96"/>
      <c r="G731" s="96"/>
      <c r="H731" s="96"/>
      <c r="I731" s="96"/>
      <c r="J731" s="96"/>
      <c r="K731" s="97"/>
      <c r="L731" s="97"/>
      <c r="M731" s="97"/>
      <c r="N731" s="101"/>
      <c r="O731" s="102"/>
      <c r="P731" s="100"/>
      <c r="Q731" s="100"/>
      <c r="R731" s="100"/>
      <c r="S731" s="100"/>
      <c r="T731" s="100"/>
      <c r="U731" s="100"/>
      <c r="V731" s="100"/>
      <c r="W731" s="100"/>
      <c r="X731" s="100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100"/>
      <c r="AM731" s="100"/>
      <c r="AN731" s="100"/>
      <c r="AO731" s="100"/>
      <c r="AP731" s="100"/>
      <c r="AQ731" s="100"/>
      <c r="AR731" s="100"/>
      <c r="AS731" s="100"/>
      <c r="AT731" s="100"/>
      <c r="AU731" s="100"/>
      <c r="AV731" s="100"/>
      <c r="AW731" s="100"/>
      <c r="AX731" s="100"/>
      <c r="AY731" s="100"/>
      <c r="AZ731" s="100"/>
      <c r="BA731" s="100"/>
      <c r="BB731" s="100"/>
      <c r="BC731" s="100"/>
      <c r="BD731" s="100"/>
      <c r="BE731" s="100"/>
      <c r="BF731" s="100"/>
      <c r="BG731" s="100"/>
    </row>
    <row r="732" ht="15.75" customHeight="1">
      <c r="E732" s="96"/>
      <c r="F732" s="96"/>
      <c r="G732" s="96"/>
      <c r="H732" s="96"/>
      <c r="I732" s="96"/>
      <c r="J732" s="96"/>
      <c r="K732" s="97"/>
      <c r="L732" s="97"/>
      <c r="M732" s="97"/>
      <c r="N732" s="101"/>
      <c r="O732" s="102"/>
      <c r="P732" s="100"/>
      <c r="Q732" s="100"/>
      <c r="R732" s="100"/>
      <c r="S732" s="100"/>
      <c r="T732" s="100"/>
      <c r="U732" s="100"/>
      <c r="V732" s="100"/>
      <c r="W732" s="100"/>
      <c r="X732" s="100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100"/>
      <c r="AM732" s="100"/>
      <c r="AN732" s="100"/>
      <c r="AO732" s="100"/>
      <c r="AP732" s="100"/>
      <c r="AQ732" s="100"/>
      <c r="AR732" s="100"/>
      <c r="AS732" s="100"/>
      <c r="AT732" s="100"/>
      <c r="AU732" s="100"/>
      <c r="AV732" s="100"/>
      <c r="AW732" s="100"/>
      <c r="AX732" s="100"/>
      <c r="AY732" s="100"/>
      <c r="AZ732" s="100"/>
      <c r="BA732" s="100"/>
      <c r="BB732" s="100"/>
      <c r="BC732" s="100"/>
      <c r="BD732" s="100"/>
      <c r="BE732" s="100"/>
      <c r="BF732" s="100"/>
      <c r="BG732" s="100"/>
    </row>
    <row r="733" ht="15.75" customHeight="1">
      <c r="E733" s="96"/>
      <c r="F733" s="96"/>
      <c r="G733" s="96"/>
      <c r="H733" s="96"/>
      <c r="I733" s="96"/>
      <c r="J733" s="96"/>
      <c r="K733" s="97"/>
      <c r="L733" s="97"/>
      <c r="M733" s="97"/>
      <c r="N733" s="101"/>
      <c r="O733" s="102"/>
      <c r="P733" s="100"/>
      <c r="Q733" s="100"/>
      <c r="R733" s="100"/>
      <c r="S733" s="100"/>
      <c r="T733" s="100"/>
      <c r="U733" s="100"/>
      <c r="V733" s="100"/>
      <c r="W733" s="100"/>
      <c r="X733" s="100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100"/>
      <c r="AM733" s="100"/>
      <c r="AN733" s="100"/>
      <c r="AO733" s="100"/>
      <c r="AP733" s="100"/>
      <c r="AQ733" s="100"/>
      <c r="AR733" s="100"/>
      <c r="AS733" s="100"/>
      <c r="AT733" s="100"/>
      <c r="AU733" s="100"/>
      <c r="AV733" s="100"/>
      <c r="AW733" s="100"/>
      <c r="AX733" s="100"/>
      <c r="AY733" s="100"/>
      <c r="AZ733" s="100"/>
      <c r="BA733" s="100"/>
      <c r="BB733" s="100"/>
      <c r="BC733" s="100"/>
      <c r="BD733" s="100"/>
      <c r="BE733" s="100"/>
      <c r="BF733" s="100"/>
      <c r="BG733" s="100"/>
    </row>
    <row r="734" ht="15.75" customHeight="1">
      <c r="E734" s="96"/>
      <c r="F734" s="96"/>
      <c r="G734" s="96"/>
      <c r="H734" s="96"/>
      <c r="I734" s="96"/>
      <c r="J734" s="96"/>
      <c r="K734" s="97"/>
      <c r="L734" s="97"/>
      <c r="M734" s="97"/>
      <c r="N734" s="101"/>
      <c r="O734" s="102"/>
      <c r="P734" s="100"/>
      <c r="Q734" s="100"/>
      <c r="R734" s="100"/>
      <c r="S734" s="100"/>
      <c r="T734" s="100"/>
      <c r="U734" s="100"/>
      <c r="V734" s="100"/>
      <c r="W734" s="100"/>
      <c r="X734" s="100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100"/>
      <c r="AM734" s="100"/>
      <c r="AN734" s="100"/>
      <c r="AO734" s="100"/>
      <c r="AP734" s="100"/>
      <c r="AQ734" s="100"/>
      <c r="AR734" s="100"/>
      <c r="AS734" s="100"/>
      <c r="AT734" s="100"/>
      <c r="AU734" s="100"/>
      <c r="AV734" s="100"/>
      <c r="AW734" s="100"/>
      <c r="AX734" s="100"/>
      <c r="AY734" s="100"/>
      <c r="AZ734" s="100"/>
      <c r="BA734" s="100"/>
      <c r="BB734" s="100"/>
      <c r="BC734" s="100"/>
      <c r="BD734" s="100"/>
      <c r="BE734" s="100"/>
      <c r="BF734" s="100"/>
      <c r="BG734" s="100"/>
    </row>
    <row r="735" ht="15.75" customHeight="1">
      <c r="E735" s="96"/>
      <c r="F735" s="96"/>
      <c r="G735" s="96"/>
      <c r="H735" s="96"/>
      <c r="I735" s="96"/>
      <c r="J735" s="96"/>
      <c r="K735" s="97"/>
      <c r="L735" s="97"/>
      <c r="M735" s="97"/>
      <c r="N735" s="101"/>
      <c r="O735" s="102"/>
      <c r="P735" s="100"/>
      <c r="Q735" s="100"/>
      <c r="R735" s="100"/>
      <c r="S735" s="100"/>
      <c r="T735" s="100"/>
      <c r="U735" s="100"/>
      <c r="V735" s="100"/>
      <c r="W735" s="100"/>
      <c r="X735" s="100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100"/>
      <c r="AM735" s="100"/>
      <c r="AN735" s="100"/>
      <c r="AO735" s="100"/>
      <c r="AP735" s="100"/>
      <c r="AQ735" s="100"/>
      <c r="AR735" s="100"/>
      <c r="AS735" s="100"/>
      <c r="AT735" s="100"/>
      <c r="AU735" s="100"/>
      <c r="AV735" s="100"/>
      <c r="AW735" s="100"/>
      <c r="AX735" s="100"/>
      <c r="AY735" s="100"/>
      <c r="AZ735" s="100"/>
      <c r="BA735" s="100"/>
      <c r="BB735" s="100"/>
      <c r="BC735" s="100"/>
      <c r="BD735" s="100"/>
      <c r="BE735" s="100"/>
      <c r="BF735" s="100"/>
      <c r="BG735" s="100"/>
    </row>
    <row r="736" ht="15.75" customHeight="1">
      <c r="E736" s="96"/>
      <c r="F736" s="96"/>
      <c r="G736" s="96"/>
      <c r="H736" s="96"/>
      <c r="I736" s="96"/>
      <c r="J736" s="96"/>
      <c r="K736" s="97"/>
      <c r="L736" s="97"/>
      <c r="M736" s="97"/>
      <c r="N736" s="101"/>
      <c r="O736" s="102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100"/>
      <c r="AM736" s="100"/>
      <c r="AN736" s="100"/>
      <c r="AO736" s="100"/>
      <c r="AP736" s="100"/>
      <c r="AQ736" s="100"/>
      <c r="AR736" s="100"/>
      <c r="AS736" s="100"/>
      <c r="AT736" s="100"/>
      <c r="AU736" s="100"/>
      <c r="AV736" s="100"/>
      <c r="AW736" s="100"/>
      <c r="AX736" s="100"/>
      <c r="AY736" s="100"/>
      <c r="AZ736" s="100"/>
      <c r="BA736" s="100"/>
      <c r="BB736" s="100"/>
      <c r="BC736" s="100"/>
      <c r="BD736" s="100"/>
      <c r="BE736" s="100"/>
      <c r="BF736" s="100"/>
      <c r="BG736" s="100"/>
    </row>
    <row r="737" ht="15.75" customHeight="1">
      <c r="E737" s="96"/>
      <c r="F737" s="96"/>
      <c r="G737" s="96"/>
      <c r="H737" s="96"/>
      <c r="I737" s="96"/>
      <c r="J737" s="96"/>
      <c r="K737" s="97"/>
      <c r="L737" s="97"/>
      <c r="M737" s="97"/>
      <c r="N737" s="101"/>
      <c r="O737" s="102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100"/>
      <c r="AM737" s="100"/>
      <c r="AN737" s="100"/>
      <c r="AO737" s="100"/>
      <c r="AP737" s="100"/>
      <c r="AQ737" s="100"/>
      <c r="AR737" s="100"/>
      <c r="AS737" s="100"/>
      <c r="AT737" s="100"/>
      <c r="AU737" s="100"/>
      <c r="AV737" s="100"/>
      <c r="AW737" s="100"/>
      <c r="AX737" s="100"/>
      <c r="AY737" s="100"/>
      <c r="AZ737" s="100"/>
      <c r="BA737" s="100"/>
      <c r="BB737" s="100"/>
      <c r="BC737" s="100"/>
      <c r="BD737" s="100"/>
      <c r="BE737" s="100"/>
      <c r="BF737" s="100"/>
      <c r="BG737" s="100"/>
    </row>
    <row r="738" ht="15.75" customHeight="1">
      <c r="E738" s="96"/>
      <c r="F738" s="96"/>
      <c r="G738" s="96"/>
      <c r="H738" s="96"/>
      <c r="I738" s="96"/>
      <c r="J738" s="96"/>
      <c r="K738" s="97"/>
      <c r="L738" s="97"/>
      <c r="M738" s="97"/>
      <c r="N738" s="101"/>
      <c r="O738" s="102"/>
      <c r="P738" s="100"/>
      <c r="Q738" s="100"/>
      <c r="R738" s="100"/>
      <c r="S738" s="100"/>
      <c r="T738" s="100"/>
      <c r="U738" s="100"/>
      <c r="V738" s="100"/>
      <c r="W738" s="100"/>
      <c r="X738" s="100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100"/>
      <c r="AM738" s="100"/>
      <c r="AN738" s="100"/>
      <c r="AO738" s="100"/>
      <c r="AP738" s="100"/>
      <c r="AQ738" s="100"/>
      <c r="AR738" s="100"/>
      <c r="AS738" s="100"/>
      <c r="AT738" s="100"/>
      <c r="AU738" s="100"/>
      <c r="AV738" s="100"/>
      <c r="AW738" s="100"/>
      <c r="AX738" s="100"/>
      <c r="AY738" s="100"/>
      <c r="AZ738" s="100"/>
      <c r="BA738" s="100"/>
      <c r="BB738" s="100"/>
      <c r="BC738" s="100"/>
      <c r="BD738" s="100"/>
      <c r="BE738" s="100"/>
      <c r="BF738" s="100"/>
      <c r="BG738" s="100"/>
    </row>
    <row r="739" ht="15.75" customHeight="1">
      <c r="E739" s="96"/>
      <c r="F739" s="96"/>
      <c r="G739" s="96"/>
      <c r="H739" s="96"/>
      <c r="I739" s="96"/>
      <c r="J739" s="96"/>
      <c r="K739" s="97"/>
      <c r="L739" s="97"/>
      <c r="M739" s="97"/>
      <c r="N739" s="101"/>
      <c r="O739" s="102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/>
      <c r="AI739" s="100"/>
      <c r="AJ739" s="100"/>
      <c r="AK739" s="100"/>
      <c r="AL739" s="100"/>
      <c r="AM739" s="100"/>
      <c r="AN739" s="100"/>
      <c r="AO739" s="100"/>
      <c r="AP739" s="100"/>
      <c r="AQ739" s="100"/>
      <c r="AR739" s="100"/>
      <c r="AS739" s="100"/>
      <c r="AT739" s="100"/>
      <c r="AU739" s="100"/>
      <c r="AV739" s="100"/>
      <c r="AW739" s="100"/>
      <c r="AX739" s="100"/>
      <c r="AY739" s="100"/>
      <c r="AZ739" s="100"/>
      <c r="BA739" s="100"/>
      <c r="BB739" s="100"/>
      <c r="BC739" s="100"/>
      <c r="BD739" s="100"/>
      <c r="BE739" s="100"/>
      <c r="BF739" s="100"/>
      <c r="BG739" s="100"/>
    </row>
    <row r="740" ht="15.75" customHeight="1">
      <c r="E740" s="96"/>
      <c r="F740" s="96"/>
      <c r="G740" s="96"/>
      <c r="H740" s="96"/>
      <c r="I740" s="96"/>
      <c r="J740" s="96"/>
      <c r="K740" s="97"/>
      <c r="L740" s="97"/>
      <c r="M740" s="97"/>
      <c r="N740" s="101"/>
      <c r="O740" s="102"/>
      <c r="P740" s="100"/>
      <c r="Q740" s="100"/>
      <c r="R740" s="100"/>
      <c r="S740" s="100"/>
      <c r="T740" s="100"/>
      <c r="U740" s="100"/>
      <c r="V740" s="100"/>
      <c r="W740" s="100"/>
      <c r="X740" s="100"/>
      <c r="Y740" s="100"/>
      <c r="Z740" s="100"/>
      <c r="AA740" s="100"/>
      <c r="AB740" s="100"/>
      <c r="AC740" s="100"/>
      <c r="AD740" s="100"/>
      <c r="AE740" s="100"/>
      <c r="AF740" s="100"/>
      <c r="AG740" s="100"/>
      <c r="AH740" s="100"/>
      <c r="AI740" s="100"/>
      <c r="AJ740" s="100"/>
      <c r="AK740" s="100"/>
      <c r="AL740" s="100"/>
      <c r="AM740" s="100"/>
      <c r="AN740" s="100"/>
      <c r="AO740" s="100"/>
      <c r="AP740" s="100"/>
      <c r="AQ740" s="100"/>
      <c r="AR740" s="100"/>
      <c r="AS740" s="100"/>
      <c r="AT740" s="100"/>
      <c r="AU740" s="100"/>
      <c r="AV740" s="100"/>
      <c r="AW740" s="100"/>
      <c r="AX740" s="100"/>
      <c r="AY740" s="100"/>
      <c r="AZ740" s="100"/>
      <c r="BA740" s="100"/>
      <c r="BB740" s="100"/>
      <c r="BC740" s="100"/>
      <c r="BD740" s="100"/>
      <c r="BE740" s="100"/>
      <c r="BF740" s="100"/>
      <c r="BG740" s="100"/>
    </row>
    <row r="741" ht="15.75" customHeight="1">
      <c r="E741" s="96"/>
      <c r="F741" s="96"/>
      <c r="G741" s="96"/>
      <c r="H741" s="96"/>
      <c r="I741" s="96"/>
      <c r="J741" s="96"/>
      <c r="K741" s="97"/>
      <c r="L741" s="97"/>
      <c r="M741" s="97"/>
      <c r="N741" s="101"/>
      <c r="O741" s="102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100"/>
      <c r="AM741" s="100"/>
      <c r="AN741" s="100"/>
      <c r="AO741" s="100"/>
      <c r="AP741" s="100"/>
      <c r="AQ741" s="100"/>
      <c r="AR741" s="100"/>
      <c r="AS741" s="100"/>
      <c r="AT741" s="100"/>
      <c r="AU741" s="100"/>
      <c r="AV741" s="100"/>
      <c r="AW741" s="100"/>
      <c r="AX741" s="100"/>
      <c r="AY741" s="100"/>
      <c r="AZ741" s="100"/>
      <c r="BA741" s="100"/>
      <c r="BB741" s="100"/>
      <c r="BC741" s="100"/>
      <c r="BD741" s="100"/>
      <c r="BE741" s="100"/>
      <c r="BF741" s="100"/>
      <c r="BG741" s="100"/>
    </row>
    <row r="742" ht="15.75" customHeight="1">
      <c r="E742" s="96"/>
      <c r="F742" s="96"/>
      <c r="G742" s="96"/>
      <c r="H742" s="96"/>
      <c r="I742" s="96"/>
      <c r="J742" s="96"/>
      <c r="K742" s="97"/>
      <c r="L742" s="97"/>
      <c r="M742" s="97"/>
      <c r="N742" s="101"/>
      <c r="O742" s="102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100"/>
      <c r="AM742" s="100"/>
      <c r="AN742" s="100"/>
      <c r="AO742" s="100"/>
      <c r="AP742" s="100"/>
      <c r="AQ742" s="100"/>
      <c r="AR742" s="100"/>
      <c r="AS742" s="100"/>
      <c r="AT742" s="100"/>
      <c r="AU742" s="100"/>
      <c r="AV742" s="100"/>
      <c r="AW742" s="100"/>
      <c r="AX742" s="100"/>
      <c r="AY742" s="100"/>
      <c r="AZ742" s="100"/>
      <c r="BA742" s="100"/>
      <c r="BB742" s="100"/>
      <c r="BC742" s="100"/>
      <c r="BD742" s="100"/>
      <c r="BE742" s="100"/>
      <c r="BF742" s="100"/>
      <c r="BG742" s="100"/>
    </row>
    <row r="743" ht="15.75" customHeight="1">
      <c r="E743" s="96"/>
      <c r="F743" s="96"/>
      <c r="G743" s="96"/>
      <c r="H743" s="96"/>
      <c r="I743" s="96"/>
      <c r="J743" s="96"/>
      <c r="K743" s="97"/>
      <c r="L743" s="97"/>
      <c r="M743" s="97"/>
      <c r="N743" s="101"/>
      <c r="O743" s="102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100"/>
      <c r="AM743" s="100"/>
      <c r="AN743" s="100"/>
      <c r="AO743" s="100"/>
      <c r="AP743" s="100"/>
      <c r="AQ743" s="100"/>
      <c r="AR743" s="100"/>
      <c r="AS743" s="100"/>
      <c r="AT743" s="100"/>
      <c r="AU743" s="100"/>
      <c r="AV743" s="100"/>
      <c r="AW743" s="100"/>
      <c r="AX743" s="100"/>
      <c r="AY743" s="100"/>
      <c r="AZ743" s="100"/>
      <c r="BA743" s="100"/>
      <c r="BB743" s="100"/>
      <c r="BC743" s="100"/>
      <c r="BD743" s="100"/>
      <c r="BE743" s="100"/>
      <c r="BF743" s="100"/>
      <c r="BG743" s="100"/>
    </row>
    <row r="744" ht="15.75" customHeight="1">
      <c r="E744" s="96"/>
      <c r="F744" s="96"/>
      <c r="G744" s="96"/>
      <c r="H744" s="96"/>
      <c r="I744" s="96"/>
      <c r="J744" s="96"/>
      <c r="K744" s="97"/>
      <c r="L744" s="97"/>
      <c r="M744" s="97"/>
      <c r="N744" s="101"/>
      <c r="O744" s="102"/>
      <c r="P744" s="100"/>
      <c r="Q744" s="100"/>
      <c r="R744" s="100"/>
      <c r="S744" s="100"/>
      <c r="T744" s="100"/>
      <c r="U744" s="100"/>
      <c r="V744" s="100"/>
      <c r="W744" s="100"/>
      <c r="X744" s="100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100"/>
      <c r="AM744" s="100"/>
      <c r="AN744" s="100"/>
      <c r="AO744" s="100"/>
      <c r="AP744" s="100"/>
      <c r="AQ744" s="100"/>
      <c r="AR744" s="100"/>
      <c r="AS744" s="100"/>
      <c r="AT744" s="100"/>
      <c r="AU744" s="100"/>
      <c r="AV744" s="100"/>
      <c r="AW744" s="100"/>
      <c r="AX744" s="100"/>
      <c r="AY744" s="100"/>
      <c r="AZ744" s="100"/>
      <c r="BA744" s="100"/>
      <c r="BB744" s="100"/>
      <c r="BC744" s="100"/>
      <c r="BD744" s="100"/>
      <c r="BE744" s="100"/>
      <c r="BF744" s="100"/>
      <c r="BG744" s="100"/>
    </row>
    <row r="745" ht="15.75" customHeight="1">
      <c r="E745" s="96"/>
      <c r="F745" s="96"/>
      <c r="G745" s="96"/>
      <c r="H745" s="96"/>
      <c r="I745" s="96"/>
      <c r="J745" s="96"/>
      <c r="K745" s="97"/>
      <c r="L745" s="97"/>
      <c r="M745" s="97"/>
      <c r="N745" s="101"/>
      <c r="O745" s="102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100"/>
      <c r="AM745" s="100"/>
      <c r="AN745" s="100"/>
      <c r="AO745" s="100"/>
      <c r="AP745" s="100"/>
      <c r="AQ745" s="100"/>
      <c r="AR745" s="100"/>
      <c r="AS745" s="100"/>
      <c r="AT745" s="100"/>
      <c r="AU745" s="100"/>
      <c r="AV745" s="100"/>
      <c r="AW745" s="100"/>
      <c r="AX745" s="100"/>
      <c r="AY745" s="100"/>
      <c r="AZ745" s="100"/>
      <c r="BA745" s="100"/>
      <c r="BB745" s="100"/>
      <c r="BC745" s="100"/>
      <c r="BD745" s="100"/>
      <c r="BE745" s="100"/>
      <c r="BF745" s="100"/>
      <c r="BG745" s="100"/>
    </row>
    <row r="746" ht="15.75" customHeight="1">
      <c r="E746" s="96"/>
      <c r="F746" s="96"/>
      <c r="G746" s="96"/>
      <c r="H746" s="96"/>
      <c r="I746" s="96"/>
      <c r="J746" s="96"/>
      <c r="K746" s="97"/>
      <c r="L746" s="97"/>
      <c r="M746" s="97"/>
      <c r="N746" s="101"/>
      <c r="O746" s="102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100"/>
      <c r="AM746" s="100"/>
      <c r="AN746" s="100"/>
      <c r="AO746" s="100"/>
      <c r="AP746" s="100"/>
      <c r="AQ746" s="100"/>
      <c r="AR746" s="100"/>
      <c r="AS746" s="100"/>
      <c r="AT746" s="100"/>
      <c r="AU746" s="100"/>
      <c r="AV746" s="100"/>
      <c r="AW746" s="100"/>
      <c r="AX746" s="100"/>
      <c r="AY746" s="100"/>
      <c r="AZ746" s="100"/>
      <c r="BA746" s="100"/>
      <c r="BB746" s="100"/>
      <c r="BC746" s="100"/>
      <c r="BD746" s="100"/>
      <c r="BE746" s="100"/>
      <c r="BF746" s="100"/>
      <c r="BG746" s="100"/>
    </row>
    <row r="747" ht="15.75" customHeight="1">
      <c r="E747" s="96"/>
      <c r="F747" s="96"/>
      <c r="G747" s="96"/>
      <c r="H747" s="96"/>
      <c r="I747" s="96"/>
      <c r="J747" s="96"/>
      <c r="K747" s="97"/>
      <c r="L747" s="97"/>
      <c r="M747" s="97"/>
      <c r="N747" s="101"/>
      <c r="O747" s="102"/>
      <c r="P747" s="100"/>
      <c r="Q747" s="100"/>
      <c r="R747" s="100"/>
      <c r="S747" s="100"/>
      <c r="T747" s="100"/>
      <c r="U747" s="100"/>
      <c r="V747" s="100"/>
      <c r="W747" s="100"/>
      <c r="X747" s="100"/>
      <c r="Y747" s="100"/>
      <c r="Z747" s="100"/>
      <c r="AA747" s="100"/>
      <c r="AB747" s="100"/>
      <c r="AC747" s="100"/>
      <c r="AD747" s="100"/>
      <c r="AE747" s="100"/>
      <c r="AF747" s="100"/>
      <c r="AG747" s="100"/>
      <c r="AH747" s="100"/>
      <c r="AI747" s="100"/>
      <c r="AJ747" s="100"/>
      <c r="AK747" s="100"/>
      <c r="AL747" s="100"/>
      <c r="AM747" s="100"/>
      <c r="AN747" s="100"/>
      <c r="AO747" s="100"/>
      <c r="AP747" s="100"/>
      <c r="AQ747" s="100"/>
      <c r="AR747" s="100"/>
      <c r="AS747" s="100"/>
      <c r="AT747" s="100"/>
      <c r="AU747" s="100"/>
      <c r="AV747" s="100"/>
      <c r="AW747" s="100"/>
      <c r="AX747" s="100"/>
      <c r="AY747" s="100"/>
      <c r="AZ747" s="100"/>
      <c r="BA747" s="100"/>
      <c r="BB747" s="100"/>
      <c r="BC747" s="100"/>
      <c r="BD747" s="100"/>
      <c r="BE747" s="100"/>
      <c r="BF747" s="100"/>
      <c r="BG747" s="100"/>
    </row>
    <row r="748" ht="15.75" customHeight="1">
      <c r="E748" s="96"/>
      <c r="F748" s="96"/>
      <c r="G748" s="96"/>
      <c r="H748" s="96"/>
      <c r="I748" s="96"/>
      <c r="J748" s="96"/>
      <c r="K748" s="97"/>
      <c r="L748" s="97"/>
      <c r="M748" s="97"/>
      <c r="N748" s="101"/>
      <c r="O748" s="102"/>
      <c r="P748" s="100"/>
      <c r="Q748" s="100"/>
      <c r="R748" s="100"/>
      <c r="S748" s="100"/>
      <c r="T748" s="100"/>
      <c r="U748" s="100"/>
      <c r="V748" s="100"/>
      <c r="W748" s="100"/>
      <c r="X748" s="100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100"/>
      <c r="AM748" s="100"/>
      <c r="AN748" s="100"/>
      <c r="AO748" s="100"/>
      <c r="AP748" s="100"/>
      <c r="AQ748" s="100"/>
      <c r="AR748" s="100"/>
      <c r="AS748" s="100"/>
      <c r="AT748" s="100"/>
      <c r="AU748" s="100"/>
      <c r="AV748" s="100"/>
      <c r="AW748" s="100"/>
      <c r="AX748" s="100"/>
      <c r="AY748" s="100"/>
      <c r="AZ748" s="100"/>
      <c r="BA748" s="100"/>
      <c r="BB748" s="100"/>
      <c r="BC748" s="100"/>
      <c r="BD748" s="100"/>
      <c r="BE748" s="100"/>
      <c r="BF748" s="100"/>
      <c r="BG748" s="100"/>
    </row>
    <row r="749" ht="15.75" customHeight="1">
      <c r="E749" s="96"/>
      <c r="F749" s="96"/>
      <c r="G749" s="96"/>
      <c r="H749" s="96"/>
      <c r="I749" s="96"/>
      <c r="J749" s="96"/>
      <c r="K749" s="97"/>
      <c r="L749" s="97"/>
      <c r="M749" s="97"/>
      <c r="N749" s="101"/>
      <c r="O749" s="102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100"/>
      <c r="AM749" s="100"/>
      <c r="AN749" s="100"/>
      <c r="AO749" s="100"/>
      <c r="AP749" s="100"/>
      <c r="AQ749" s="100"/>
      <c r="AR749" s="100"/>
      <c r="AS749" s="100"/>
      <c r="AT749" s="100"/>
      <c r="AU749" s="100"/>
      <c r="AV749" s="100"/>
      <c r="AW749" s="100"/>
      <c r="AX749" s="100"/>
      <c r="AY749" s="100"/>
      <c r="AZ749" s="100"/>
      <c r="BA749" s="100"/>
      <c r="BB749" s="100"/>
      <c r="BC749" s="100"/>
      <c r="BD749" s="100"/>
      <c r="BE749" s="100"/>
      <c r="BF749" s="100"/>
      <c r="BG749" s="100"/>
    </row>
    <row r="750" ht="15.75" customHeight="1">
      <c r="E750" s="96"/>
      <c r="F750" s="96"/>
      <c r="G750" s="96"/>
      <c r="H750" s="96"/>
      <c r="I750" s="96"/>
      <c r="J750" s="96"/>
      <c r="K750" s="97"/>
      <c r="L750" s="97"/>
      <c r="M750" s="97"/>
      <c r="N750" s="101"/>
      <c r="O750" s="102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100"/>
      <c r="AM750" s="100"/>
      <c r="AN750" s="100"/>
      <c r="AO750" s="100"/>
      <c r="AP750" s="100"/>
      <c r="AQ750" s="100"/>
      <c r="AR750" s="100"/>
      <c r="AS750" s="100"/>
      <c r="AT750" s="100"/>
      <c r="AU750" s="100"/>
      <c r="AV750" s="100"/>
      <c r="AW750" s="100"/>
      <c r="AX750" s="100"/>
      <c r="AY750" s="100"/>
      <c r="AZ750" s="100"/>
      <c r="BA750" s="100"/>
      <c r="BB750" s="100"/>
      <c r="BC750" s="100"/>
      <c r="BD750" s="100"/>
      <c r="BE750" s="100"/>
      <c r="BF750" s="100"/>
      <c r="BG750" s="100"/>
    </row>
    <row r="751" ht="15.75" customHeight="1">
      <c r="E751" s="96"/>
      <c r="F751" s="96"/>
      <c r="G751" s="96"/>
      <c r="H751" s="96"/>
      <c r="I751" s="96"/>
      <c r="J751" s="96"/>
      <c r="K751" s="97"/>
      <c r="L751" s="97"/>
      <c r="M751" s="97"/>
      <c r="N751" s="101"/>
      <c r="O751" s="102"/>
      <c r="P751" s="100"/>
      <c r="Q751" s="100"/>
      <c r="R751" s="100"/>
      <c r="S751" s="100"/>
      <c r="T751" s="100"/>
      <c r="U751" s="100"/>
      <c r="V751" s="100"/>
      <c r="W751" s="100"/>
      <c r="X751" s="100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100"/>
      <c r="AM751" s="100"/>
      <c r="AN751" s="100"/>
      <c r="AO751" s="100"/>
      <c r="AP751" s="100"/>
      <c r="AQ751" s="100"/>
      <c r="AR751" s="100"/>
      <c r="AS751" s="100"/>
      <c r="AT751" s="100"/>
      <c r="AU751" s="100"/>
      <c r="AV751" s="100"/>
      <c r="AW751" s="100"/>
      <c r="AX751" s="100"/>
      <c r="AY751" s="100"/>
      <c r="AZ751" s="100"/>
      <c r="BA751" s="100"/>
      <c r="BB751" s="100"/>
      <c r="BC751" s="100"/>
      <c r="BD751" s="100"/>
      <c r="BE751" s="100"/>
      <c r="BF751" s="100"/>
      <c r="BG751" s="100"/>
    </row>
    <row r="752" ht="15.75" customHeight="1">
      <c r="E752" s="96"/>
      <c r="F752" s="96"/>
      <c r="G752" s="96"/>
      <c r="H752" s="96"/>
      <c r="I752" s="96"/>
      <c r="J752" s="96"/>
      <c r="K752" s="97"/>
      <c r="L752" s="97"/>
      <c r="M752" s="97"/>
      <c r="N752" s="101"/>
      <c r="O752" s="102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100"/>
      <c r="AM752" s="100"/>
      <c r="AN752" s="100"/>
      <c r="AO752" s="100"/>
      <c r="AP752" s="100"/>
      <c r="AQ752" s="100"/>
      <c r="AR752" s="100"/>
      <c r="AS752" s="100"/>
      <c r="AT752" s="100"/>
      <c r="AU752" s="100"/>
      <c r="AV752" s="100"/>
      <c r="AW752" s="100"/>
      <c r="AX752" s="100"/>
      <c r="AY752" s="100"/>
      <c r="AZ752" s="100"/>
      <c r="BA752" s="100"/>
      <c r="BB752" s="100"/>
      <c r="BC752" s="100"/>
      <c r="BD752" s="100"/>
      <c r="BE752" s="100"/>
      <c r="BF752" s="100"/>
      <c r="BG752" s="100"/>
    </row>
    <row r="753" ht="15.75" customHeight="1">
      <c r="E753" s="96"/>
      <c r="F753" s="96"/>
      <c r="G753" s="96"/>
      <c r="H753" s="96"/>
      <c r="I753" s="96"/>
      <c r="J753" s="96"/>
      <c r="K753" s="97"/>
      <c r="L753" s="97"/>
      <c r="M753" s="97"/>
      <c r="N753" s="101"/>
      <c r="O753" s="102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100"/>
      <c r="AM753" s="100"/>
      <c r="AN753" s="100"/>
      <c r="AO753" s="100"/>
      <c r="AP753" s="100"/>
      <c r="AQ753" s="100"/>
      <c r="AR753" s="100"/>
      <c r="AS753" s="100"/>
      <c r="AT753" s="100"/>
      <c r="AU753" s="100"/>
      <c r="AV753" s="100"/>
      <c r="AW753" s="100"/>
      <c r="AX753" s="100"/>
      <c r="AY753" s="100"/>
      <c r="AZ753" s="100"/>
      <c r="BA753" s="100"/>
      <c r="BB753" s="100"/>
      <c r="BC753" s="100"/>
      <c r="BD753" s="100"/>
      <c r="BE753" s="100"/>
      <c r="BF753" s="100"/>
      <c r="BG753" s="100"/>
    </row>
    <row r="754" ht="15.75" customHeight="1">
      <c r="E754" s="96"/>
      <c r="F754" s="96"/>
      <c r="G754" s="96"/>
      <c r="H754" s="96"/>
      <c r="I754" s="96"/>
      <c r="J754" s="96"/>
      <c r="K754" s="97"/>
      <c r="L754" s="97"/>
      <c r="M754" s="97"/>
      <c r="N754" s="101"/>
      <c r="O754" s="102"/>
      <c r="P754" s="100"/>
      <c r="Q754" s="100"/>
      <c r="R754" s="100"/>
      <c r="S754" s="100"/>
      <c r="T754" s="100"/>
      <c r="U754" s="100"/>
      <c r="V754" s="100"/>
      <c r="W754" s="100"/>
      <c r="X754" s="100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100"/>
      <c r="AM754" s="100"/>
      <c r="AN754" s="100"/>
      <c r="AO754" s="100"/>
      <c r="AP754" s="100"/>
      <c r="AQ754" s="100"/>
      <c r="AR754" s="100"/>
      <c r="AS754" s="100"/>
      <c r="AT754" s="100"/>
      <c r="AU754" s="100"/>
      <c r="AV754" s="100"/>
      <c r="AW754" s="100"/>
      <c r="AX754" s="100"/>
      <c r="AY754" s="100"/>
      <c r="AZ754" s="100"/>
      <c r="BA754" s="100"/>
      <c r="BB754" s="100"/>
      <c r="BC754" s="100"/>
      <c r="BD754" s="100"/>
      <c r="BE754" s="100"/>
      <c r="BF754" s="100"/>
      <c r="BG754" s="100"/>
    </row>
    <row r="755" ht="15.75" customHeight="1">
      <c r="E755" s="96"/>
      <c r="F755" s="96"/>
      <c r="G755" s="96"/>
      <c r="H755" s="96"/>
      <c r="I755" s="96"/>
      <c r="J755" s="96"/>
      <c r="K755" s="97"/>
      <c r="L755" s="97"/>
      <c r="M755" s="97"/>
      <c r="N755" s="101"/>
      <c r="O755" s="102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100"/>
      <c r="AM755" s="100"/>
      <c r="AN755" s="100"/>
      <c r="AO755" s="100"/>
      <c r="AP755" s="100"/>
      <c r="AQ755" s="100"/>
      <c r="AR755" s="100"/>
      <c r="AS755" s="100"/>
      <c r="AT755" s="100"/>
      <c r="AU755" s="100"/>
      <c r="AV755" s="100"/>
      <c r="AW755" s="100"/>
      <c r="AX755" s="100"/>
      <c r="AY755" s="100"/>
      <c r="AZ755" s="100"/>
      <c r="BA755" s="100"/>
      <c r="BB755" s="100"/>
      <c r="BC755" s="100"/>
      <c r="BD755" s="100"/>
      <c r="BE755" s="100"/>
      <c r="BF755" s="100"/>
      <c r="BG755" s="100"/>
    </row>
    <row r="756" ht="15.75" customHeight="1">
      <c r="E756" s="96"/>
      <c r="F756" s="96"/>
      <c r="G756" s="96"/>
      <c r="H756" s="96"/>
      <c r="I756" s="96"/>
      <c r="J756" s="96"/>
      <c r="K756" s="97"/>
      <c r="L756" s="97"/>
      <c r="M756" s="97"/>
      <c r="N756" s="101"/>
      <c r="O756" s="102"/>
      <c r="P756" s="100"/>
      <c r="Q756" s="100"/>
      <c r="R756" s="100"/>
      <c r="S756" s="100"/>
      <c r="T756" s="100"/>
      <c r="U756" s="100"/>
      <c r="V756" s="100"/>
      <c r="W756" s="100"/>
      <c r="X756" s="100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100"/>
      <c r="AM756" s="100"/>
      <c r="AN756" s="100"/>
      <c r="AO756" s="100"/>
      <c r="AP756" s="100"/>
      <c r="AQ756" s="100"/>
      <c r="AR756" s="100"/>
      <c r="AS756" s="100"/>
      <c r="AT756" s="100"/>
      <c r="AU756" s="100"/>
      <c r="AV756" s="100"/>
      <c r="AW756" s="100"/>
      <c r="AX756" s="100"/>
      <c r="AY756" s="100"/>
      <c r="AZ756" s="100"/>
      <c r="BA756" s="100"/>
      <c r="BB756" s="100"/>
      <c r="BC756" s="100"/>
      <c r="BD756" s="100"/>
      <c r="BE756" s="100"/>
      <c r="BF756" s="100"/>
      <c r="BG756" s="100"/>
    </row>
    <row r="757" ht="15.75" customHeight="1">
      <c r="E757" s="96"/>
      <c r="F757" s="96"/>
      <c r="G757" s="96"/>
      <c r="H757" s="96"/>
      <c r="I757" s="96"/>
      <c r="J757" s="96"/>
      <c r="K757" s="97"/>
      <c r="L757" s="97"/>
      <c r="M757" s="97"/>
      <c r="N757" s="101"/>
      <c r="O757" s="102"/>
      <c r="P757" s="100"/>
      <c r="Q757" s="100"/>
      <c r="R757" s="100"/>
      <c r="S757" s="100"/>
      <c r="T757" s="100"/>
      <c r="U757" s="100"/>
      <c r="V757" s="100"/>
      <c r="W757" s="100"/>
      <c r="X757" s="100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100"/>
      <c r="AM757" s="100"/>
      <c r="AN757" s="100"/>
      <c r="AO757" s="100"/>
      <c r="AP757" s="100"/>
      <c r="AQ757" s="100"/>
      <c r="AR757" s="100"/>
      <c r="AS757" s="100"/>
      <c r="AT757" s="100"/>
      <c r="AU757" s="100"/>
      <c r="AV757" s="100"/>
      <c r="AW757" s="100"/>
      <c r="AX757" s="100"/>
      <c r="AY757" s="100"/>
      <c r="AZ757" s="100"/>
      <c r="BA757" s="100"/>
      <c r="BB757" s="100"/>
      <c r="BC757" s="100"/>
      <c r="BD757" s="100"/>
      <c r="BE757" s="100"/>
      <c r="BF757" s="100"/>
      <c r="BG757" s="100"/>
    </row>
    <row r="758" ht="15.75" customHeight="1">
      <c r="E758" s="96"/>
      <c r="F758" s="96"/>
      <c r="G758" s="96"/>
      <c r="H758" s="96"/>
      <c r="I758" s="96"/>
      <c r="J758" s="96"/>
      <c r="K758" s="97"/>
      <c r="L758" s="97"/>
      <c r="M758" s="97"/>
      <c r="N758" s="101"/>
      <c r="O758" s="102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100"/>
      <c r="AM758" s="100"/>
      <c r="AN758" s="100"/>
      <c r="AO758" s="100"/>
      <c r="AP758" s="100"/>
      <c r="AQ758" s="100"/>
      <c r="AR758" s="100"/>
      <c r="AS758" s="100"/>
      <c r="AT758" s="100"/>
      <c r="AU758" s="100"/>
      <c r="AV758" s="100"/>
      <c r="AW758" s="100"/>
      <c r="AX758" s="100"/>
      <c r="AY758" s="100"/>
      <c r="AZ758" s="100"/>
      <c r="BA758" s="100"/>
      <c r="BB758" s="100"/>
      <c r="BC758" s="100"/>
      <c r="BD758" s="100"/>
      <c r="BE758" s="100"/>
      <c r="BF758" s="100"/>
      <c r="BG758" s="100"/>
    </row>
    <row r="759" ht="15.75" customHeight="1">
      <c r="E759" s="96"/>
      <c r="F759" s="96"/>
      <c r="G759" s="96"/>
      <c r="H759" s="96"/>
      <c r="I759" s="96"/>
      <c r="J759" s="96"/>
      <c r="K759" s="97"/>
      <c r="L759" s="97"/>
      <c r="M759" s="97"/>
      <c r="N759" s="101"/>
      <c r="O759" s="102"/>
      <c r="P759" s="100"/>
      <c r="Q759" s="100"/>
      <c r="R759" s="100"/>
      <c r="S759" s="100"/>
      <c r="T759" s="100"/>
      <c r="U759" s="100"/>
      <c r="V759" s="100"/>
      <c r="W759" s="100"/>
      <c r="X759" s="100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100"/>
      <c r="AM759" s="100"/>
      <c r="AN759" s="100"/>
      <c r="AO759" s="100"/>
      <c r="AP759" s="100"/>
      <c r="AQ759" s="100"/>
      <c r="AR759" s="100"/>
      <c r="AS759" s="100"/>
      <c r="AT759" s="100"/>
      <c r="AU759" s="100"/>
      <c r="AV759" s="100"/>
      <c r="AW759" s="100"/>
      <c r="AX759" s="100"/>
      <c r="AY759" s="100"/>
      <c r="AZ759" s="100"/>
      <c r="BA759" s="100"/>
      <c r="BB759" s="100"/>
      <c r="BC759" s="100"/>
      <c r="BD759" s="100"/>
      <c r="BE759" s="100"/>
      <c r="BF759" s="100"/>
      <c r="BG759" s="100"/>
    </row>
    <row r="760" ht="15.75" customHeight="1">
      <c r="E760" s="96"/>
      <c r="F760" s="96"/>
      <c r="G760" s="96"/>
      <c r="H760" s="96"/>
      <c r="I760" s="96"/>
      <c r="J760" s="96"/>
      <c r="K760" s="97"/>
      <c r="L760" s="97"/>
      <c r="M760" s="97"/>
      <c r="N760" s="101"/>
      <c r="O760" s="102"/>
      <c r="P760" s="100"/>
      <c r="Q760" s="100"/>
      <c r="R760" s="100"/>
      <c r="S760" s="100"/>
      <c r="T760" s="100"/>
      <c r="U760" s="100"/>
      <c r="V760" s="100"/>
      <c r="W760" s="100"/>
      <c r="X760" s="100"/>
      <c r="Y760" s="100"/>
      <c r="Z760" s="100"/>
      <c r="AA760" s="100"/>
      <c r="AB760" s="100"/>
      <c r="AC760" s="100"/>
      <c r="AD760" s="100"/>
      <c r="AE760" s="100"/>
      <c r="AF760" s="100"/>
      <c r="AG760" s="100"/>
      <c r="AH760" s="100"/>
      <c r="AI760" s="100"/>
      <c r="AJ760" s="100"/>
      <c r="AK760" s="100"/>
      <c r="AL760" s="100"/>
      <c r="AM760" s="100"/>
      <c r="AN760" s="100"/>
      <c r="AO760" s="100"/>
      <c r="AP760" s="100"/>
      <c r="AQ760" s="100"/>
      <c r="AR760" s="100"/>
      <c r="AS760" s="100"/>
      <c r="AT760" s="100"/>
      <c r="AU760" s="100"/>
      <c r="AV760" s="100"/>
      <c r="AW760" s="100"/>
      <c r="AX760" s="100"/>
      <c r="AY760" s="100"/>
      <c r="AZ760" s="100"/>
      <c r="BA760" s="100"/>
      <c r="BB760" s="100"/>
      <c r="BC760" s="100"/>
      <c r="BD760" s="100"/>
      <c r="BE760" s="100"/>
      <c r="BF760" s="100"/>
      <c r="BG760" s="100"/>
    </row>
    <row r="761" ht="15.75" customHeight="1">
      <c r="E761" s="96"/>
      <c r="F761" s="96"/>
      <c r="G761" s="96"/>
      <c r="H761" s="96"/>
      <c r="I761" s="96"/>
      <c r="J761" s="96"/>
      <c r="K761" s="97"/>
      <c r="L761" s="97"/>
      <c r="M761" s="97"/>
      <c r="N761" s="101"/>
      <c r="O761" s="102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100"/>
      <c r="AM761" s="100"/>
      <c r="AN761" s="100"/>
      <c r="AO761" s="100"/>
      <c r="AP761" s="100"/>
      <c r="AQ761" s="100"/>
      <c r="AR761" s="100"/>
      <c r="AS761" s="100"/>
      <c r="AT761" s="100"/>
      <c r="AU761" s="100"/>
      <c r="AV761" s="100"/>
      <c r="AW761" s="100"/>
      <c r="AX761" s="100"/>
      <c r="AY761" s="100"/>
      <c r="AZ761" s="100"/>
      <c r="BA761" s="100"/>
      <c r="BB761" s="100"/>
      <c r="BC761" s="100"/>
      <c r="BD761" s="100"/>
      <c r="BE761" s="100"/>
      <c r="BF761" s="100"/>
      <c r="BG761" s="100"/>
    </row>
    <row r="762" ht="15.75" customHeight="1">
      <c r="E762" s="96"/>
      <c r="F762" s="96"/>
      <c r="G762" s="96"/>
      <c r="H762" s="96"/>
      <c r="I762" s="96"/>
      <c r="J762" s="96"/>
      <c r="K762" s="97"/>
      <c r="L762" s="97"/>
      <c r="M762" s="97"/>
      <c r="N762" s="101"/>
      <c r="O762" s="102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100"/>
      <c r="AM762" s="100"/>
      <c r="AN762" s="100"/>
      <c r="AO762" s="100"/>
      <c r="AP762" s="100"/>
      <c r="AQ762" s="100"/>
      <c r="AR762" s="100"/>
      <c r="AS762" s="100"/>
      <c r="AT762" s="100"/>
      <c r="AU762" s="100"/>
      <c r="AV762" s="100"/>
      <c r="AW762" s="100"/>
      <c r="AX762" s="100"/>
      <c r="AY762" s="100"/>
      <c r="AZ762" s="100"/>
      <c r="BA762" s="100"/>
      <c r="BB762" s="100"/>
      <c r="BC762" s="100"/>
      <c r="BD762" s="100"/>
      <c r="BE762" s="100"/>
      <c r="BF762" s="100"/>
      <c r="BG762" s="100"/>
    </row>
    <row r="763" ht="15.75" customHeight="1">
      <c r="E763" s="96"/>
      <c r="F763" s="96"/>
      <c r="G763" s="96"/>
      <c r="H763" s="96"/>
      <c r="I763" s="96"/>
      <c r="J763" s="96"/>
      <c r="K763" s="97"/>
      <c r="L763" s="97"/>
      <c r="M763" s="97"/>
      <c r="N763" s="101"/>
      <c r="O763" s="102"/>
      <c r="P763" s="100"/>
      <c r="Q763" s="100"/>
      <c r="R763" s="100"/>
      <c r="S763" s="100"/>
      <c r="T763" s="100"/>
      <c r="U763" s="100"/>
      <c r="V763" s="100"/>
      <c r="W763" s="100"/>
      <c r="X763" s="100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100"/>
      <c r="AM763" s="100"/>
      <c r="AN763" s="100"/>
      <c r="AO763" s="100"/>
      <c r="AP763" s="100"/>
      <c r="AQ763" s="100"/>
      <c r="AR763" s="100"/>
      <c r="AS763" s="100"/>
      <c r="AT763" s="100"/>
      <c r="AU763" s="100"/>
      <c r="AV763" s="100"/>
      <c r="AW763" s="100"/>
      <c r="AX763" s="100"/>
      <c r="AY763" s="100"/>
      <c r="AZ763" s="100"/>
      <c r="BA763" s="100"/>
      <c r="BB763" s="100"/>
      <c r="BC763" s="100"/>
      <c r="BD763" s="100"/>
      <c r="BE763" s="100"/>
      <c r="BF763" s="100"/>
      <c r="BG763" s="100"/>
    </row>
    <row r="764" ht="15.75" customHeight="1">
      <c r="E764" s="96"/>
      <c r="F764" s="96"/>
      <c r="G764" s="96"/>
      <c r="H764" s="96"/>
      <c r="I764" s="96"/>
      <c r="J764" s="96"/>
      <c r="K764" s="97"/>
      <c r="L764" s="97"/>
      <c r="M764" s="97"/>
      <c r="N764" s="101"/>
      <c r="O764" s="102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100"/>
      <c r="AM764" s="100"/>
      <c r="AN764" s="100"/>
      <c r="AO764" s="100"/>
      <c r="AP764" s="100"/>
      <c r="AQ764" s="100"/>
      <c r="AR764" s="100"/>
      <c r="AS764" s="100"/>
      <c r="AT764" s="100"/>
      <c r="AU764" s="100"/>
      <c r="AV764" s="100"/>
      <c r="AW764" s="100"/>
      <c r="AX764" s="100"/>
      <c r="AY764" s="100"/>
      <c r="AZ764" s="100"/>
      <c r="BA764" s="100"/>
      <c r="BB764" s="100"/>
      <c r="BC764" s="100"/>
      <c r="BD764" s="100"/>
      <c r="BE764" s="100"/>
      <c r="BF764" s="100"/>
      <c r="BG764" s="100"/>
    </row>
    <row r="765" ht="15.75" customHeight="1">
      <c r="E765" s="96"/>
      <c r="F765" s="96"/>
      <c r="G765" s="96"/>
      <c r="H765" s="96"/>
      <c r="I765" s="96"/>
      <c r="J765" s="96"/>
      <c r="K765" s="97"/>
      <c r="L765" s="97"/>
      <c r="M765" s="97"/>
      <c r="N765" s="101"/>
      <c r="O765" s="102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100"/>
      <c r="AM765" s="100"/>
      <c r="AN765" s="100"/>
      <c r="AO765" s="100"/>
      <c r="AP765" s="100"/>
      <c r="AQ765" s="100"/>
      <c r="AR765" s="100"/>
      <c r="AS765" s="100"/>
      <c r="AT765" s="100"/>
      <c r="AU765" s="100"/>
      <c r="AV765" s="100"/>
      <c r="AW765" s="100"/>
      <c r="AX765" s="100"/>
      <c r="AY765" s="100"/>
      <c r="AZ765" s="100"/>
      <c r="BA765" s="100"/>
      <c r="BB765" s="100"/>
      <c r="BC765" s="100"/>
      <c r="BD765" s="100"/>
      <c r="BE765" s="100"/>
      <c r="BF765" s="100"/>
      <c r="BG765" s="100"/>
    </row>
    <row r="766" ht="15.75" customHeight="1">
      <c r="E766" s="96"/>
      <c r="F766" s="96"/>
      <c r="G766" s="96"/>
      <c r="H766" s="96"/>
      <c r="I766" s="96"/>
      <c r="J766" s="96"/>
      <c r="K766" s="97"/>
      <c r="L766" s="97"/>
      <c r="M766" s="97"/>
      <c r="N766" s="101"/>
      <c r="O766" s="102"/>
      <c r="P766" s="100"/>
      <c r="Q766" s="100"/>
      <c r="R766" s="100"/>
      <c r="S766" s="100"/>
      <c r="T766" s="100"/>
      <c r="U766" s="100"/>
      <c r="V766" s="100"/>
      <c r="W766" s="100"/>
      <c r="X766" s="100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100"/>
      <c r="AM766" s="100"/>
      <c r="AN766" s="100"/>
      <c r="AO766" s="100"/>
      <c r="AP766" s="100"/>
      <c r="AQ766" s="100"/>
      <c r="AR766" s="100"/>
      <c r="AS766" s="100"/>
      <c r="AT766" s="100"/>
      <c r="AU766" s="100"/>
      <c r="AV766" s="100"/>
      <c r="AW766" s="100"/>
      <c r="AX766" s="100"/>
      <c r="AY766" s="100"/>
      <c r="AZ766" s="100"/>
      <c r="BA766" s="100"/>
      <c r="BB766" s="100"/>
      <c r="BC766" s="100"/>
      <c r="BD766" s="100"/>
      <c r="BE766" s="100"/>
      <c r="BF766" s="100"/>
      <c r="BG766" s="100"/>
    </row>
    <row r="767" ht="15.75" customHeight="1">
      <c r="E767" s="96"/>
      <c r="F767" s="96"/>
      <c r="G767" s="96"/>
      <c r="H767" s="96"/>
      <c r="I767" s="96"/>
      <c r="J767" s="96"/>
      <c r="K767" s="97"/>
      <c r="L767" s="97"/>
      <c r="M767" s="97"/>
      <c r="N767" s="101"/>
      <c r="O767" s="102"/>
      <c r="P767" s="100"/>
      <c r="Q767" s="100"/>
      <c r="R767" s="100"/>
      <c r="S767" s="100"/>
      <c r="T767" s="100"/>
      <c r="U767" s="100"/>
      <c r="V767" s="100"/>
      <c r="W767" s="100"/>
      <c r="X767" s="100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100"/>
      <c r="AM767" s="100"/>
      <c r="AN767" s="100"/>
      <c r="AO767" s="100"/>
      <c r="AP767" s="100"/>
      <c r="AQ767" s="100"/>
      <c r="AR767" s="100"/>
      <c r="AS767" s="100"/>
      <c r="AT767" s="100"/>
      <c r="AU767" s="100"/>
      <c r="AV767" s="100"/>
      <c r="AW767" s="100"/>
      <c r="AX767" s="100"/>
      <c r="AY767" s="100"/>
      <c r="AZ767" s="100"/>
      <c r="BA767" s="100"/>
      <c r="BB767" s="100"/>
      <c r="BC767" s="100"/>
      <c r="BD767" s="100"/>
      <c r="BE767" s="100"/>
      <c r="BF767" s="100"/>
      <c r="BG767" s="100"/>
    </row>
    <row r="768" ht="15.75" customHeight="1">
      <c r="E768" s="96"/>
      <c r="F768" s="96"/>
      <c r="G768" s="96"/>
      <c r="H768" s="96"/>
      <c r="I768" s="96"/>
      <c r="J768" s="96"/>
      <c r="K768" s="97"/>
      <c r="L768" s="97"/>
      <c r="M768" s="97"/>
      <c r="N768" s="101"/>
      <c r="O768" s="102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100"/>
      <c r="AM768" s="100"/>
      <c r="AN768" s="100"/>
      <c r="AO768" s="100"/>
      <c r="AP768" s="100"/>
      <c r="AQ768" s="100"/>
      <c r="AR768" s="100"/>
      <c r="AS768" s="100"/>
      <c r="AT768" s="100"/>
      <c r="AU768" s="100"/>
      <c r="AV768" s="100"/>
      <c r="AW768" s="100"/>
      <c r="AX768" s="100"/>
      <c r="AY768" s="100"/>
      <c r="AZ768" s="100"/>
      <c r="BA768" s="100"/>
      <c r="BB768" s="100"/>
      <c r="BC768" s="100"/>
      <c r="BD768" s="100"/>
      <c r="BE768" s="100"/>
      <c r="BF768" s="100"/>
      <c r="BG768" s="100"/>
    </row>
    <row r="769" ht="15.75" customHeight="1">
      <c r="E769" s="96"/>
      <c r="F769" s="96"/>
      <c r="G769" s="96"/>
      <c r="H769" s="96"/>
      <c r="I769" s="96"/>
      <c r="J769" s="96"/>
      <c r="K769" s="97"/>
      <c r="L769" s="97"/>
      <c r="M769" s="97"/>
      <c r="N769" s="101"/>
      <c r="O769" s="102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100"/>
      <c r="AM769" s="100"/>
      <c r="AN769" s="100"/>
      <c r="AO769" s="100"/>
      <c r="AP769" s="100"/>
      <c r="AQ769" s="100"/>
      <c r="AR769" s="100"/>
      <c r="AS769" s="100"/>
      <c r="AT769" s="100"/>
      <c r="AU769" s="100"/>
      <c r="AV769" s="100"/>
      <c r="AW769" s="100"/>
      <c r="AX769" s="100"/>
      <c r="AY769" s="100"/>
      <c r="AZ769" s="100"/>
      <c r="BA769" s="100"/>
      <c r="BB769" s="100"/>
      <c r="BC769" s="100"/>
      <c r="BD769" s="100"/>
      <c r="BE769" s="100"/>
      <c r="BF769" s="100"/>
      <c r="BG769" s="100"/>
    </row>
    <row r="770" ht="15.75" customHeight="1">
      <c r="E770" s="96"/>
      <c r="F770" s="96"/>
      <c r="G770" s="96"/>
      <c r="H770" s="96"/>
      <c r="I770" s="96"/>
      <c r="J770" s="96"/>
      <c r="K770" s="97"/>
      <c r="L770" s="97"/>
      <c r="M770" s="97"/>
      <c r="N770" s="101"/>
      <c r="O770" s="102"/>
      <c r="P770" s="100"/>
      <c r="Q770" s="100"/>
      <c r="R770" s="100"/>
      <c r="S770" s="100"/>
      <c r="T770" s="100"/>
      <c r="U770" s="100"/>
      <c r="V770" s="100"/>
      <c r="W770" s="100"/>
      <c r="X770" s="100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100"/>
      <c r="AM770" s="100"/>
      <c r="AN770" s="100"/>
      <c r="AO770" s="100"/>
      <c r="AP770" s="100"/>
      <c r="AQ770" s="100"/>
      <c r="AR770" s="100"/>
      <c r="AS770" s="100"/>
      <c r="AT770" s="100"/>
      <c r="AU770" s="100"/>
      <c r="AV770" s="100"/>
      <c r="AW770" s="100"/>
      <c r="AX770" s="100"/>
      <c r="AY770" s="100"/>
      <c r="AZ770" s="100"/>
      <c r="BA770" s="100"/>
      <c r="BB770" s="100"/>
      <c r="BC770" s="100"/>
      <c r="BD770" s="100"/>
      <c r="BE770" s="100"/>
      <c r="BF770" s="100"/>
      <c r="BG770" s="100"/>
    </row>
    <row r="771" ht="15.75" customHeight="1">
      <c r="E771" s="96"/>
      <c r="F771" s="96"/>
      <c r="G771" s="96"/>
      <c r="H771" s="96"/>
      <c r="I771" s="96"/>
      <c r="J771" s="96"/>
      <c r="K771" s="97"/>
      <c r="L771" s="97"/>
      <c r="M771" s="97"/>
      <c r="N771" s="101"/>
      <c r="O771" s="102"/>
      <c r="P771" s="100"/>
      <c r="Q771" s="100"/>
      <c r="R771" s="100"/>
      <c r="S771" s="100"/>
      <c r="T771" s="100"/>
      <c r="U771" s="100"/>
      <c r="V771" s="100"/>
      <c r="W771" s="100"/>
      <c r="X771" s="100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100"/>
      <c r="AM771" s="100"/>
      <c r="AN771" s="100"/>
      <c r="AO771" s="100"/>
      <c r="AP771" s="100"/>
      <c r="AQ771" s="100"/>
      <c r="AR771" s="100"/>
      <c r="AS771" s="100"/>
      <c r="AT771" s="100"/>
      <c r="AU771" s="100"/>
      <c r="AV771" s="100"/>
      <c r="AW771" s="100"/>
      <c r="AX771" s="100"/>
      <c r="AY771" s="100"/>
      <c r="AZ771" s="100"/>
      <c r="BA771" s="100"/>
      <c r="BB771" s="100"/>
      <c r="BC771" s="100"/>
      <c r="BD771" s="100"/>
      <c r="BE771" s="100"/>
      <c r="BF771" s="100"/>
      <c r="BG771" s="100"/>
    </row>
    <row r="772" ht="15.75" customHeight="1">
      <c r="E772" s="96"/>
      <c r="F772" s="96"/>
      <c r="G772" s="96"/>
      <c r="H772" s="96"/>
      <c r="I772" s="96"/>
      <c r="J772" s="96"/>
      <c r="K772" s="97"/>
      <c r="L772" s="97"/>
      <c r="M772" s="97"/>
      <c r="N772" s="101"/>
      <c r="O772" s="102"/>
      <c r="P772" s="100"/>
      <c r="Q772" s="100"/>
      <c r="R772" s="100"/>
      <c r="S772" s="100"/>
      <c r="T772" s="100"/>
      <c r="U772" s="100"/>
      <c r="V772" s="100"/>
      <c r="W772" s="100"/>
      <c r="X772" s="100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100"/>
      <c r="AM772" s="100"/>
      <c r="AN772" s="100"/>
      <c r="AO772" s="100"/>
      <c r="AP772" s="100"/>
      <c r="AQ772" s="100"/>
      <c r="AR772" s="100"/>
      <c r="AS772" s="100"/>
      <c r="AT772" s="100"/>
      <c r="AU772" s="100"/>
      <c r="AV772" s="100"/>
      <c r="AW772" s="100"/>
      <c r="AX772" s="100"/>
      <c r="AY772" s="100"/>
      <c r="AZ772" s="100"/>
      <c r="BA772" s="100"/>
      <c r="BB772" s="100"/>
      <c r="BC772" s="100"/>
      <c r="BD772" s="100"/>
      <c r="BE772" s="100"/>
      <c r="BF772" s="100"/>
      <c r="BG772" s="100"/>
    </row>
    <row r="773" ht="15.75" customHeight="1">
      <c r="E773" s="96"/>
      <c r="F773" s="96"/>
      <c r="G773" s="96"/>
      <c r="H773" s="96"/>
      <c r="I773" s="96"/>
      <c r="J773" s="96"/>
      <c r="K773" s="97"/>
      <c r="L773" s="97"/>
      <c r="M773" s="97"/>
      <c r="N773" s="101"/>
      <c r="O773" s="102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100"/>
      <c r="AM773" s="100"/>
      <c r="AN773" s="100"/>
      <c r="AO773" s="100"/>
      <c r="AP773" s="100"/>
      <c r="AQ773" s="100"/>
      <c r="AR773" s="100"/>
      <c r="AS773" s="100"/>
      <c r="AT773" s="100"/>
      <c r="AU773" s="100"/>
      <c r="AV773" s="100"/>
      <c r="AW773" s="100"/>
      <c r="AX773" s="100"/>
      <c r="AY773" s="100"/>
      <c r="AZ773" s="100"/>
      <c r="BA773" s="100"/>
      <c r="BB773" s="100"/>
      <c r="BC773" s="100"/>
      <c r="BD773" s="100"/>
      <c r="BE773" s="100"/>
      <c r="BF773" s="100"/>
      <c r="BG773" s="100"/>
    </row>
    <row r="774" ht="15.75" customHeight="1">
      <c r="E774" s="96"/>
      <c r="F774" s="96"/>
      <c r="G774" s="96"/>
      <c r="H774" s="96"/>
      <c r="I774" s="96"/>
      <c r="J774" s="96"/>
      <c r="K774" s="97"/>
      <c r="L774" s="97"/>
      <c r="M774" s="97"/>
      <c r="N774" s="101"/>
      <c r="O774" s="102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100"/>
      <c r="AM774" s="100"/>
      <c r="AN774" s="100"/>
      <c r="AO774" s="100"/>
      <c r="AP774" s="100"/>
      <c r="AQ774" s="100"/>
      <c r="AR774" s="100"/>
      <c r="AS774" s="100"/>
      <c r="AT774" s="100"/>
      <c r="AU774" s="100"/>
      <c r="AV774" s="100"/>
      <c r="AW774" s="100"/>
      <c r="AX774" s="100"/>
      <c r="AY774" s="100"/>
      <c r="AZ774" s="100"/>
      <c r="BA774" s="100"/>
      <c r="BB774" s="100"/>
      <c r="BC774" s="100"/>
      <c r="BD774" s="100"/>
      <c r="BE774" s="100"/>
      <c r="BF774" s="100"/>
      <c r="BG774" s="100"/>
    </row>
    <row r="775" ht="15.75" customHeight="1">
      <c r="E775" s="96"/>
      <c r="F775" s="96"/>
      <c r="G775" s="96"/>
      <c r="H775" s="96"/>
      <c r="I775" s="96"/>
      <c r="J775" s="96"/>
      <c r="K775" s="97"/>
      <c r="L775" s="97"/>
      <c r="M775" s="97"/>
      <c r="N775" s="101"/>
      <c r="O775" s="102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100"/>
      <c r="AM775" s="100"/>
      <c r="AN775" s="100"/>
      <c r="AO775" s="100"/>
      <c r="AP775" s="100"/>
      <c r="AQ775" s="100"/>
      <c r="AR775" s="100"/>
      <c r="AS775" s="100"/>
      <c r="AT775" s="100"/>
      <c r="AU775" s="100"/>
      <c r="AV775" s="100"/>
      <c r="AW775" s="100"/>
      <c r="AX775" s="100"/>
      <c r="AY775" s="100"/>
      <c r="AZ775" s="100"/>
      <c r="BA775" s="100"/>
      <c r="BB775" s="100"/>
      <c r="BC775" s="100"/>
      <c r="BD775" s="100"/>
      <c r="BE775" s="100"/>
      <c r="BF775" s="100"/>
      <c r="BG775" s="100"/>
    </row>
    <row r="776" ht="15.75" customHeight="1">
      <c r="E776" s="96"/>
      <c r="F776" s="96"/>
      <c r="G776" s="96"/>
      <c r="H776" s="96"/>
      <c r="I776" s="96"/>
      <c r="J776" s="96"/>
      <c r="K776" s="97"/>
      <c r="L776" s="97"/>
      <c r="M776" s="97"/>
      <c r="N776" s="101"/>
      <c r="O776" s="102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100"/>
      <c r="AM776" s="100"/>
      <c r="AN776" s="100"/>
      <c r="AO776" s="100"/>
      <c r="AP776" s="100"/>
      <c r="AQ776" s="100"/>
      <c r="AR776" s="100"/>
      <c r="AS776" s="100"/>
      <c r="AT776" s="100"/>
      <c r="AU776" s="100"/>
      <c r="AV776" s="100"/>
      <c r="AW776" s="100"/>
      <c r="AX776" s="100"/>
      <c r="AY776" s="100"/>
      <c r="AZ776" s="100"/>
      <c r="BA776" s="100"/>
      <c r="BB776" s="100"/>
      <c r="BC776" s="100"/>
      <c r="BD776" s="100"/>
      <c r="BE776" s="100"/>
      <c r="BF776" s="100"/>
      <c r="BG776" s="100"/>
    </row>
    <row r="777" ht="15.75" customHeight="1">
      <c r="E777" s="96"/>
      <c r="F777" s="96"/>
      <c r="G777" s="96"/>
      <c r="H777" s="96"/>
      <c r="I777" s="96"/>
      <c r="J777" s="96"/>
      <c r="K777" s="97"/>
      <c r="L777" s="97"/>
      <c r="M777" s="97"/>
      <c r="N777" s="101"/>
      <c r="O777" s="102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100"/>
      <c r="AM777" s="100"/>
      <c r="AN777" s="100"/>
      <c r="AO777" s="100"/>
      <c r="AP777" s="100"/>
      <c r="AQ777" s="100"/>
      <c r="AR777" s="100"/>
      <c r="AS777" s="100"/>
      <c r="AT777" s="100"/>
      <c r="AU777" s="100"/>
      <c r="AV777" s="100"/>
      <c r="AW777" s="100"/>
      <c r="AX777" s="100"/>
      <c r="AY777" s="100"/>
      <c r="AZ777" s="100"/>
      <c r="BA777" s="100"/>
      <c r="BB777" s="100"/>
      <c r="BC777" s="100"/>
      <c r="BD777" s="100"/>
      <c r="BE777" s="100"/>
      <c r="BF777" s="100"/>
      <c r="BG777" s="100"/>
    </row>
    <row r="778" ht="15.75" customHeight="1">
      <c r="E778" s="96"/>
      <c r="F778" s="96"/>
      <c r="G778" s="96"/>
      <c r="H778" s="96"/>
      <c r="I778" s="96"/>
      <c r="J778" s="96"/>
      <c r="K778" s="97"/>
      <c r="L778" s="97"/>
      <c r="M778" s="97"/>
      <c r="N778" s="101"/>
      <c r="O778" s="102"/>
      <c r="P778" s="100"/>
      <c r="Q778" s="100"/>
      <c r="R778" s="100"/>
      <c r="S778" s="100"/>
      <c r="T778" s="100"/>
      <c r="U778" s="100"/>
      <c r="V778" s="100"/>
      <c r="W778" s="100"/>
      <c r="X778" s="100"/>
      <c r="Y778" s="100"/>
      <c r="Z778" s="100"/>
      <c r="AA778" s="100"/>
      <c r="AB778" s="100"/>
      <c r="AC778" s="100"/>
      <c r="AD778" s="100"/>
      <c r="AE778" s="100"/>
      <c r="AF778" s="100"/>
      <c r="AG778" s="100"/>
      <c r="AH778" s="100"/>
      <c r="AI778" s="100"/>
      <c r="AJ778" s="100"/>
      <c r="AK778" s="100"/>
      <c r="AL778" s="100"/>
      <c r="AM778" s="100"/>
      <c r="AN778" s="100"/>
      <c r="AO778" s="100"/>
      <c r="AP778" s="100"/>
      <c r="AQ778" s="100"/>
      <c r="AR778" s="100"/>
      <c r="AS778" s="100"/>
      <c r="AT778" s="100"/>
      <c r="AU778" s="100"/>
      <c r="AV778" s="100"/>
      <c r="AW778" s="100"/>
      <c r="AX778" s="100"/>
      <c r="AY778" s="100"/>
      <c r="AZ778" s="100"/>
      <c r="BA778" s="100"/>
      <c r="BB778" s="100"/>
      <c r="BC778" s="100"/>
      <c r="BD778" s="100"/>
      <c r="BE778" s="100"/>
      <c r="BF778" s="100"/>
      <c r="BG778" s="100"/>
    </row>
    <row r="779" ht="15.75" customHeight="1">
      <c r="E779" s="96"/>
      <c r="F779" s="96"/>
      <c r="G779" s="96"/>
      <c r="H779" s="96"/>
      <c r="I779" s="96"/>
      <c r="J779" s="96"/>
      <c r="K779" s="97"/>
      <c r="L779" s="97"/>
      <c r="M779" s="97"/>
      <c r="N779" s="101"/>
      <c r="O779" s="102"/>
      <c r="P779" s="100"/>
      <c r="Q779" s="100"/>
      <c r="R779" s="100"/>
      <c r="S779" s="100"/>
      <c r="T779" s="100"/>
      <c r="U779" s="100"/>
      <c r="V779" s="100"/>
      <c r="W779" s="100"/>
      <c r="X779" s="100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100"/>
      <c r="AM779" s="100"/>
      <c r="AN779" s="100"/>
      <c r="AO779" s="100"/>
      <c r="AP779" s="100"/>
      <c r="AQ779" s="100"/>
      <c r="AR779" s="100"/>
      <c r="AS779" s="100"/>
      <c r="AT779" s="100"/>
      <c r="AU779" s="100"/>
      <c r="AV779" s="100"/>
      <c r="AW779" s="100"/>
      <c r="AX779" s="100"/>
      <c r="AY779" s="100"/>
      <c r="AZ779" s="100"/>
      <c r="BA779" s="100"/>
      <c r="BB779" s="100"/>
      <c r="BC779" s="100"/>
      <c r="BD779" s="100"/>
      <c r="BE779" s="100"/>
      <c r="BF779" s="100"/>
      <c r="BG779" s="100"/>
    </row>
    <row r="780" ht="15.75" customHeight="1">
      <c r="E780" s="96"/>
      <c r="F780" s="96"/>
      <c r="G780" s="96"/>
      <c r="H780" s="96"/>
      <c r="I780" s="96"/>
      <c r="J780" s="96"/>
      <c r="K780" s="97"/>
      <c r="L780" s="97"/>
      <c r="M780" s="97"/>
      <c r="N780" s="101"/>
      <c r="O780" s="102"/>
      <c r="P780" s="100"/>
      <c r="Q780" s="100"/>
      <c r="R780" s="100"/>
      <c r="S780" s="100"/>
      <c r="T780" s="100"/>
      <c r="U780" s="100"/>
      <c r="V780" s="100"/>
      <c r="W780" s="100"/>
      <c r="X780" s="100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100"/>
      <c r="AM780" s="100"/>
      <c r="AN780" s="100"/>
      <c r="AO780" s="100"/>
      <c r="AP780" s="100"/>
      <c r="AQ780" s="100"/>
      <c r="AR780" s="100"/>
      <c r="AS780" s="100"/>
      <c r="AT780" s="100"/>
      <c r="AU780" s="100"/>
      <c r="AV780" s="100"/>
      <c r="AW780" s="100"/>
      <c r="AX780" s="100"/>
      <c r="AY780" s="100"/>
      <c r="AZ780" s="100"/>
      <c r="BA780" s="100"/>
      <c r="BB780" s="100"/>
      <c r="BC780" s="100"/>
      <c r="BD780" s="100"/>
      <c r="BE780" s="100"/>
      <c r="BF780" s="100"/>
      <c r="BG780" s="100"/>
    </row>
    <row r="781" ht="15.75" customHeight="1">
      <c r="E781" s="96"/>
      <c r="F781" s="96"/>
      <c r="G781" s="96"/>
      <c r="H781" s="96"/>
      <c r="I781" s="96"/>
      <c r="J781" s="96"/>
      <c r="K781" s="97"/>
      <c r="L781" s="97"/>
      <c r="M781" s="97"/>
      <c r="N781" s="101"/>
      <c r="O781" s="102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100"/>
      <c r="AM781" s="100"/>
      <c r="AN781" s="100"/>
      <c r="AO781" s="100"/>
      <c r="AP781" s="100"/>
      <c r="AQ781" s="100"/>
      <c r="AR781" s="100"/>
      <c r="AS781" s="100"/>
      <c r="AT781" s="100"/>
      <c r="AU781" s="100"/>
      <c r="AV781" s="100"/>
      <c r="AW781" s="100"/>
      <c r="AX781" s="100"/>
      <c r="AY781" s="100"/>
      <c r="AZ781" s="100"/>
      <c r="BA781" s="100"/>
      <c r="BB781" s="100"/>
      <c r="BC781" s="100"/>
      <c r="BD781" s="100"/>
      <c r="BE781" s="100"/>
      <c r="BF781" s="100"/>
      <c r="BG781" s="100"/>
    </row>
    <row r="782" ht="15.75" customHeight="1">
      <c r="E782" s="96"/>
      <c r="F782" s="96"/>
      <c r="G782" s="96"/>
      <c r="H782" s="96"/>
      <c r="I782" s="96"/>
      <c r="J782" s="96"/>
      <c r="K782" s="97"/>
      <c r="L782" s="97"/>
      <c r="M782" s="97"/>
      <c r="N782" s="101"/>
      <c r="O782" s="102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100"/>
      <c r="AM782" s="100"/>
      <c r="AN782" s="100"/>
      <c r="AO782" s="100"/>
      <c r="AP782" s="100"/>
      <c r="AQ782" s="100"/>
      <c r="AR782" s="100"/>
      <c r="AS782" s="100"/>
      <c r="AT782" s="100"/>
      <c r="AU782" s="100"/>
      <c r="AV782" s="100"/>
      <c r="AW782" s="100"/>
      <c r="AX782" s="100"/>
      <c r="AY782" s="100"/>
      <c r="AZ782" s="100"/>
      <c r="BA782" s="100"/>
      <c r="BB782" s="100"/>
      <c r="BC782" s="100"/>
      <c r="BD782" s="100"/>
      <c r="BE782" s="100"/>
      <c r="BF782" s="100"/>
      <c r="BG782" s="100"/>
    </row>
    <row r="783" ht="15.75" customHeight="1">
      <c r="E783" s="96"/>
      <c r="F783" s="96"/>
      <c r="G783" s="96"/>
      <c r="H783" s="96"/>
      <c r="I783" s="96"/>
      <c r="J783" s="96"/>
      <c r="K783" s="97"/>
      <c r="L783" s="97"/>
      <c r="M783" s="97"/>
      <c r="N783" s="101"/>
      <c r="O783" s="102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100"/>
      <c r="AM783" s="100"/>
      <c r="AN783" s="100"/>
      <c r="AO783" s="100"/>
      <c r="AP783" s="100"/>
      <c r="AQ783" s="100"/>
      <c r="AR783" s="100"/>
      <c r="AS783" s="100"/>
      <c r="AT783" s="100"/>
      <c r="AU783" s="100"/>
      <c r="AV783" s="100"/>
      <c r="AW783" s="100"/>
      <c r="AX783" s="100"/>
      <c r="AY783" s="100"/>
      <c r="AZ783" s="100"/>
      <c r="BA783" s="100"/>
      <c r="BB783" s="100"/>
      <c r="BC783" s="100"/>
      <c r="BD783" s="100"/>
      <c r="BE783" s="100"/>
      <c r="BF783" s="100"/>
      <c r="BG783" s="100"/>
    </row>
    <row r="784" ht="15.75" customHeight="1">
      <c r="E784" s="96"/>
      <c r="F784" s="96"/>
      <c r="G784" s="96"/>
      <c r="H784" s="96"/>
      <c r="I784" s="96"/>
      <c r="J784" s="96"/>
      <c r="K784" s="97"/>
      <c r="L784" s="97"/>
      <c r="M784" s="97"/>
      <c r="N784" s="101"/>
      <c r="O784" s="102"/>
      <c r="P784" s="100"/>
      <c r="Q784" s="100"/>
      <c r="R784" s="100"/>
      <c r="S784" s="100"/>
      <c r="T784" s="100"/>
      <c r="U784" s="100"/>
      <c r="V784" s="100"/>
      <c r="W784" s="100"/>
      <c r="X784" s="100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100"/>
      <c r="AM784" s="100"/>
      <c r="AN784" s="100"/>
      <c r="AO784" s="100"/>
      <c r="AP784" s="100"/>
      <c r="AQ784" s="100"/>
      <c r="AR784" s="100"/>
      <c r="AS784" s="100"/>
      <c r="AT784" s="100"/>
      <c r="AU784" s="100"/>
      <c r="AV784" s="100"/>
      <c r="AW784" s="100"/>
      <c r="AX784" s="100"/>
      <c r="AY784" s="100"/>
      <c r="AZ784" s="100"/>
      <c r="BA784" s="100"/>
      <c r="BB784" s="100"/>
      <c r="BC784" s="100"/>
      <c r="BD784" s="100"/>
      <c r="BE784" s="100"/>
      <c r="BF784" s="100"/>
      <c r="BG784" s="100"/>
    </row>
    <row r="785" ht="15.75" customHeight="1">
      <c r="E785" s="96"/>
      <c r="F785" s="96"/>
      <c r="G785" s="96"/>
      <c r="H785" s="96"/>
      <c r="I785" s="96"/>
      <c r="J785" s="96"/>
      <c r="K785" s="97"/>
      <c r="L785" s="97"/>
      <c r="M785" s="97"/>
      <c r="N785" s="101"/>
      <c r="O785" s="102"/>
      <c r="P785" s="100"/>
      <c r="Q785" s="100"/>
      <c r="R785" s="100"/>
      <c r="S785" s="100"/>
      <c r="T785" s="100"/>
      <c r="U785" s="100"/>
      <c r="V785" s="100"/>
      <c r="W785" s="100"/>
      <c r="X785" s="100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100"/>
      <c r="AM785" s="100"/>
      <c r="AN785" s="100"/>
      <c r="AO785" s="100"/>
      <c r="AP785" s="100"/>
      <c r="AQ785" s="100"/>
      <c r="AR785" s="100"/>
      <c r="AS785" s="100"/>
      <c r="AT785" s="100"/>
      <c r="AU785" s="100"/>
      <c r="AV785" s="100"/>
      <c r="AW785" s="100"/>
      <c r="AX785" s="100"/>
      <c r="AY785" s="100"/>
      <c r="AZ785" s="100"/>
      <c r="BA785" s="100"/>
      <c r="BB785" s="100"/>
      <c r="BC785" s="100"/>
      <c r="BD785" s="100"/>
      <c r="BE785" s="100"/>
      <c r="BF785" s="100"/>
      <c r="BG785" s="100"/>
    </row>
    <row r="786" ht="15.75" customHeight="1">
      <c r="E786" s="96"/>
      <c r="F786" s="96"/>
      <c r="G786" s="96"/>
      <c r="H786" s="96"/>
      <c r="I786" s="96"/>
      <c r="J786" s="96"/>
      <c r="K786" s="97"/>
      <c r="L786" s="97"/>
      <c r="M786" s="97"/>
      <c r="N786" s="101"/>
      <c r="O786" s="102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100"/>
      <c r="AM786" s="100"/>
      <c r="AN786" s="100"/>
      <c r="AO786" s="100"/>
      <c r="AP786" s="100"/>
      <c r="AQ786" s="100"/>
      <c r="AR786" s="100"/>
      <c r="AS786" s="100"/>
      <c r="AT786" s="100"/>
      <c r="AU786" s="100"/>
      <c r="AV786" s="100"/>
      <c r="AW786" s="100"/>
      <c r="AX786" s="100"/>
      <c r="AY786" s="100"/>
      <c r="AZ786" s="100"/>
      <c r="BA786" s="100"/>
      <c r="BB786" s="100"/>
      <c r="BC786" s="100"/>
      <c r="BD786" s="100"/>
      <c r="BE786" s="100"/>
      <c r="BF786" s="100"/>
      <c r="BG786" s="100"/>
    </row>
    <row r="787" ht="15.75" customHeight="1">
      <c r="E787" s="96"/>
      <c r="F787" s="96"/>
      <c r="G787" s="96"/>
      <c r="H787" s="96"/>
      <c r="I787" s="96"/>
      <c r="J787" s="96"/>
      <c r="K787" s="97"/>
      <c r="L787" s="97"/>
      <c r="M787" s="97"/>
      <c r="N787" s="101"/>
      <c r="O787" s="102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100"/>
      <c r="AM787" s="100"/>
      <c r="AN787" s="100"/>
      <c r="AO787" s="100"/>
      <c r="AP787" s="100"/>
      <c r="AQ787" s="100"/>
      <c r="AR787" s="100"/>
      <c r="AS787" s="100"/>
      <c r="AT787" s="100"/>
      <c r="AU787" s="100"/>
      <c r="AV787" s="100"/>
      <c r="AW787" s="100"/>
      <c r="AX787" s="100"/>
      <c r="AY787" s="100"/>
      <c r="AZ787" s="100"/>
      <c r="BA787" s="100"/>
      <c r="BB787" s="100"/>
      <c r="BC787" s="100"/>
      <c r="BD787" s="100"/>
      <c r="BE787" s="100"/>
      <c r="BF787" s="100"/>
      <c r="BG787" s="100"/>
    </row>
    <row r="788" ht="15.75" customHeight="1">
      <c r="E788" s="96"/>
      <c r="F788" s="96"/>
      <c r="G788" s="96"/>
      <c r="H788" s="96"/>
      <c r="I788" s="96"/>
      <c r="J788" s="96"/>
      <c r="K788" s="97"/>
      <c r="L788" s="97"/>
      <c r="M788" s="97"/>
      <c r="N788" s="101"/>
      <c r="O788" s="102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100"/>
      <c r="AM788" s="100"/>
      <c r="AN788" s="100"/>
      <c r="AO788" s="100"/>
      <c r="AP788" s="100"/>
      <c r="AQ788" s="100"/>
      <c r="AR788" s="100"/>
      <c r="AS788" s="100"/>
      <c r="AT788" s="100"/>
      <c r="AU788" s="100"/>
      <c r="AV788" s="100"/>
      <c r="AW788" s="100"/>
      <c r="AX788" s="100"/>
      <c r="AY788" s="100"/>
      <c r="AZ788" s="100"/>
      <c r="BA788" s="100"/>
      <c r="BB788" s="100"/>
      <c r="BC788" s="100"/>
      <c r="BD788" s="100"/>
      <c r="BE788" s="100"/>
      <c r="BF788" s="100"/>
      <c r="BG788" s="100"/>
    </row>
    <row r="789" ht="15.75" customHeight="1">
      <c r="E789" s="96"/>
      <c r="F789" s="96"/>
      <c r="G789" s="96"/>
      <c r="H789" s="96"/>
      <c r="I789" s="96"/>
      <c r="J789" s="96"/>
      <c r="K789" s="97"/>
      <c r="L789" s="97"/>
      <c r="M789" s="97"/>
      <c r="N789" s="101"/>
      <c r="O789" s="102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100"/>
      <c r="AM789" s="100"/>
      <c r="AN789" s="100"/>
      <c r="AO789" s="100"/>
      <c r="AP789" s="100"/>
      <c r="AQ789" s="100"/>
      <c r="AR789" s="100"/>
      <c r="AS789" s="100"/>
      <c r="AT789" s="100"/>
      <c r="AU789" s="100"/>
      <c r="AV789" s="100"/>
      <c r="AW789" s="100"/>
      <c r="AX789" s="100"/>
      <c r="AY789" s="100"/>
      <c r="AZ789" s="100"/>
      <c r="BA789" s="100"/>
      <c r="BB789" s="100"/>
      <c r="BC789" s="100"/>
      <c r="BD789" s="100"/>
      <c r="BE789" s="100"/>
      <c r="BF789" s="100"/>
      <c r="BG789" s="100"/>
    </row>
    <row r="790" ht="15.75" customHeight="1">
      <c r="E790" s="96"/>
      <c r="F790" s="96"/>
      <c r="G790" s="96"/>
      <c r="H790" s="96"/>
      <c r="I790" s="96"/>
      <c r="J790" s="96"/>
      <c r="K790" s="97"/>
      <c r="L790" s="97"/>
      <c r="M790" s="97"/>
      <c r="N790" s="101"/>
      <c r="O790" s="102"/>
      <c r="P790" s="100"/>
      <c r="Q790" s="100"/>
      <c r="R790" s="100"/>
      <c r="S790" s="100"/>
      <c r="T790" s="100"/>
      <c r="U790" s="100"/>
      <c r="V790" s="100"/>
      <c r="W790" s="100"/>
      <c r="X790" s="100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100"/>
      <c r="AM790" s="100"/>
      <c r="AN790" s="100"/>
      <c r="AO790" s="100"/>
      <c r="AP790" s="100"/>
      <c r="AQ790" s="100"/>
      <c r="AR790" s="100"/>
      <c r="AS790" s="100"/>
      <c r="AT790" s="100"/>
      <c r="AU790" s="100"/>
      <c r="AV790" s="100"/>
      <c r="AW790" s="100"/>
      <c r="AX790" s="100"/>
      <c r="AY790" s="100"/>
      <c r="AZ790" s="100"/>
      <c r="BA790" s="100"/>
      <c r="BB790" s="100"/>
      <c r="BC790" s="100"/>
      <c r="BD790" s="100"/>
      <c r="BE790" s="100"/>
      <c r="BF790" s="100"/>
      <c r="BG790" s="100"/>
    </row>
    <row r="791" ht="15.75" customHeight="1">
      <c r="E791" s="96"/>
      <c r="F791" s="96"/>
      <c r="G791" s="96"/>
      <c r="H791" s="96"/>
      <c r="I791" s="96"/>
      <c r="J791" s="96"/>
      <c r="K791" s="97"/>
      <c r="L791" s="97"/>
      <c r="M791" s="97"/>
      <c r="N791" s="101"/>
      <c r="O791" s="102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100"/>
      <c r="AM791" s="100"/>
      <c r="AN791" s="100"/>
      <c r="AO791" s="100"/>
      <c r="AP791" s="100"/>
      <c r="AQ791" s="100"/>
      <c r="AR791" s="100"/>
      <c r="AS791" s="100"/>
      <c r="AT791" s="100"/>
      <c r="AU791" s="100"/>
      <c r="AV791" s="100"/>
      <c r="AW791" s="100"/>
      <c r="AX791" s="100"/>
      <c r="AY791" s="100"/>
      <c r="AZ791" s="100"/>
      <c r="BA791" s="100"/>
      <c r="BB791" s="100"/>
      <c r="BC791" s="100"/>
      <c r="BD791" s="100"/>
      <c r="BE791" s="100"/>
      <c r="BF791" s="100"/>
      <c r="BG791" s="100"/>
    </row>
    <row r="792" ht="15.75" customHeight="1">
      <c r="E792" s="96"/>
      <c r="F792" s="96"/>
      <c r="G792" s="96"/>
      <c r="H792" s="96"/>
      <c r="I792" s="96"/>
      <c r="J792" s="96"/>
      <c r="K792" s="97"/>
      <c r="L792" s="97"/>
      <c r="M792" s="97"/>
      <c r="N792" s="101"/>
      <c r="O792" s="102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100"/>
      <c r="AM792" s="100"/>
      <c r="AN792" s="100"/>
      <c r="AO792" s="100"/>
      <c r="AP792" s="100"/>
      <c r="AQ792" s="100"/>
      <c r="AR792" s="100"/>
      <c r="AS792" s="100"/>
      <c r="AT792" s="100"/>
      <c r="AU792" s="100"/>
      <c r="AV792" s="100"/>
      <c r="AW792" s="100"/>
      <c r="AX792" s="100"/>
      <c r="AY792" s="100"/>
      <c r="AZ792" s="100"/>
      <c r="BA792" s="100"/>
      <c r="BB792" s="100"/>
      <c r="BC792" s="100"/>
      <c r="BD792" s="100"/>
      <c r="BE792" s="100"/>
      <c r="BF792" s="100"/>
      <c r="BG792" s="100"/>
    </row>
    <row r="793" ht="15.75" customHeight="1">
      <c r="E793" s="96"/>
      <c r="F793" s="96"/>
      <c r="G793" s="96"/>
      <c r="H793" s="96"/>
      <c r="I793" s="96"/>
      <c r="J793" s="96"/>
      <c r="K793" s="97"/>
      <c r="L793" s="97"/>
      <c r="M793" s="97"/>
      <c r="N793" s="101"/>
      <c r="O793" s="102"/>
      <c r="P793" s="100"/>
      <c r="Q793" s="100"/>
      <c r="R793" s="100"/>
      <c r="S793" s="100"/>
      <c r="T793" s="100"/>
      <c r="U793" s="100"/>
      <c r="V793" s="100"/>
      <c r="W793" s="100"/>
      <c r="X793" s="100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100"/>
      <c r="AM793" s="100"/>
      <c r="AN793" s="100"/>
      <c r="AO793" s="100"/>
      <c r="AP793" s="100"/>
      <c r="AQ793" s="100"/>
      <c r="AR793" s="100"/>
      <c r="AS793" s="100"/>
      <c r="AT793" s="100"/>
      <c r="AU793" s="100"/>
      <c r="AV793" s="100"/>
      <c r="AW793" s="100"/>
      <c r="AX793" s="100"/>
      <c r="AY793" s="100"/>
      <c r="AZ793" s="100"/>
      <c r="BA793" s="100"/>
      <c r="BB793" s="100"/>
      <c r="BC793" s="100"/>
      <c r="BD793" s="100"/>
      <c r="BE793" s="100"/>
      <c r="BF793" s="100"/>
      <c r="BG793" s="100"/>
    </row>
    <row r="794" ht="15.75" customHeight="1">
      <c r="E794" s="96"/>
      <c r="F794" s="96"/>
      <c r="G794" s="96"/>
      <c r="H794" s="96"/>
      <c r="I794" s="96"/>
      <c r="J794" s="96"/>
      <c r="K794" s="97"/>
      <c r="L794" s="97"/>
      <c r="M794" s="97"/>
      <c r="N794" s="101"/>
      <c r="O794" s="102"/>
      <c r="P794" s="100"/>
      <c r="Q794" s="100"/>
      <c r="R794" s="100"/>
      <c r="S794" s="100"/>
      <c r="T794" s="100"/>
      <c r="U794" s="100"/>
      <c r="V794" s="100"/>
      <c r="W794" s="100"/>
      <c r="X794" s="100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100"/>
      <c r="AM794" s="100"/>
      <c r="AN794" s="100"/>
      <c r="AO794" s="100"/>
      <c r="AP794" s="100"/>
      <c r="AQ794" s="100"/>
      <c r="AR794" s="100"/>
      <c r="AS794" s="100"/>
      <c r="AT794" s="100"/>
      <c r="AU794" s="100"/>
      <c r="AV794" s="100"/>
      <c r="AW794" s="100"/>
      <c r="AX794" s="100"/>
      <c r="AY794" s="100"/>
      <c r="AZ794" s="100"/>
      <c r="BA794" s="100"/>
      <c r="BB794" s="100"/>
      <c r="BC794" s="100"/>
      <c r="BD794" s="100"/>
      <c r="BE794" s="100"/>
      <c r="BF794" s="100"/>
      <c r="BG794" s="100"/>
    </row>
    <row r="795" ht="15.75" customHeight="1">
      <c r="E795" s="96"/>
      <c r="F795" s="96"/>
      <c r="G795" s="96"/>
      <c r="H795" s="96"/>
      <c r="I795" s="96"/>
      <c r="J795" s="96"/>
      <c r="K795" s="97"/>
      <c r="L795" s="97"/>
      <c r="M795" s="97"/>
      <c r="N795" s="101"/>
      <c r="O795" s="102"/>
      <c r="P795" s="100"/>
      <c r="Q795" s="100"/>
      <c r="R795" s="100"/>
      <c r="S795" s="100"/>
      <c r="T795" s="100"/>
      <c r="U795" s="100"/>
      <c r="V795" s="100"/>
      <c r="W795" s="100"/>
      <c r="X795" s="100"/>
      <c r="Y795" s="100"/>
      <c r="Z795" s="100"/>
      <c r="AA795" s="100"/>
      <c r="AB795" s="100"/>
      <c r="AC795" s="100"/>
      <c r="AD795" s="100"/>
      <c r="AE795" s="100"/>
      <c r="AF795" s="100"/>
      <c r="AG795" s="100"/>
      <c r="AH795" s="100"/>
      <c r="AI795" s="100"/>
      <c r="AJ795" s="100"/>
      <c r="AK795" s="100"/>
      <c r="AL795" s="100"/>
      <c r="AM795" s="100"/>
      <c r="AN795" s="100"/>
      <c r="AO795" s="100"/>
      <c r="AP795" s="100"/>
      <c r="AQ795" s="100"/>
      <c r="AR795" s="100"/>
      <c r="AS795" s="100"/>
      <c r="AT795" s="100"/>
      <c r="AU795" s="100"/>
      <c r="AV795" s="100"/>
      <c r="AW795" s="100"/>
      <c r="AX795" s="100"/>
      <c r="AY795" s="100"/>
      <c r="AZ795" s="100"/>
      <c r="BA795" s="100"/>
      <c r="BB795" s="100"/>
      <c r="BC795" s="100"/>
      <c r="BD795" s="100"/>
      <c r="BE795" s="100"/>
      <c r="BF795" s="100"/>
      <c r="BG795" s="100"/>
    </row>
    <row r="796" ht="15.75" customHeight="1">
      <c r="E796" s="96"/>
      <c r="F796" s="96"/>
      <c r="G796" s="96"/>
      <c r="H796" s="96"/>
      <c r="I796" s="96"/>
      <c r="J796" s="96"/>
      <c r="K796" s="97"/>
      <c r="L796" s="97"/>
      <c r="M796" s="97"/>
      <c r="N796" s="101"/>
      <c r="O796" s="102"/>
      <c r="P796" s="100"/>
      <c r="Q796" s="100"/>
      <c r="R796" s="100"/>
      <c r="S796" s="100"/>
      <c r="T796" s="100"/>
      <c r="U796" s="100"/>
      <c r="V796" s="100"/>
      <c r="W796" s="100"/>
      <c r="X796" s="100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100"/>
      <c r="AM796" s="100"/>
      <c r="AN796" s="100"/>
      <c r="AO796" s="100"/>
      <c r="AP796" s="100"/>
      <c r="AQ796" s="100"/>
      <c r="AR796" s="100"/>
      <c r="AS796" s="100"/>
      <c r="AT796" s="100"/>
      <c r="AU796" s="100"/>
      <c r="AV796" s="100"/>
      <c r="AW796" s="100"/>
      <c r="AX796" s="100"/>
      <c r="AY796" s="100"/>
      <c r="AZ796" s="100"/>
      <c r="BA796" s="100"/>
      <c r="BB796" s="100"/>
      <c r="BC796" s="100"/>
      <c r="BD796" s="100"/>
      <c r="BE796" s="100"/>
      <c r="BF796" s="100"/>
      <c r="BG796" s="100"/>
    </row>
    <row r="797" ht="15.75" customHeight="1">
      <c r="E797" s="96"/>
      <c r="F797" s="96"/>
      <c r="G797" s="96"/>
      <c r="H797" s="96"/>
      <c r="I797" s="96"/>
      <c r="J797" s="96"/>
      <c r="K797" s="97"/>
      <c r="L797" s="97"/>
      <c r="M797" s="97"/>
      <c r="N797" s="101"/>
      <c r="O797" s="102"/>
      <c r="P797" s="100"/>
      <c r="Q797" s="100"/>
      <c r="R797" s="100"/>
      <c r="S797" s="100"/>
      <c r="T797" s="100"/>
      <c r="U797" s="100"/>
      <c r="V797" s="100"/>
      <c r="W797" s="100"/>
      <c r="X797" s="100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100"/>
      <c r="AM797" s="100"/>
      <c r="AN797" s="100"/>
      <c r="AO797" s="100"/>
      <c r="AP797" s="100"/>
      <c r="AQ797" s="100"/>
      <c r="AR797" s="100"/>
      <c r="AS797" s="100"/>
      <c r="AT797" s="100"/>
      <c r="AU797" s="100"/>
      <c r="AV797" s="100"/>
      <c r="AW797" s="100"/>
      <c r="AX797" s="100"/>
      <c r="AY797" s="100"/>
      <c r="AZ797" s="100"/>
      <c r="BA797" s="100"/>
      <c r="BB797" s="100"/>
      <c r="BC797" s="100"/>
      <c r="BD797" s="100"/>
      <c r="BE797" s="100"/>
      <c r="BF797" s="100"/>
      <c r="BG797" s="100"/>
    </row>
    <row r="798" ht="15.75" customHeight="1">
      <c r="E798" s="96"/>
      <c r="F798" s="96"/>
      <c r="G798" s="96"/>
      <c r="H798" s="96"/>
      <c r="I798" s="96"/>
      <c r="J798" s="96"/>
      <c r="K798" s="97"/>
      <c r="L798" s="97"/>
      <c r="M798" s="97"/>
      <c r="N798" s="101"/>
      <c r="O798" s="102"/>
      <c r="P798" s="100"/>
      <c r="Q798" s="100"/>
      <c r="R798" s="100"/>
      <c r="S798" s="100"/>
      <c r="T798" s="100"/>
      <c r="U798" s="100"/>
      <c r="V798" s="100"/>
      <c r="W798" s="100"/>
      <c r="X798" s="100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100"/>
      <c r="AM798" s="100"/>
      <c r="AN798" s="100"/>
      <c r="AO798" s="100"/>
      <c r="AP798" s="100"/>
      <c r="AQ798" s="100"/>
      <c r="AR798" s="100"/>
      <c r="AS798" s="100"/>
      <c r="AT798" s="100"/>
      <c r="AU798" s="100"/>
      <c r="AV798" s="100"/>
      <c r="AW798" s="100"/>
      <c r="AX798" s="100"/>
      <c r="AY798" s="100"/>
      <c r="AZ798" s="100"/>
      <c r="BA798" s="100"/>
      <c r="BB798" s="100"/>
      <c r="BC798" s="100"/>
      <c r="BD798" s="100"/>
      <c r="BE798" s="100"/>
      <c r="BF798" s="100"/>
      <c r="BG798" s="100"/>
    </row>
    <row r="799" ht="15.75" customHeight="1">
      <c r="E799" s="96"/>
      <c r="F799" s="96"/>
      <c r="G799" s="96"/>
      <c r="H799" s="96"/>
      <c r="I799" s="96"/>
      <c r="J799" s="96"/>
      <c r="K799" s="97"/>
      <c r="L799" s="97"/>
      <c r="M799" s="97"/>
      <c r="N799" s="101"/>
      <c r="O799" s="102"/>
      <c r="P799" s="100"/>
      <c r="Q799" s="100"/>
      <c r="R799" s="100"/>
      <c r="S799" s="100"/>
      <c r="T799" s="100"/>
      <c r="U799" s="100"/>
      <c r="V799" s="100"/>
      <c r="W799" s="100"/>
      <c r="X799" s="100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100"/>
      <c r="AM799" s="100"/>
      <c r="AN799" s="100"/>
      <c r="AO799" s="100"/>
      <c r="AP799" s="100"/>
      <c r="AQ799" s="100"/>
      <c r="AR799" s="100"/>
      <c r="AS799" s="100"/>
      <c r="AT799" s="100"/>
      <c r="AU799" s="100"/>
      <c r="AV799" s="100"/>
      <c r="AW799" s="100"/>
      <c r="AX799" s="100"/>
      <c r="AY799" s="100"/>
      <c r="AZ799" s="100"/>
      <c r="BA799" s="100"/>
      <c r="BB799" s="100"/>
      <c r="BC799" s="100"/>
      <c r="BD799" s="100"/>
      <c r="BE799" s="100"/>
      <c r="BF799" s="100"/>
      <c r="BG799" s="100"/>
    </row>
    <row r="800" ht="15.75" customHeight="1">
      <c r="E800" s="96"/>
      <c r="F800" s="96"/>
      <c r="G800" s="96"/>
      <c r="H800" s="96"/>
      <c r="I800" s="96"/>
      <c r="J800" s="96"/>
      <c r="K800" s="97"/>
      <c r="L800" s="97"/>
      <c r="M800" s="97"/>
      <c r="N800" s="101"/>
      <c r="O800" s="102"/>
      <c r="P800" s="100"/>
      <c r="Q800" s="100"/>
      <c r="R800" s="100"/>
      <c r="S800" s="100"/>
      <c r="T800" s="100"/>
      <c r="U800" s="100"/>
      <c r="V800" s="100"/>
      <c r="W800" s="100"/>
      <c r="X800" s="100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100"/>
      <c r="AM800" s="100"/>
      <c r="AN800" s="100"/>
      <c r="AO800" s="100"/>
      <c r="AP800" s="100"/>
      <c r="AQ800" s="100"/>
      <c r="AR800" s="100"/>
      <c r="AS800" s="100"/>
      <c r="AT800" s="100"/>
      <c r="AU800" s="100"/>
      <c r="AV800" s="100"/>
      <c r="AW800" s="100"/>
      <c r="AX800" s="100"/>
      <c r="AY800" s="100"/>
      <c r="AZ800" s="100"/>
      <c r="BA800" s="100"/>
      <c r="BB800" s="100"/>
      <c r="BC800" s="100"/>
      <c r="BD800" s="100"/>
      <c r="BE800" s="100"/>
      <c r="BF800" s="100"/>
      <c r="BG800" s="100"/>
    </row>
    <row r="801" ht="15.75" customHeight="1">
      <c r="E801" s="96"/>
      <c r="F801" s="96"/>
      <c r="G801" s="96"/>
      <c r="H801" s="96"/>
      <c r="I801" s="96"/>
      <c r="J801" s="96"/>
      <c r="K801" s="97"/>
      <c r="L801" s="97"/>
      <c r="M801" s="97"/>
      <c r="N801" s="101"/>
      <c r="O801" s="102"/>
      <c r="P801" s="100"/>
      <c r="Q801" s="100"/>
      <c r="R801" s="100"/>
      <c r="S801" s="100"/>
      <c r="T801" s="100"/>
      <c r="U801" s="100"/>
      <c r="V801" s="100"/>
      <c r="W801" s="100"/>
      <c r="X801" s="100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100"/>
      <c r="AM801" s="100"/>
      <c r="AN801" s="100"/>
      <c r="AO801" s="100"/>
      <c r="AP801" s="100"/>
      <c r="AQ801" s="100"/>
      <c r="AR801" s="100"/>
      <c r="AS801" s="100"/>
      <c r="AT801" s="100"/>
      <c r="AU801" s="100"/>
      <c r="AV801" s="100"/>
      <c r="AW801" s="100"/>
      <c r="AX801" s="100"/>
      <c r="AY801" s="100"/>
      <c r="AZ801" s="100"/>
      <c r="BA801" s="100"/>
      <c r="BB801" s="100"/>
      <c r="BC801" s="100"/>
      <c r="BD801" s="100"/>
      <c r="BE801" s="100"/>
      <c r="BF801" s="100"/>
      <c r="BG801" s="100"/>
    </row>
    <row r="802" ht="15.75" customHeight="1">
      <c r="E802" s="96"/>
      <c r="F802" s="96"/>
      <c r="G802" s="96"/>
      <c r="H802" s="96"/>
      <c r="I802" s="96"/>
      <c r="J802" s="96"/>
      <c r="K802" s="97"/>
      <c r="L802" s="97"/>
      <c r="M802" s="97"/>
      <c r="N802" s="101"/>
      <c r="O802" s="102"/>
      <c r="P802" s="100"/>
      <c r="Q802" s="100"/>
      <c r="R802" s="100"/>
      <c r="S802" s="100"/>
      <c r="T802" s="100"/>
      <c r="U802" s="100"/>
      <c r="V802" s="100"/>
      <c r="W802" s="100"/>
      <c r="X802" s="100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100"/>
      <c r="AM802" s="100"/>
      <c r="AN802" s="100"/>
      <c r="AO802" s="100"/>
      <c r="AP802" s="100"/>
      <c r="AQ802" s="100"/>
      <c r="AR802" s="100"/>
      <c r="AS802" s="100"/>
      <c r="AT802" s="100"/>
      <c r="AU802" s="100"/>
      <c r="AV802" s="100"/>
      <c r="AW802" s="100"/>
      <c r="AX802" s="100"/>
      <c r="AY802" s="100"/>
      <c r="AZ802" s="100"/>
      <c r="BA802" s="100"/>
      <c r="BB802" s="100"/>
      <c r="BC802" s="100"/>
      <c r="BD802" s="100"/>
      <c r="BE802" s="100"/>
      <c r="BF802" s="100"/>
      <c r="BG802" s="100"/>
    </row>
    <row r="803" ht="15.75" customHeight="1">
      <c r="E803" s="96"/>
      <c r="F803" s="96"/>
      <c r="G803" s="96"/>
      <c r="H803" s="96"/>
      <c r="I803" s="96"/>
      <c r="J803" s="96"/>
      <c r="K803" s="97"/>
      <c r="L803" s="97"/>
      <c r="M803" s="97"/>
      <c r="N803" s="101"/>
      <c r="O803" s="102"/>
      <c r="P803" s="100"/>
      <c r="Q803" s="100"/>
      <c r="R803" s="100"/>
      <c r="S803" s="100"/>
      <c r="T803" s="100"/>
      <c r="U803" s="100"/>
      <c r="V803" s="100"/>
      <c r="W803" s="100"/>
      <c r="X803" s="100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100"/>
      <c r="AM803" s="100"/>
      <c r="AN803" s="100"/>
      <c r="AO803" s="100"/>
      <c r="AP803" s="100"/>
      <c r="AQ803" s="100"/>
      <c r="AR803" s="100"/>
      <c r="AS803" s="100"/>
      <c r="AT803" s="100"/>
      <c r="AU803" s="100"/>
      <c r="AV803" s="100"/>
      <c r="AW803" s="100"/>
      <c r="AX803" s="100"/>
      <c r="AY803" s="100"/>
      <c r="AZ803" s="100"/>
      <c r="BA803" s="100"/>
      <c r="BB803" s="100"/>
      <c r="BC803" s="100"/>
      <c r="BD803" s="100"/>
      <c r="BE803" s="100"/>
      <c r="BF803" s="100"/>
      <c r="BG803" s="100"/>
    </row>
    <row r="804" ht="15.75" customHeight="1">
      <c r="E804" s="96"/>
      <c r="F804" s="96"/>
      <c r="G804" s="96"/>
      <c r="H804" s="96"/>
      <c r="I804" s="96"/>
      <c r="J804" s="96"/>
      <c r="K804" s="97"/>
      <c r="L804" s="97"/>
      <c r="M804" s="97"/>
      <c r="N804" s="101"/>
      <c r="O804" s="102"/>
      <c r="P804" s="100"/>
      <c r="Q804" s="100"/>
      <c r="R804" s="100"/>
      <c r="S804" s="100"/>
      <c r="T804" s="100"/>
      <c r="U804" s="100"/>
      <c r="V804" s="100"/>
      <c r="W804" s="100"/>
      <c r="X804" s="100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100"/>
      <c r="AM804" s="100"/>
      <c r="AN804" s="100"/>
      <c r="AO804" s="100"/>
      <c r="AP804" s="100"/>
      <c r="AQ804" s="100"/>
      <c r="AR804" s="100"/>
      <c r="AS804" s="100"/>
      <c r="AT804" s="100"/>
      <c r="AU804" s="100"/>
      <c r="AV804" s="100"/>
      <c r="AW804" s="100"/>
      <c r="AX804" s="100"/>
      <c r="AY804" s="100"/>
      <c r="AZ804" s="100"/>
      <c r="BA804" s="100"/>
      <c r="BB804" s="100"/>
      <c r="BC804" s="100"/>
      <c r="BD804" s="100"/>
      <c r="BE804" s="100"/>
      <c r="BF804" s="100"/>
      <c r="BG804" s="100"/>
    </row>
    <row r="805" ht="15.75" customHeight="1">
      <c r="E805" s="96"/>
      <c r="F805" s="96"/>
      <c r="G805" s="96"/>
      <c r="H805" s="96"/>
      <c r="I805" s="96"/>
      <c r="J805" s="96"/>
      <c r="K805" s="97"/>
      <c r="L805" s="97"/>
      <c r="M805" s="97"/>
      <c r="N805" s="101"/>
      <c r="O805" s="102"/>
      <c r="P805" s="100"/>
      <c r="Q805" s="100"/>
      <c r="R805" s="100"/>
      <c r="S805" s="100"/>
      <c r="T805" s="100"/>
      <c r="U805" s="100"/>
      <c r="V805" s="100"/>
      <c r="W805" s="100"/>
      <c r="X805" s="100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100"/>
      <c r="AM805" s="100"/>
      <c r="AN805" s="100"/>
      <c r="AO805" s="100"/>
      <c r="AP805" s="100"/>
      <c r="AQ805" s="100"/>
      <c r="AR805" s="100"/>
      <c r="AS805" s="100"/>
      <c r="AT805" s="100"/>
      <c r="AU805" s="100"/>
      <c r="AV805" s="100"/>
      <c r="AW805" s="100"/>
      <c r="AX805" s="100"/>
      <c r="AY805" s="100"/>
      <c r="AZ805" s="100"/>
      <c r="BA805" s="100"/>
      <c r="BB805" s="100"/>
      <c r="BC805" s="100"/>
      <c r="BD805" s="100"/>
      <c r="BE805" s="100"/>
      <c r="BF805" s="100"/>
      <c r="BG805" s="100"/>
    </row>
    <row r="806" ht="15.75" customHeight="1">
      <c r="E806" s="96"/>
      <c r="F806" s="96"/>
      <c r="G806" s="96"/>
      <c r="H806" s="96"/>
      <c r="I806" s="96"/>
      <c r="J806" s="96"/>
      <c r="K806" s="97"/>
      <c r="L806" s="97"/>
      <c r="M806" s="97"/>
      <c r="N806" s="101"/>
      <c r="O806" s="102"/>
      <c r="P806" s="100"/>
      <c r="Q806" s="100"/>
      <c r="R806" s="100"/>
      <c r="S806" s="100"/>
      <c r="T806" s="100"/>
      <c r="U806" s="100"/>
      <c r="V806" s="100"/>
      <c r="W806" s="100"/>
      <c r="X806" s="100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100"/>
      <c r="AM806" s="100"/>
      <c r="AN806" s="100"/>
      <c r="AO806" s="100"/>
      <c r="AP806" s="100"/>
      <c r="AQ806" s="100"/>
      <c r="AR806" s="100"/>
      <c r="AS806" s="100"/>
      <c r="AT806" s="100"/>
      <c r="AU806" s="100"/>
      <c r="AV806" s="100"/>
      <c r="AW806" s="100"/>
      <c r="AX806" s="100"/>
      <c r="AY806" s="100"/>
      <c r="AZ806" s="100"/>
      <c r="BA806" s="100"/>
      <c r="BB806" s="100"/>
      <c r="BC806" s="100"/>
      <c r="BD806" s="100"/>
      <c r="BE806" s="100"/>
      <c r="BF806" s="100"/>
      <c r="BG806" s="100"/>
    </row>
    <row r="807" ht="15.75" customHeight="1">
      <c r="E807" s="96"/>
      <c r="F807" s="96"/>
      <c r="G807" s="96"/>
      <c r="H807" s="96"/>
      <c r="I807" s="96"/>
      <c r="J807" s="96"/>
      <c r="K807" s="97"/>
      <c r="L807" s="97"/>
      <c r="M807" s="97"/>
      <c r="N807" s="101"/>
      <c r="O807" s="102"/>
      <c r="P807" s="100"/>
      <c r="Q807" s="100"/>
      <c r="R807" s="100"/>
      <c r="S807" s="100"/>
      <c r="T807" s="100"/>
      <c r="U807" s="100"/>
      <c r="V807" s="100"/>
      <c r="W807" s="100"/>
      <c r="X807" s="100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100"/>
      <c r="AM807" s="100"/>
      <c r="AN807" s="100"/>
      <c r="AO807" s="100"/>
      <c r="AP807" s="100"/>
      <c r="AQ807" s="100"/>
      <c r="AR807" s="100"/>
      <c r="AS807" s="100"/>
      <c r="AT807" s="100"/>
      <c r="AU807" s="100"/>
      <c r="AV807" s="100"/>
      <c r="AW807" s="100"/>
      <c r="AX807" s="100"/>
      <c r="AY807" s="100"/>
      <c r="AZ807" s="100"/>
      <c r="BA807" s="100"/>
      <c r="BB807" s="100"/>
      <c r="BC807" s="100"/>
      <c r="BD807" s="100"/>
      <c r="BE807" s="100"/>
      <c r="BF807" s="100"/>
      <c r="BG807" s="100"/>
    </row>
    <row r="808" ht="15.75" customHeight="1">
      <c r="E808" s="96"/>
      <c r="F808" s="96"/>
      <c r="G808" s="96"/>
      <c r="H808" s="96"/>
      <c r="I808" s="96"/>
      <c r="J808" s="96"/>
      <c r="K808" s="97"/>
      <c r="L808" s="97"/>
      <c r="M808" s="97"/>
      <c r="N808" s="101"/>
      <c r="O808" s="102"/>
      <c r="P808" s="100"/>
      <c r="Q808" s="100"/>
      <c r="R808" s="100"/>
      <c r="S808" s="100"/>
      <c r="T808" s="100"/>
      <c r="U808" s="100"/>
      <c r="V808" s="100"/>
      <c r="W808" s="100"/>
      <c r="X808" s="100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100"/>
      <c r="AM808" s="100"/>
      <c r="AN808" s="100"/>
      <c r="AO808" s="100"/>
      <c r="AP808" s="100"/>
      <c r="AQ808" s="100"/>
      <c r="AR808" s="100"/>
      <c r="AS808" s="100"/>
      <c r="AT808" s="100"/>
      <c r="AU808" s="100"/>
      <c r="AV808" s="100"/>
      <c r="AW808" s="100"/>
      <c r="AX808" s="100"/>
      <c r="AY808" s="100"/>
      <c r="AZ808" s="100"/>
      <c r="BA808" s="100"/>
      <c r="BB808" s="100"/>
      <c r="BC808" s="100"/>
      <c r="BD808" s="100"/>
      <c r="BE808" s="100"/>
      <c r="BF808" s="100"/>
      <c r="BG808" s="100"/>
    </row>
    <row r="809" ht="15.75" customHeight="1">
      <c r="E809" s="96"/>
      <c r="F809" s="96"/>
      <c r="G809" s="96"/>
      <c r="H809" s="96"/>
      <c r="I809" s="96"/>
      <c r="J809" s="96"/>
      <c r="K809" s="97"/>
      <c r="L809" s="97"/>
      <c r="M809" s="97"/>
      <c r="N809" s="101"/>
      <c r="O809" s="102"/>
      <c r="P809" s="100"/>
      <c r="Q809" s="100"/>
      <c r="R809" s="100"/>
      <c r="S809" s="100"/>
      <c r="T809" s="100"/>
      <c r="U809" s="100"/>
      <c r="V809" s="100"/>
      <c r="W809" s="100"/>
      <c r="X809" s="100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100"/>
      <c r="AM809" s="100"/>
      <c r="AN809" s="100"/>
      <c r="AO809" s="100"/>
      <c r="AP809" s="100"/>
      <c r="AQ809" s="100"/>
      <c r="AR809" s="100"/>
      <c r="AS809" s="100"/>
      <c r="AT809" s="100"/>
      <c r="AU809" s="100"/>
      <c r="AV809" s="100"/>
      <c r="AW809" s="100"/>
      <c r="AX809" s="100"/>
      <c r="AY809" s="100"/>
      <c r="AZ809" s="100"/>
      <c r="BA809" s="100"/>
      <c r="BB809" s="100"/>
      <c r="BC809" s="100"/>
      <c r="BD809" s="100"/>
      <c r="BE809" s="100"/>
      <c r="BF809" s="100"/>
      <c r="BG809" s="100"/>
    </row>
    <row r="810" ht="15.75" customHeight="1">
      <c r="E810" s="96"/>
      <c r="F810" s="96"/>
      <c r="G810" s="96"/>
      <c r="H810" s="96"/>
      <c r="I810" s="96"/>
      <c r="J810" s="96"/>
      <c r="K810" s="97"/>
      <c r="L810" s="97"/>
      <c r="M810" s="97"/>
      <c r="N810" s="101"/>
      <c r="O810" s="102"/>
      <c r="P810" s="100"/>
      <c r="Q810" s="100"/>
      <c r="R810" s="100"/>
      <c r="S810" s="100"/>
      <c r="T810" s="100"/>
      <c r="U810" s="100"/>
      <c r="V810" s="100"/>
      <c r="W810" s="100"/>
      <c r="X810" s="100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100"/>
      <c r="AM810" s="100"/>
      <c r="AN810" s="100"/>
      <c r="AO810" s="100"/>
      <c r="AP810" s="100"/>
      <c r="AQ810" s="100"/>
      <c r="AR810" s="100"/>
      <c r="AS810" s="100"/>
      <c r="AT810" s="100"/>
      <c r="AU810" s="100"/>
      <c r="AV810" s="100"/>
      <c r="AW810" s="100"/>
      <c r="AX810" s="100"/>
      <c r="AY810" s="100"/>
      <c r="AZ810" s="100"/>
      <c r="BA810" s="100"/>
      <c r="BB810" s="100"/>
      <c r="BC810" s="100"/>
      <c r="BD810" s="100"/>
      <c r="BE810" s="100"/>
      <c r="BF810" s="100"/>
      <c r="BG810" s="100"/>
    </row>
    <row r="811" ht="15.75" customHeight="1">
      <c r="E811" s="96"/>
      <c r="F811" s="96"/>
      <c r="G811" s="96"/>
      <c r="H811" s="96"/>
      <c r="I811" s="96"/>
      <c r="J811" s="96"/>
      <c r="K811" s="97"/>
      <c r="L811" s="97"/>
      <c r="M811" s="97"/>
      <c r="N811" s="101"/>
      <c r="O811" s="102"/>
      <c r="P811" s="100"/>
      <c r="Q811" s="100"/>
      <c r="R811" s="100"/>
      <c r="S811" s="100"/>
      <c r="T811" s="100"/>
      <c r="U811" s="100"/>
      <c r="V811" s="100"/>
      <c r="W811" s="100"/>
      <c r="X811" s="100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100"/>
      <c r="AM811" s="100"/>
      <c r="AN811" s="100"/>
      <c r="AO811" s="100"/>
      <c r="AP811" s="100"/>
      <c r="AQ811" s="100"/>
      <c r="AR811" s="100"/>
      <c r="AS811" s="100"/>
      <c r="AT811" s="100"/>
      <c r="AU811" s="100"/>
      <c r="AV811" s="100"/>
      <c r="AW811" s="100"/>
      <c r="AX811" s="100"/>
      <c r="AY811" s="100"/>
      <c r="AZ811" s="100"/>
      <c r="BA811" s="100"/>
      <c r="BB811" s="100"/>
      <c r="BC811" s="100"/>
      <c r="BD811" s="100"/>
      <c r="BE811" s="100"/>
      <c r="BF811" s="100"/>
      <c r="BG811" s="100"/>
    </row>
    <row r="812" ht="15.75" customHeight="1">
      <c r="E812" s="96"/>
      <c r="F812" s="96"/>
      <c r="G812" s="96"/>
      <c r="H812" s="96"/>
      <c r="I812" s="96"/>
      <c r="J812" s="96"/>
      <c r="K812" s="97"/>
      <c r="L812" s="97"/>
      <c r="M812" s="97"/>
      <c r="N812" s="101"/>
      <c r="O812" s="102"/>
      <c r="P812" s="100"/>
      <c r="Q812" s="100"/>
      <c r="R812" s="100"/>
      <c r="S812" s="100"/>
      <c r="T812" s="100"/>
      <c r="U812" s="100"/>
      <c r="V812" s="100"/>
      <c r="W812" s="100"/>
      <c r="X812" s="100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100"/>
      <c r="AM812" s="100"/>
      <c r="AN812" s="100"/>
      <c r="AO812" s="100"/>
      <c r="AP812" s="100"/>
      <c r="AQ812" s="100"/>
      <c r="AR812" s="100"/>
      <c r="AS812" s="100"/>
      <c r="AT812" s="100"/>
      <c r="AU812" s="100"/>
      <c r="AV812" s="100"/>
      <c r="AW812" s="100"/>
      <c r="AX812" s="100"/>
      <c r="AY812" s="100"/>
      <c r="AZ812" s="100"/>
      <c r="BA812" s="100"/>
      <c r="BB812" s="100"/>
      <c r="BC812" s="100"/>
      <c r="BD812" s="100"/>
      <c r="BE812" s="100"/>
      <c r="BF812" s="100"/>
      <c r="BG812" s="100"/>
    </row>
    <row r="813" ht="15.75" customHeight="1">
      <c r="E813" s="96"/>
      <c r="F813" s="96"/>
      <c r="G813" s="96"/>
      <c r="H813" s="96"/>
      <c r="I813" s="96"/>
      <c r="J813" s="96"/>
      <c r="K813" s="97"/>
      <c r="L813" s="97"/>
      <c r="M813" s="97"/>
      <c r="N813" s="101"/>
      <c r="O813" s="102"/>
      <c r="P813" s="100"/>
      <c r="Q813" s="100"/>
      <c r="R813" s="100"/>
      <c r="S813" s="100"/>
      <c r="T813" s="100"/>
      <c r="U813" s="100"/>
      <c r="V813" s="100"/>
      <c r="W813" s="100"/>
      <c r="X813" s="100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100"/>
      <c r="AM813" s="100"/>
      <c r="AN813" s="100"/>
      <c r="AO813" s="100"/>
      <c r="AP813" s="100"/>
      <c r="AQ813" s="100"/>
      <c r="AR813" s="100"/>
      <c r="AS813" s="100"/>
      <c r="AT813" s="100"/>
      <c r="AU813" s="100"/>
      <c r="AV813" s="100"/>
      <c r="AW813" s="100"/>
      <c r="AX813" s="100"/>
      <c r="AY813" s="100"/>
      <c r="AZ813" s="100"/>
      <c r="BA813" s="100"/>
      <c r="BB813" s="100"/>
      <c r="BC813" s="100"/>
      <c r="BD813" s="100"/>
      <c r="BE813" s="100"/>
      <c r="BF813" s="100"/>
      <c r="BG813" s="100"/>
    </row>
    <row r="814" ht="15.75" customHeight="1">
      <c r="E814" s="96"/>
      <c r="F814" s="96"/>
      <c r="G814" s="96"/>
      <c r="H814" s="96"/>
      <c r="I814" s="96"/>
      <c r="J814" s="96"/>
      <c r="K814" s="97"/>
      <c r="L814" s="97"/>
      <c r="M814" s="97"/>
      <c r="N814" s="101"/>
      <c r="O814" s="102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100"/>
      <c r="AM814" s="100"/>
      <c r="AN814" s="100"/>
      <c r="AO814" s="100"/>
      <c r="AP814" s="100"/>
      <c r="AQ814" s="100"/>
      <c r="AR814" s="100"/>
      <c r="AS814" s="100"/>
      <c r="AT814" s="100"/>
      <c r="AU814" s="100"/>
      <c r="AV814" s="100"/>
      <c r="AW814" s="100"/>
      <c r="AX814" s="100"/>
      <c r="AY814" s="100"/>
      <c r="AZ814" s="100"/>
      <c r="BA814" s="100"/>
      <c r="BB814" s="100"/>
      <c r="BC814" s="100"/>
      <c r="BD814" s="100"/>
      <c r="BE814" s="100"/>
      <c r="BF814" s="100"/>
      <c r="BG814" s="100"/>
    </row>
    <row r="815" ht="15.75" customHeight="1">
      <c r="E815" s="96"/>
      <c r="F815" s="96"/>
      <c r="G815" s="96"/>
      <c r="H815" s="96"/>
      <c r="I815" s="96"/>
      <c r="J815" s="96"/>
      <c r="K815" s="97"/>
      <c r="L815" s="97"/>
      <c r="M815" s="97"/>
      <c r="N815" s="101"/>
      <c r="O815" s="102"/>
      <c r="P815" s="100"/>
      <c r="Q815" s="100"/>
      <c r="R815" s="100"/>
      <c r="S815" s="100"/>
      <c r="T815" s="100"/>
      <c r="U815" s="100"/>
      <c r="V815" s="100"/>
      <c r="W815" s="100"/>
      <c r="X815" s="100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100"/>
      <c r="AM815" s="100"/>
      <c r="AN815" s="100"/>
      <c r="AO815" s="100"/>
      <c r="AP815" s="100"/>
      <c r="AQ815" s="100"/>
      <c r="AR815" s="100"/>
      <c r="AS815" s="100"/>
      <c r="AT815" s="100"/>
      <c r="AU815" s="100"/>
      <c r="AV815" s="100"/>
      <c r="AW815" s="100"/>
      <c r="AX815" s="100"/>
      <c r="AY815" s="100"/>
      <c r="AZ815" s="100"/>
      <c r="BA815" s="100"/>
      <c r="BB815" s="100"/>
      <c r="BC815" s="100"/>
      <c r="BD815" s="100"/>
      <c r="BE815" s="100"/>
      <c r="BF815" s="100"/>
      <c r="BG815" s="100"/>
    </row>
    <row r="816" ht="15.75" customHeight="1">
      <c r="E816" s="96"/>
      <c r="F816" s="96"/>
      <c r="G816" s="96"/>
      <c r="H816" s="96"/>
      <c r="I816" s="96"/>
      <c r="J816" s="96"/>
      <c r="K816" s="97"/>
      <c r="L816" s="97"/>
      <c r="M816" s="97"/>
      <c r="N816" s="101"/>
      <c r="O816" s="102"/>
      <c r="P816" s="100"/>
      <c r="Q816" s="100"/>
      <c r="R816" s="100"/>
      <c r="S816" s="100"/>
      <c r="T816" s="100"/>
      <c r="U816" s="100"/>
      <c r="V816" s="100"/>
      <c r="W816" s="100"/>
      <c r="X816" s="100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100"/>
      <c r="AM816" s="100"/>
      <c r="AN816" s="100"/>
      <c r="AO816" s="100"/>
      <c r="AP816" s="100"/>
      <c r="AQ816" s="100"/>
      <c r="AR816" s="100"/>
      <c r="AS816" s="100"/>
      <c r="AT816" s="100"/>
      <c r="AU816" s="100"/>
      <c r="AV816" s="100"/>
      <c r="AW816" s="100"/>
      <c r="AX816" s="100"/>
      <c r="AY816" s="100"/>
      <c r="AZ816" s="100"/>
      <c r="BA816" s="100"/>
      <c r="BB816" s="100"/>
      <c r="BC816" s="100"/>
      <c r="BD816" s="100"/>
      <c r="BE816" s="100"/>
      <c r="BF816" s="100"/>
      <c r="BG816" s="100"/>
    </row>
    <row r="817" ht="15.75" customHeight="1">
      <c r="E817" s="96"/>
      <c r="F817" s="96"/>
      <c r="G817" s="96"/>
      <c r="H817" s="96"/>
      <c r="I817" s="96"/>
      <c r="J817" s="96"/>
      <c r="K817" s="97"/>
      <c r="L817" s="97"/>
      <c r="M817" s="97"/>
      <c r="N817" s="101"/>
      <c r="O817" s="102"/>
      <c r="P817" s="100"/>
      <c r="Q817" s="100"/>
      <c r="R817" s="100"/>
      <c r="S817" s="100"/>
      <c r="T817" s="100"/>
      <c r="U817" s="100"/>
      <c r="V817" s="100"/>
      <c r="W817" s="100"/>
      <c r="X817" s="100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100"/>
      <c r="AM817" s="100"/>
      <c r="AN817" s="100"/>
      <c r="AO817" s="100"/>
      <c r="AP817" s="100"/>
      <c r="AQ817" s="100"/>
      <c r="AR817" s="100"/>
      <c r="AS817" s="100"/>
      <c r="AT817" s="100"/>
      <c r="AU817" s="100"/>
      <c r="AV817" s="100"/>
      <c r="AW817" s="100"/>
      <c r="AX817" s="100"/>
      <c r="AY817" s="100"/>
      <c r="AZ817" s="100"/>
      <c r="BA817" s="100"/>
      <c r="BB817" s="100"/>
      <c r="BC817" s="100"/>
      <c r="BD817" s="100"/>
      <c r="BE817" s="100"/>
      <c r="BF817" s="100"/>
      <c r="BG817" s="100"/>
    </row>
    <row r="818" ht="15.75" customHeight="1">
      <c r="E818" s="96"/>
      <c r="F818" s="96"/>
      <c r="G818" s="96"/>
      <c r="H818" s="96"/>
      <c r="I818" s="96"/>
      <c r="J818" s="96"/>
      <c r="K818" s="97"/>
      <c r="L818" s="97"/>
      <c r="M818" s="97"/>
      <c r="N818" s="101"/>
      <c r="O818" s="102"/>
      <c r="P818" s="100"/>
      <c r="Q818" s="100"/>
      <c r="R818" s="100"/>
      <c r="S818" s="100"/>
      <c r="T818" s="100"/>
      <c r="U818" s="100"/>
      <c r="V818" s="100"/>
      <c r="W818" s="100"/>
      <c r="X818" s="100"/>
      <c r="Y818" s="100"/>
      <c r="Z818" s="100"/>
      <c r="AA818" s="100"/>
      <c r="AB818" s="100"/>
      <c r="AC818" s="100"/>
      <c r="AD818" s="100"/>
      <c r="AE818" s="100"/>
      <c r="AF818" s="100"/>
      <c r="AG818" s="100"/>
      <c r="AH818" s="100"/>
      <c r="AI818" s="100"/>
      <c r="AJ818" s="100"/>
      <c r="AK818" s="100"/>
      <c r="AL818" s="100"/>
      <c r="AM818" s="100"/>
      <c r="AN818" s="100"/>
      <c r="AO818" s="100"/>
      <c r="AP818" s="100"/>
      <c r="AQ818" s="100"/>
      <c r="AR818" s="100"/>
      <c r="AS818" s="100"/>
      <c r="AT818" s="100"/>
      <c r="AU818" s="100"/>
      <c r="AV818" s="100"/>
      <c r="AW818" s="100"/>
      <c r="AX818" s="100"/>
      <c r="AY818" s="100"/>
      <c r="AZ818" s="100"/>
      <c r="BA818" s="100"/>
      <c r="BB818" s="100"/>
      <c r="BC818" s="100"/>
      <c r="BD818" s="100"/>
      <c r="BE818" s="100"/>
      <c r="BF818" s="100"/>
      <c r="BG818" s="100"/>
    </row>
    <row r="819" ht="15.75" customHeight="1">
      <c r="E819" s="96"/>
      <c r="F819" s="96"/>
      <c r="G819" s="96"/>
      <c r="H819" s="96"/>
      <c r="I819" s="96"/>
      <c r="J819" s="96"/>
      <c r="K819" s="97"/>
      <c r="L819" s="97"/>
      <c r="M819" s="97"/>
      <c r="N819" s="101"/>
      <c r="O819" s="102"/>
      <c r="P819" s="100"/>
      <c r="Q819" s="100"/>
      <c r="R819" s="100"/>
      <c r="S819" s="100"/>
      <c r="T819" s="100"/>
      <c r="U819" s="100"/>
      <c r="V819" s="100"/>
      <c r="W819" s="100"/>
      <c r="X819" s="100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/>
      <c r="AL819" s="100"/>
      <c r="AM819" s="100"/>
      <c r="AN819" s="100"/>
      <c r="AO819" s="100"/>
      <c r="AP819" s="100"/>
      <c r="AQ819" s="100"/>
      <c r="AR819" s="100"/>
      <c r="AS819" s="100"/>
      <c r="AT819" s="100"/>
      <c r="AU819" s="100"/>
      <c r="AV819" s="100"/>
      <c r="AW819" s="100"/>
      <c r="AX819" s="100"/>
      <c r="AY819" s="100"/>
      <c r="AZ819" s="100"/>
      <c r="BA819" s="100"/>
      <c r="BB819" s="100"/>
      <c r="BC819" s="100"/>
      <c r="BD819" s="100"/>
      <c r="BE819" s="100"/>
      <c r="BF819" s="100"/>
      <c r="BG819" s="100"/>
    </row>
    <row r="820" ht="15.75" customHeight="1">
      <c r="E820" s="96"/>
      <c r="F820" s="96"/>
      <c r="G820" s="96"/>
      <c r="H820" s="96"/>
      <c r="I820" s="96"/>
      <c r="J820" s="96"/>
      <c r="K820" s="97"/>
      <c r="L820" s="97"/>
      <c r="M820" s="97"/>
      <c r="N820" s="101"/>
      <c r="O820" s="102"/>
      <c r="P820" s="100"/>
      <c r="Q820" s="100"/>
      <c r="R820" s="100"/>
      <c r="S820" s="100"/>
      <c r="T820" s="100"/>
      <c r="U820" s="100"/>
      <c r="V820" s="100"/>
      <c r="W820" s="100"/>
      <c r="X820" s="100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100"/>
      <c r="AM820" s="100"/>
      <c r="AN820" s="100"/>
      <c r="AO820" s="100"/>
      <c r="AP820" s="100"/>
      <c r="AQ820" s="100"/>
      <c r="AR820" s="100"/>
      <c r="AS820" s="100"/>
      <c r="AT820" s="100"/>
      <c r="AU820" s="100"/>
      <c r="AV820" s="100"/>
      <c r="AW820" s="100"/>
      <c r="AX820" s="100"/>
      <c r="AY820" s="100"/>
      <c r="AZ820" s="100"/>
      <c r="BA820" s="100"/>
      <c r="BB820" s="100"/>
      <c r="BC820" s="100"/>
      <c r="BD820" s="100"/>
      <c r="BE820" s="100"/>
      <c r="BF820" s="100"/>
      <c r="BG820" s="100"/>
    </row>
    <row r="821" ht="15.75" customHeight="1">
      <c r="E821" s="96"/>
      <c r="F821" s="96"/>
      <c r="G821" s="96"/>
      <c r="H821" s="96"/>
      <c r="I821" s="96"/>
      <c r="J821" s="96"/>
      <c r="K821" s="97"/>
      <c r="L821" s="97"/>
      <c r="M821" s="97"/>
      <c r="N821" s="101"/>
      <c r="O821" s="102"/>
      <c r="P821" s="100"/>
      <c r="Q821" s="100"/>
      <c r="R821" s="100"/>
      <c r="S821" s="100"/>
      <c r="T821" s="100"/>
      <c r="U821" s="100"/>
      <c r="V821" s="100"/>
      <c r="W821" s="100"/>
      <c r="X821" s="100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100"/>
      <c r="AM821" s="100"/>
      <c r="AN821" s="100"/>
      <c r="AO821" s="100"/>
      <c r="AP821" s="100"/>
      <c r="AQ821" s="100"/>
      <c r="AR821" s="100"/>
      <c r="AS821" s="100"/>
      <c r="AT821" s="100"/>
      <c r="AU821" s="100"/>
      <c r="AV821" s="100"/>
      <c r="AW821" s="100"/>
      <c r="AX821" s="100"/>
      <c r="AY821" s="100"/>
      <c r="AZ821" s="100"/>
      <c r="BA821" s="100"/>
      <c r="BB821" s="100"/>
      <c r="BC821" s="100"/>
      <c r="BD821" s="100"/>
      <c r="BE821" s="100"/>
      <c r="BF821" s="100"/>
      <c r="BG821" s="100"/>
    </row>
    <row r="822" ht="15.75" customHeight="1">
      <c r="E822" s="96"/>
      <c r="F822" s="96"/>
      <c r="G822" s="96"/>
      <c r="H822" s="96"/>
      <c r="I822" s="96"/>
      <c r="J822" s="96"/>
      <c r="K822" s="97"/>
      <c r="L822" s="97"/>
      <c r="M822" s="97"/>
      <c r="N822" s="101"/>
      <c r="O822" s="102"/>
      <c r="P822" s="100"/>
      <c r="Q822" s="100"/>
      <c r="R822" s="100"/>
      <c r="S822" s="100"/>
      <c r="T822" s="100"/>
      <c r="U822" s="100"/>
      <c r="V822" s="100"/>
      <c r="W822" s="100"/>
      <c r="X822" s="100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100"/>
      <c r="AM822" s="100"/>
      <c r="AN822" s="100"/>
      <c r="AO822" s="100"/>
      <c r="AP822" s="100"/>
      <c r="AQ822" s="100"/>
      <c r="AR822" s="100"/>
      <c r="AS822" s="100"/>
      <c r="AT822" s="100"/>
      <c r="AU822" s="100"/>
      <c r="AV822" s="100"/>
      <c r="AW822" s="100"/>
      <c r="AX822" s="100"/>
      <c r="AY822" s="100"/>
      <c r="AZ822" s="100"/>
      <c r="BA822" s="100"/>
      <c r="BB822" s="100"/>
      <c r="BC822" s="100"/>
      <c r="BD822" s="100"/>
      <c r="BE822" s="100"/>
      <c r="BF822" s="100"/>
      <c r="BG822" s="100"/>
    </row>
    <row r="823" ht="15.75" customHeight="1">
      <c r="E823" s="96"/>
      <c r="F823" s="96"/>
      <c r="G823" s="96"/>
      <c r="H823" s="96"/>
      <c r="I823" s="96"/>
      <c r="J823" s="96"/>
      <c r="K823" s="97"/>
      <c r="L823" s="97"/>
      <c r="M823" s="97"/>
      <c r="N823" s="101"/>
      <c r="O823" s="102"/>
      <c r="P823" s="100"/>
      <c r="Q823" s="100"/>
      <c r="R823" s="100"/>
      <c r="S823" s="100"/>
      <c r="T823" s="100"/>
      <c r="U823" s="100"/>
      <c r="V823" s="100"/>
      <c r="W823" s="100"/>
      <c r="X823" s="100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100"/>
      <c r="AM823" s="100"/>
      <c r="AN823" s="100"/>
      <c r="AO823" s="100"/>
      <c r="AP823" s="100"/>
      <c r="AQ823" s="100"/>
      <c r="AR823" s="100"/>
      <c r="AS823" s="100"/>
      <c r="AT823" s="100"/>
      <c r="AU823" s="100"/>
      <c r="AV823" s="100"/>
      <c r="AW823" s="100"/>
      <c r="AX823" s="100"/>
      <c r="AY823" s="100"/>
      <c r="AZ823" s="100"/>
      <c r="BA823" s="100"/>
      <c r="BB823" s="100"/>
      <c r="BC823" s="100"/>
      <c r="BD823" s="100"/>
      <c r="BE823" s="100"/>
      <c r="BF823" s="100"/>
      <c r="BG823" s="100"/>
    </row>
    <row r="824" ht="15.75" customHeight="1">
      <c r="E824" s="96"/>
      <c r="F824" s="96"/>
      <c r="G824" s="96"/>
      <c r="H824" s="96"/>
      <c r="I824" s="96"/>
      <c r="J824" s="96"/>
      <c r="K824" s="97"/>
      <c r="L824" s="97"/>
      <c r="M824" s="97"/>
      <c r="N824" s="101"/>
      <c r="O824" s="102"/>
      <c r="P824" s="100"/>
      <c r="Q824" s="100"/>
      <c r="R824" s="100"/>
      <c r="S824" s="100"/>
      <c r="T824" s="100"/>
      <c r="U824" s="100"/>
      <c r="V824" s="100"/>
      <c r="W824" s="100"/>
      <c r="X824" s="100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100"/>
      <c r="AM824" s="100"/>
      <c r="AN824" s="100"/>
      <c r="AO824" s="100"/>
      <c r="AP824" s="100"/>
      <c r="AQ824" s="100"/>
      <c r="AR824" s="100"/>
      <c r="AS824" s="100"/>
      <c r="AT824" s="100"/>
      <c r="AU824" s="100"/>
      <c r="AV824" s="100"/>
      <c r="AW824" s="100"/>
      <c r="AX824" s="100"/>
      <c r="AY824" s="100"/>
      <c r="AZ824" s="100"/>
      <c r="BA824" s="100"/>
      <c r="BB824" s="100"/>
      <c r="BC824" s="100"/>
      <c r="BD824" s="100"/>
      <c r="BE824" s="100"/>
      <c r="BF824" s="100"/>
      <c r="BG824" s="100"/>
    </row>
    <row r="825" ht="15.75" customHeight="1">
      <c r="E825" s="96"/>
      <c r="F825" s="96"/>
      <c r="G825" s="96"/>
      <c r="H825" s="96"/>
      <c r="I825" s="96"/>
      <c r="J825" s="96"/>
      <c r="K825" s="97"/>
      <c r="L825" s="97"/>
      <c r="M825" s="97"/>
      <c r="N825" s="101"/>
      <c r="O825" s="102"/>
      <c r="P825" s="100"/>
      <c r="Q825" s="100"/>
      <c r="R825" s="100"/>
      <c r="S825" s="100"/>
      <c r="T825" s="100"/>
      <c r="U825" s="100"/>
      <c r="V825" s="100"/>
      <c r="W825" s="100"/>
      <c r="X825" s="100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/>
      <c r="AI825" s="100"/>
      <c r="AJ825" s="100"/>
      <c r="AK825" s="100"/>
      <c r="AL825" s="100"/>
      <c r="AM825" s="100"/>
      <c r="AN825" s="100"/>
      <c r="AO825" s="100"/>
      <c r="AP825" s="100"/>
      <c r="AQ825" s="100"/>
      <c r="AR825" s="100"/>
      <c r="AS825" s="100"/>
      <c r="AT825" s="100"/>
      <c r="AU825" s="100"/>
      <c r="AV825" s="100"/>
      <c r="AW825" s="100"/>
      <c r="AX825" s="100"/>
      <c r="AY825" s="100"/>
      <c r="AZ825" s="100"/>
      <c r="BA825" s="100"/>
      <c r="BB825" s="100"/>
      <c r="BC825" s="100"/>
      <c r="BD825" s="100"/>
      <c r="BE825" s="100"/>
      <c r="BF825" s="100"/>
      <c r="BG825" s="100"/>
    </row>
    <row r="826" ht="15.75" customHeight="1">
      <c r="E826" s="96"/>
      <c r="F826" s="96"/>
      <c r="G826" s="96"/>
      <c r="H826" s="96"/>
      <c r="I826" s="96"/>
      <c r="J826" s="96"/>
      <c r="K826" s="97"/>
      <c r="L826" s="97"/>
      <c r="M826" s="97"/>
      <c r="N826" s="101"/>
      <c r="O826" s="102"/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100"/>
      <c r="AM826" s="100"/>
      <c r="AN826" s="100"/>
      <c r="AO826" s="100"/>
      <c r="AP826" s="100"/>
      <c r="AQ826" s="100"/>
      <c r="AR826" s="100"/>
      <c r="AS826" s="100"/>
      <c r="AT826" s="100"/>
      <c r="AU826" s="100"/>
      <c r="AV826" s="100"/>
      <c r="AW826" s="100"/>
      <c r="AX826" s="100"/>
      <c r="AY826" s="100"/>
      <c r="AZ826" s="100"/>
      <c r="BA826" s="100"/>
      <c r="BB826" s="100"/>
      <c r="BC826" s="100"/>
      <c r="BD826" s="100"/>
      <c r="BE826" s="100"/>
      <c r="BF826" s="100"/>
      <c r="BG826" s="100"/>
    </row>
    <row r="827" ht="15.75" customHeight="1">
      <c r="E827" s="96"/>
      <c r="F827" s="96"/>
      <c r="G827" s="96"/>
      <c r="H827" s="96"/>
      <c r="I827" s="96"/>
      <c r="J827" s="96"/>
      <c r="K827" s="97"/>
      <c r="L827" s="97"/>
      <c r="M827" s="97"/>
      <c r="N827" s="101"/>
      <c r="O827" s="102"/>
      <c r="P827" s="100"/>
      <c r="Q827" s="100"/>
      <c r="R827" s="100"/>
      <c r="S827" s="100"/>
      <c r="T827" s="100"/>
      <c r="U827" s="100"/>
      <c r="V827" s="100"/>
      <c r="W827" s="100"/>
      <c r="X827" s="100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100"/>
      <c r="AM827" s="100"/>
      <c r="AN827" s="100"/>
      <c r="AO827" s="100"/>
      <c r="AP827" s="100"/>
      <c r="AQ827" s="100"/>
      <c r="AR827" s="100"/>
      <c r="AS827" s="100"/>
      <c r="AT827" s="100"/>
      <c r="AU827" s="100"/>
      <c r="AV827" s="100"/>
      <c r="AW827" s="100"/>
      <c r="AX827" s="100"/>
      <c r="AY827" s="100"/>
      <c r="AZ827" s="100"/>
      <c r="BA827" s="100"/>
      <c r="BB827" s="100"/>
      <c r="BC827" s="100"/>
      <c r="BD827" s="100"/>
      <c r="BE827" s="100"/>
      <c r="BF827" s="100"/>
      <c r="BG827" s="100"/>
    </row>
    <row r="828" ht="15.75" customHeight="1">
      <c r="E828" s="96"/>
      <c r="F828" s="96"/>
      <c r="G828" s="96"/>
      <c r="H828" s="96"/>
      <c r="I828" s="96"/>
      <c r="J828" s="96"/>
      <c r="K828" s="97"/>
      <c r="L828" s="97"/>
      <c r="M828" s="97"/>
      <c r="N828" s="101"/>
      <c r="O828" s="102"/>
      <c r="P828" s="100"/>
      <c r="Q828" s="100"/>
      <c r="R828" s="100"/>
      <c r="S828" s="100"/>
      <c r="T828" s="100"/>
      <c r="U828" s="100"/>
      <c r="V828" s="100"/>
      <c r="W828" s="100"/>
      <c r="X828" s="100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100"/>
      <c r="AM828" s="100"/>
      <c r="AN828" s="100"/>
      <c r="AO828" s="100"/>
      <c r="AP828" s="100"/>
      <c r="AQ828" s="100"/>
      <c r="AR828" s="100"/>
      <c r="AS828" s="100"/>
      <c r="AT828" s="100"/>
      <c r="AU828" s="100"/>
      <c r="AV828" s="100"/>
      <c r="AW828" s="100"/>
      <c r="AX828" s="100"/>
      <c r="AY828" s="100"/>
      <c r="AZ828" s="100"/>
      <c r="BA828" s="100"/>
      <c r="BB828" s="100"/>
      <c r="BC828" s="100"/>
      <c r="BD828" s="100"/>
      <c r="BE828" s="100"/>
      <c r="BF828" s="100"/>
      <c r="BG828" s="100"/>
    </row>
    <row r="829" ht="15.75" customHeight="1">
      <c r="E829" s="96"/>
      <c r="F829" s="96"/>
      <c r="G829" s="96"/>
      <c r="H829" s="96"/>
      <c r="I829" s="96"/>
      <c r="J829" s="96"/>
      <c r="K829" s="97"/>
      <c r="L829" s="97"/>
      <c r="M829" s="97"/>
      <c r="N829" s="101"/>
      <c r="O829" s="102"/>
      <c r="P829" s="100"/>
      <c r="Q829" s="100"/>
      <c r="R829" s="100"/>
      <c r="S829" s="100"/>
      <c r="T829" s="100"/>
      <c r="U829" s="100"/>
      <c r="V829" s="100"/>
      <c r="W829" s="100"/>
      <c r="X829" s="100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/>
      <c r="AL829" s="100"/>
      <c r="AM829" s="100"/>
      <c r="AN829" s="100"/>
      <c r="AO829" s="100"/>
      <c r="AP829" s="100"/>
      <c r="AQ829" s="100"/>
      <c r="AR829" s="100"/>
      <c r="AS829" s="100"/>
      <c r="AT829" s="100"/>
      <c r="AU829" s="100"/>
      <c r="AV829" s="100"/>
      <c r="AW829" s="100"/>
      <c r="AX829" s="100"/>
      <c r="AY829" s="100"/>
      <c r="AZ829" s="100"/>
      <c r="BA829" s="100"/>
      <c r="BB829" s="100"/>
      <c r="BC829" s="100"/>
      <c r="BD829" s="100"/>
      <c r="BE829" s="100"/>
      <c r="BF829" s="100"/>
      <c r="BG829" s="100"/>
    </row>
    <row r="830" ht="15.75" customHeight="1">
      <c r="E830" s="96"/>
      <c r="F830" s="96"/>
      <c r="G830" s="96"/>
      <c r="H830" s="96"/>
      <c r="I830" s="96"/>
      <c r="J830" s="96"/>
      <c r="K830" s="97"/>
      <c r="L830" s="97"/>
      <c r="M830" s="97"/>
      <c r="N830" s="101"/>
      <c r="O830" s="102"/>
      <c r="P830" s="100"/>
      <c r="Q830" s="100"/>
      <c r="R830" s="100"/>
      <c r="S830" s="100"/>
      <c r="T830" s="100"/>
      <c r="U830" s="100"/>
      <c r="V830" s="100"/>
      <c r="W830" s="100"/>
      <c r="X830" s="100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100"/>
      <c r="AM830" s="100"/>
      <c r="AN830" s="100"/>
      <c r="AO830" s="100"/>
      <c r="AP830" s="100"/>
      <c r="AQ830" s="100"/>
      <c r="AR830" s="100"/>
      <c r="AS830" s="100"/>
      <c r="AT830" s="100"/>
      <c r="AU830" s="100"/>
      <c r="AV830" s="100"/>
      <c r="AW830" s="100"/>
      <c r="AX830" s="100"/>
      <c r="AY830" s="100"/>
      <c r="AZ830" s="100"/>
      <c r="BA830" s="100"/>
      <c r="BB830" s="100"/>
      <c r="BC830" s="100"/>
      <c r="BD830" s="100"/>
      <c r="BE830" s="100"/>
      <c r="BF830" s="100"/>
      <c r="BG830" s="100"/>
    </row>
    <row r="831" ht="15.75" customHeight="1">
      <c r="E831" s="96"/>
      <c r="F831" s="96"/>
      <c r="G831" s="96"/>
      <c r="H831" s="96"/>
      <c r="I831" s="96"/>
      <c r="J831" s="96"/>
      <c r="K831" s="97"/>
      <c r="L831" s="97"/>
      <c r="M831" s="97"/>
      <c r="N831" s="101"/>
      <c r="O831" s="102"/>
      <c r="P831" s="100"/>
      <c r="Q831" s="100"/>
      <c r="R831" s="100"/>
      <c r="S831" s="100"/>
      <c r="T831" s="100"/>
      <c r="U831" s="100"/>
      <c r="V831" s="100"/>
      <c r="W831" s="100"/>
      <c r="X831" s="100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100"/>
      <c r="AM831" s="100"/>
      <c r="AN831" s="100"/>
      <c r="AO831" s="100"/>
      <c r="AP831" s="100"/>
      <c r="AQ831" s="100"/>
      <c r="AR831" s="100"/>
      <c r="AS831" s="100"/>
      <c r="AT831" s="100"/>
      <c r="AU831" s="100"/>
      <c r="AV831" s="100"/>
      <c r="AW831" s="100"/>
      <c r="AX831" s="100"/>
      <c r="AY831" s="100"/>
      <c r="AZ831" s="100"/>
      <c r="BA831" s="100"/>
      <c r="BB831" s="100"/>
      <c r="BC831" s="100"/>
      <c r="BD831" s="100"/>
      <c r="BE831" s="100"/>
      <c r="BF831" s="100"/>
      <c r="BG831" s="100"/>
    </row>
    <row r="832" ht="15.75" customHeight="1">
      <c r="E832" s="96"/>
      <c r="F832" s="96"/>
      <c r="G832" s="96"/>
      <c r="H832" s="96"/>
      <c r="I832" s="96"/>
      <c r="J832" s="96"/>
      <c r="K832" s="97"/>
      <c r="L832" s="97"/>
      <c r="M832" s="97"/>
      <c r="N832" s="101"/>
      <c r="O832" s="102"/>
      <c r="P832" s="100"/>
      <c r="Q832" s="100"/>
      <c r="R832" s="100"/>
      <c r="S832" s="100"/>
      <c r="T832" s="100"/>
      <c r="U832" s="100"/>
      <c r="V832" s="100"/>
      <c r="W832" s="100"/>
      <c r="X832" s="100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100"/>
      <c r="AM832" s="100"/>
      <c r="AN832" s="100"/>
      <c r="AO832" s="100"/>
      <c r="AP832" s="100"/>
      <c r="AQ832" s="100"/>
      <c r="AR832" s="100"/>
      <c r="AS832" s="100"/>
      <c r="AT832" s="100"/>
      <c r="AU832" s="100"/>
      <c r="AV832" s="100"/>
      <c r="AW832" s="100"/>
      <c r="AX832" s="100"/>
      <c r="AY832" s="100"/>
      <c r="AZ832" s="100"/>
      <c r="BA832" s="100"/>
      <c r="BB832" s="100"/>
      <c r="BC832" s="100"/>
      <c r="BD832" s="100"/>
      <c r="BE832" s="100"/>
      <c r="BF832" s="100"/>
      <c r="BG832" s="100"/>
    </row>
    <row r="833" ht="15.75" customHeight="1">
      <c r="E833" s="96"/>
      <c r="F833" s="96"/>
      <c r="G833" s="96"/>
      <c r="H833" s="96"/>
      <c r="I833" s="96"/>
      <c r="J833" s="96"/>
      <c r="K833" s="97"/>
      <c r="L833" s="97"/>
      <c r="M833" s="97"/>
      <c r="N833" s="101"/>
      <c r="O833" s="102"/>
      <c r="P833" s="100"/>
      <c r="Q833" s="100"/>
      <c r="R833" s="100"/>
      <c r="S833" s="100"/>
      <c r="T833" s="100"/>
      <c r="U833" s="100"/>
      <c r="V833" s="100"/>
      <c r="W833" s="100"/>
      <c r="X833" s="100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100"/>
      <c r="AM833" s="100"/>
      <c r="AN833" s="100"/>
      <c r="AO833" s="100"/>
      <c r="AP833" s="100"/>
      <c r="AQ833" s="100"/>
      <c r="AR833" s="100"/>
      <c r="AS833" s="100"/>
      <c r="AT833" s="100"/>
      <c r="AU833" s="100"/>
      <c r="AV833" s="100"/>
      <c r="AW833" s="100"/>
      <c r="AX833" s="100"/>
      <c r="AY833" s="100"/>
      <c r="AZ833" s="100"/>
      <c r="BA833" s="100"/>
      <c r="BB833" s="100"/>
      <c r="BC833" s="100"/>
      <c r="BD833" s="100"/>
      <c r="BE833" s="100"/>
      <c r="BF833" s="100"/>
      <c r="BG833" s="100"/>
    </row>
    <row r="834" ht="15.75" customHeight="1">
      <c r="E834" s="96"/>
      <c r="F834" s="96"/>
      <c r="G834" s="96"/>
      <c r="H834" s="96"/>
      <c r="I834" s="96"/>
      <c r="J834" s="96"/>
      <c r="K834" s="97"/>
      <c r="L834" s="97"/>
      <c r="M834" s="97"/>
      <c r="N834" s="101"/>
      <c r="O834" s="102"/>
      <c r="P834" s="100"/>
      <c r="Q834" s="100"/>
      <c r="R834" s="100"/>
      <c r="S834" s="100"/>
      <c r="T834" s="100"/>
      <c r="U834" s="100"/>
      <c r="V834" s="100"/>
      <c r="W834" s="100"/>
      <c r="X834" s="100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100"/>
      <c r="AM834" s="100"/>
      <c r="AN834" s="100"/>
      <c r="AO834" s="100"/>
      <c r="AP834" s="100"/>
      <c r="AQ834" s="100"/>
      <c r="AR834" s="100"/>
      <c r="AS834" s="100"/>
      <c r="AT834" s="100"/>
      <c r="AU834" s="100"/>
      <c r="AV834" s="100"/>
      <c r="AW834" s="100"/>
      <c r="AX834" s="100"/>
      <c r="AY834" s="100"/>
      <c r="AZ834" s="100"/>
      <c r="BA834" s="100"/>
      <c r="BB834" s="100"/>
      <c r="BC834" s="100"/>
      <c r="BD834" s="100"/>
      <c r="BE834" s="100"/>
      <c r="BF834" s="100"/>
      <c r="BG834" s="100"/>
    </row>
    <row r="835" ht="15.75" customHeight="1">
      <c r="E835" s="96"/>
      <c r="F835" s="96"/>
      <c r="G835" s="96"/>
      <c r="H835" s="96"/>
      <c r="I835" s="96"/>
      <c r="J835" s="96"/>
      <c r="K835" s="97"/>
      <c r="L835" s="97"/>
      <c r="M835" s="97"/>
      <c r="N835" s="101"/>
      <c r="O835" s="102"/>
      <c r="P835" s="100"/>
      <c r="Q835" s="100"/>
      <c r="R835" s="100"/>
      <c r="S835" s="100"/>
      <c r="T835" s="100"/>
      <c r="U835" s="100"/>
      <c r="V835" s="100"/>
      <c r="W835" s="100"/>
      <c r="X835" s="100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100"/>
      <c r="AM835" s="100"/>
      <c r="AN835" s="100"/>
      <c r="AO835" s="100"/>
      <c r="AP835" s="100"/>
      <c r="AQ835" s="100"/>
      <c r="AR835" s="100"/>
      <c r="AS835" s="100"/>
      <c r="AT835" s="100"/>
      <c r="AU835" s="100"/>
      <c r="AV835" s="100"/>
      <c r="AW835" s="100"/>
      <c r="AX835" s="100"/>
      <c r="AY835" s="100"/>
      <c r="AZ835" s="100"/>
      <c r="BA835" s="100"/>
      <c r="BB835" s="100"/>
      <c r="BC835" s="100"/>
      <c r="BD835" s="100"/>
      <c r="BE835" s="100"/>
      <c r="BF835" s="100"/>
      <c r="BG835" s="100"/>
    </row>
    <row r="836" ht="15.75" customHeight="1">
      <c r="E836" s="96"/>
      <c r="F836" s="96"/>
      <c r="G836" s="96"/>
      <c r="H836" s="96"/>
      <c r="I836" s="96"/>
      <c r="J836" s="96"/>
      <c r="K836" s="97"/>
      <c r="L836" s="97"/>
      <c r="M836" s="97"/>
      <c r="N836" s="101"/>
      <c r="O836" s="102"/>
      <c r="P836" s="100"/>
      <c r="Q836" s="100"/>
      <c r="R836" s="100"/>
      <c r="S836" s="100"/>
      <c r="T836" s="100"/>
      <c r="U836" s="100"/>
      <c r="V836" s="100"/>
      <c r="W836" s="100"/>
      <c r="X836" s="100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/>
      <c r="AL836" s="100"/>
      <c r="AM836" s="100"/>
      <c r="AN836" s="100"/>
      <c r="AO836" s="100"/>
      <c r="AP836" s="100"/>
      <c r="AQ836" s="100"/>
      <c r="AR836" s="100"/>
      <c r="AS836" s="100"/>
      <c r="AT836" s="100"/>
      <c r="AU836" s="100"/>
      <c r="AV836" s="100"/>
      <c r="AW836" s="100"/>
      <c r="AX836" s="100"/>
      <c r="AY836" s="100"/>
      <c r="AZ836" s="100"/>
      <c r="BA836" s="100"/>
      <c r="BB836" s="100"/>
      <c r="BC836" s="100"/>
      <c r="BD836" s="100"/>
      <c r="BE836" s="100"/>
      <c r="BF836" s="100"/>
      <c r="BG836" s="100"/>
    </row>
    <row r="837" ht="15.75" customHeight="1">
      <c r="E837" s="96"/>
      <c r="F837" s="96"/>
      <c r="G837" s="96"/>
      <c r="H837" s="96"/>
      <c r="I837" s="96"/>
      <c r="J837" s="96"/>
      <c r="K837" s="97"/>
      <c r="L837" s="97"/>
      <c r="M837" s="97"/>
      <c r="N837" s="101"/>
      <c r="O837" s="102"/>
      <c r="P837" s="100"/>
      <c r="Q837" s="100"/>
      <c r="R837" s="100"/>
      <c r="S837" s="100"/>
      <c r="T837" s="100"/>
      <c r="U837" s="100"/>
      <c r="V837" s="100"/>
      <c r="W837" s="100"/>
      <c r="X837" s="100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100"/>
      <c r="AM837" s="100"/>
      <c r="AN837" s="100"/>
      <c r="AO837" s="100"/>
      <c r="AP837" s="100"/>
      <c r="AQ837" s="100"/>
      <c r="AR837" s="100"/>
      <c r="AS837" s="100"/>
      <c r="AT837" s="100"/>
      <c r="AU837" s="100"/>
      <c r="AV837" s="100"/>
      <c r="AW837" s="100"/>
      <c r="AX837" s="100"/>
      <c r="AY837" s="100"/>
      <c r="AZ837" s="100"/>
      <c r="BA837" s="100"/>
      <c r="BB837" s="100"/>
      <c r="BC837" s="100"/>
      <c r="BD837" s="100"/>
      <c r="BE837" s="100"/>
      <c r="BF837" s="100"/>
      <c r="BG837" s="100"/>
    </row>
    <row r="838" ht="15.75" customHeight="1">
      <c r="E838" s="96"/>
      <c r="F838" s="96"/>
      <c r="G838" s="96"/>
      <c r="H838" s="96"/>
      <c r="I838" s="96"/>
      <c r="J838" s="96"/>
      <c r="K838" s="97"/>
      <c r="L838" s="97"/>
      <c r="M838" s="97"/>
      <c r="N838" s="101"/>
      <c r="O838" s="102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100"/>
      <c r="AM838" s="100"/>
      <c r="AN838" s="100"/>
      <c r="AO838" s="100"/>
      <c r="AP838" s="100"/>
      <c r="AQ838" s="100"/>
      <c r="AR838" s="100"/>
      <c r="AS838" s="100"/>
      <c r="AT838" s="100"/>
      <c r="AU838" s="100"/>
      <c r="AV838" s="100"/>
      <c r="AW838" s="100"/>
      <c r="AX838" s="100"/>
      <c r="AY838" s="100"/>
      <c r="AZ838" s="100"/>
      <c r="BA838" s="100"/>
      <c r="BB838" s="100"/>
      <c r="BC838" s="100"/>
      <c r="BD838" s="100"/>
      <c r="BE838" s="100"/>
      <c r="BF838" s="100"/>
      <c r="BG838" s="100"/>
    </row>
    <row r="839" ht="15.75" customHeight="1">
      <c r="E839" s="96"/>
      <c r="F839" s="96"/>
      <c r="G839" s="96"/>
      <c r="H839" s="96"/>
      <c r="I839" s="96"/>
      <c r="J839" s="96"/>
      <c r="K839" s="97"/>
      <c r="L839" s="97"/>
      <c r="M839" s="97"/>
      <c r="N839" s="101"/>
      <c r="O839" s="102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100"/>
      <c r="AM839" s="100"/>
      <c r="AN839" s="100"/>
      <c r="AO839" s="100"/>
      <c r="AP839" s="100"/>
      <c r="AQ839" s="100"/>
      <c r="AR839" s="100"/>
      <c r="AS839" s="100"/>
      <c r="AT839" s="100"/>
      <c r="AU839" s="100"/>
      <c r="AV839" s="100"/>
      <c r="AW839" s="100"/>
      <c r="AX839" s="100"/>
      <c r="AY839" s="100"/>
      <c r="AZ839" s="100"/>
      <c r="BA839" s="100"/>
      <c r="BB839" s="100"/>
      <c r="BC839" s="100"/>
      <c r="BD839" s="100"/>
      <c r="BE839" s="100"/>
      <c r="BF839" s="100"/>
      <c r="BG839" s="100"/>
    </row>
    <row r="840" ht="15.75" customHeight="1">
      <c r="E840" s="96"/>
      <c r="F840" s="96"/>
      <c r="G840" s="96"/>
      <c r="H840" s="96"/>
      <c r="I840" s="96"/>
      <c r="J840" s="96"/>
      <c r="K840" s="97"/>
      <c r="L840" s="97"/>
      <c r="M840" s="97"/>
      <c r="N840" s="101"/>
      <c r="O840" s="102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100"/>
      <c r="AM840" s="100"/>
      <c r="AN840" s="100"/>
      <c r="AO840" s="100"/>
      <c r="AP840" s="100"/>
      <c r="AQ840" s="100"/>
      <c r="AR840" s="100"/>
      <c r="AS840" s="100"/>
      <c r="AT840" s="100"/>
      <c r="AU840" s="100"/>
      <c r="AV840" s="100"/>
      <c r="AW840" s="100"/>
      <c r="AX840" s="100"/>
      <c r="AY840" s="100"/>
      <c r="AZ840" s="100"/>
      <c r="BA840" s="100"/>
      <c r="BB840" s="100"/>
      <c r="BC840" s="100"/>
      <c r="BD840" s="100"/>
      <c r="BE840" s="100"/>
      <c r="BF840" s="100"/>
      <c r="BG840" s="100"/>
    </row>
    <row r="841" ht="15.75" customHeight="1">
      <c r="E841" s="96"/>
      <c r="F841" s="96"/>
      <c r="G841" s="96"/>
      <c r="H841" s="96"/>
      <c r="I841" s="96"/>
      <c r="J841" s="96"/>
      <c r="K841" s="97"/>
      <c r="L841" s="97"/>
      <c r="M841" s="97"/>
      <c r="N841" s="101"/>
      <c r="O841" s="102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100"/>
      <c r="AM841" s="100"/>
      <c r="AN841" s="100"/>
      <c r="AO841" s="100"/>
      <c r="AP841" s="100"/>
      <c r="AQ841" s="100"/>
      <c r="AR841" s="100"/>
      <c r="AS841" s="100"/>
      <c r="AT841" s="100"/>
      <c r="AU841" s="100"/>
      <c r="AV841" s="100"/>
      <c r="AW841" s="100"/>
      <c r="AX841" s="100"/>
      <c r="AY841" s="100"/>
      <c r="AZ841" s="100"/>
      <c r="BA841" s="100"/>
      <c r="BB841" s="100"/>
      <c r="BC841" s="100"/>
      <c r="BD841" s="100"/>
      <c r="BE841" s="100"/>
      <c r="BF841" s="100"/>
      <c r="BG841" s="100"/>
    </row>
    <row r="842" ht="15.75" customHeight="1">
      <c r="E842" s="96"/>
      <c r="F842" s="96"/>
      <c r="G842" s="96"/>
      <c r="H842" s="96"/>
      <c r="I842" s="96"/>
      <c r="J842" s="96"/>
      <c r="K842" s="97"/>
      <c r="L842" s="97"/>
      <c r="M842" s="97"/>
      <c r="N842" s="101"/>
      <c r="O842" s="102"/>
      <c r="P842" s="100"/>
      <c r="Q842" s="100"/>
      <c r="R842" s="100"/>
      <c r="S842" s="100"/>
      <c r="T842" s="100"/>
      <c r="U842" s="100"/>
      <c r="V842" s="100"/>
      <c r="W842" s="100"/>
      <c r="X842" s="100"/>
      <c r="Y842" s="100"/>
      <c r="Z842" s="100"/>
      <c r="AA842" s="100"/>
      <c r="AB842" s="100"/>
      <c r="AC842" s="100"/>
      <c r="AD842" s="100"/>
      <c r="AE842" s="100"/>
      <c r="AF842" s="100"/>
      <c r="AG842" s="100"/>
      <c r="AH842" s="100"/>
      <c r="AI842" s="100"/>
      <c r="AJ842" s="100"/>
      <c r="AK842" s="100"/>
      <c r="AL842" s="100"/>
      <c r="AM842" s="100"/>
      <c r="AN842" s="100"/>
      <c r="AO842" s="100"/>
      <c r="AP842" s="100"/>
      <c r="AQ842" s="100"/>
      <c r="AR842" s="100"/>
      <c r="AS842" s="100"/>
      <c r="AT842" s="100"/>
      <c r="AU842" s="100"/>
      <c r="AV842" s="100"/>
      <c r="AW842" s="100"/>
      <c r="AX842" s="100"/>
      <c r="AY842" s="100"/>
      <c r="AZ842" s="100"/>
      <c r="BA842" s="100"/>
      <c r="BB842" s="100"/>
      <c r="BC842" s="100"/>
      <c r="BD842" s="100"/>
      <c r="BE842" s="100"/>
      <c r="BF842" s="100"/>
      <c r="BG842" s="100"/>
    </row>
    <row r="843" ht="15.75" customHeight="1">
      <c r="E843" s="96"/>
      <c r="F843" s="96"/>
      <c r="G843" s="96"/>
      <c r="H843" s="96"/>
      <c r="I843" s="96"/>
      <c r="J843" s="96"/>
      <c r="K843" s="97"/>
      <c r="L843" s="97"/>
      <c r="M843" s="97"/>
      <c r="N843" s="101"/>
      <c r="O843" s="102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100"/>
      <c r="AM843" s="100"/>
      <c r="AN843" s="100"/>
      <c r="AO843" s="100"/>
      <c r="AP843" s="100"/>
      <c r="AQ843" s="100"/>
      <c r="AR843" s="100"/>
      <c r="AS843" s="100"/>
      <c r="AT843" s="100"/>
      <c r="AU843" s="100"/>
      <c r="AV843" s="100"/>
      <c r="AW843" s="100"/>
      <c r="AX843" s="100"/>
      <c r="AY843" s="100"/>
      <c r="AZ843" s="100"/>
      <c r="BA843" s="100"/>
      <c r="BB843" s="100"/>
      <c r="BC843" s="100"/>
      <c r="BD843" s="100"/>
      <c r="BE843" s="100"/>
      <c r="BF843" s="100"/>
      <c r="BG843" s="100"/>
    </row>
    <row r="844" ht="15.75" customHeight="1">
      <c r="E844" s="96"/>
      <c r="F844" s="96"/>
      <c r="G844" s="96"/>
      <c r="H844" s="96"/>
      <c r="I844" s="96"/>
      <c r="J844" s="96"/>
      <c r="K844" s="97"/>
      <c r="L844" s="97"/>
      <c r="M844" s="97"/>
      <c r="N844" s="101"/>
      <c r="O844" s="102"/>
      <c r="P844" s="100"/>
      <c r="Q844" s="100"/>
      <c r="R844" s="100"/>
      <c r="S844" s="100"/>
      <c r="T844" s="100"/>
      <c r="U844" s="100"/>
      <c r="V844" s="100"/>
      <c r="W844" s="100"/>
      <c r="X844" s="100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100"/>
      <c r="AM844" s="100"/>
      <c r="AN844" s="100"/>
      <c r="AO844" s="100"/>
      <c r="AP844" s="100"/>
      <c r="AQ844" s="100"/>
      <c r="AR844" s="100"/>
      <c r="AS844" s="100"/>
      <c r="AT844" s="100"/>
      <c r="AU844" s="100"/>
      <c r="AV844" s="100"/>
      <c r="AW844" s="100"/>
      <c r="AX844" s="100"/>
      <c r="AY844" s="100"/>
      <c r="AZ844" s="100"/>
      <c r="BA844" s="100"/>
      <c r="BB844" s="100"/>
      <c r="BC844" s="100"/>
      <c r="BD844" s="100"/>
      <c r="BE844" s="100"/>
      <c r="BF844" s="100"/>
      <c r="BG844" s="100"/>
    </row>
    <row r="845" ht="15.75" customHeight="1">
      <c r="E845" s="96"/>
      <c r="F845" s="96"/>
      <c r="G845" s="96"/>
      <c r="H845" s="96"/>
      <c r="I845" s="96"/>
      <c r="J845" s="96"/>
      <c r="K845" s="97"/>
      <c r="L845" s="97"/>
      <c r="M845" s="97"/>
      <c r="N845" s="101"/>
      <c r="O845" s="102"/>
      <c r="P845" s="100"/>
      <c r="Q845" s="100"/>
      <c r="R845" s="100"/>
      <c r="S845" s="100"/>
      <c r="T845" s="100"/>
      <c r="U845" s="100"/>
      <c r="V845" s="100"/>
      <c r="W845" s="100"/>
      <c r="X845" s="100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100"/>
      <c r="AM845" s="100"/>
      <c r="AN845" s="100"/>
      <c r="AO845" s="100"/>
      <c r="AP845" s="100"/>
      <c r="AQ845" s="100"/>
      <c r="AR845" s="100"/>
      <c r="AS845" s="100"/>
      <c r="AT845" s="100"/>
      <c r="AU845" s="100"/>
      <c r="AV845" s="100"/>
      <c r="AW845" s="100"/>
      <c r="AX845" s="100"/>
      <c r="AY845" s="100"/>
      <c r="AZ845" s="100"/>
      <c r="BA845" s="100"/>
      <c r="BB845" s="100"/>
      <c r="BC845" s="100"/>
      <c r="BD845" s="100"/>
      <c r="BE845" s="100"/>
      <c r="BF845" s="100"/>
      <c r="BG845" s="100"/>
    </row>
    <row r="846" ht="15.75" customHeight="1">
      <c r="E846" s="96"/>
      <c r="F846" s="96"/>
      <c r="G846" s="96"/>
      <c r="H846" s="96"/>
      <c r="I846" s="96"/>
      <c r="J846" s="96"/>
      <c r="K846" s="97"/>
      <c r="L846" s="97"/>
      <c r="M846" s="97"/>
      <c r="N846" s="101"/>
      <c r="O846" s="102"/>
      <c r="P846" s="100"/>
      <c r="Q846" s="100"/>
      <c r="R846" s="100"/>
      <c r="S846" s="100"/>
      <c r="T846" s="100"/>
      <c r="U846" s="100"/>
      <c r="V846" s="100"/>
      <c r="W846" s="100"/>
      <c r="X846" s="100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100"/>
      <c r="AM846" s="100"/>
      <c r="AN846" s="100"/>
      <c r="AO846" s="100"/>
      <c r="AP846" s="100"/>
      <c r="AQ846" s="100"/>
      <c r="AR846" s="100"/>
      <c r="AS846" s="100"/>
      <c r="AT846" s="100"/>
      <c r="AU846" s="100"/>
      <c r="AV846" s="100"/>
      <c r="AW846" s="100"/>
      <c r="AX846" s="100"/>
      <c r="AY846" s="100"/>
      <c r="AZ846" s="100"/>
      <c r="BA846" s="100"/>
      <c r="BB846" s="100"/>
      <c r="BC846" s="100"/>
      <c r="BD846" s="100"/>
      <c r="BE846" s="100"/>
      <c r="BF846" s="100"/>
      <c r="BG846" s="100"/>
    </row>
    <row r="847" ht="15.75" customHeight="1">
      <c r="E847" s="96"/>
      <c r="F847" s="96"/>
      <c r="G847" s="96"/>
      <c r="H847" s="96"/>
      <c r="I847" s="96"/>
      <c r="J847" s="96"/>
      <c r="K847" s="97"/>
      <c r="L847" s="97"/>
      <c r="M847" s="97"/>
      <c r="N847" s="101"/>
      <c r="O847" s="102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100"/>
      <c r="AM847" s="100"/>
      <c r="AN847" s="100"/>
      <c r="AO847" s="100"/>
      <c r="AP847" s="100"/>
      <c r="AQ847" s="100"/>
      <c r="AR847" s="100"/>
      <c r="AS847" s="100"/>
      <c r="AT847" s="100"/>
      <c r="AU847" s="100"/>
      <c r="AV847" s="100"/>
      <c r="AW847" s="100"/>
      <c r="AX847" s="100"/>
      <c r="AY847" s="100"/>
      <c r="AZ847" s="100"/>
      <c r="BA847" s="100"/>
      <c r="BB847" s="100"/>
      <c r="BC847" s="100"/>
      <c r="BD847" s="100"/>
      <c r="BE847" s="100"/>
      <c r="BF847" s="100"/>
      <c r="BG847" s="100"/>
    </row>
    <row r="848" ht="15.75" customHeight="1">
      <c r="E848" s="96"/>
      <c r="F848" s="96"/>
      <c r="G848" s="96"/>
      <c r="H848" s="96"/>
      <c r="I848" s="96"/>
      <c r="J848" s="96"/>
      <c r="K848" s="97"/>
      <c r="L848" s="97"/>
      <c r="M848" s="97"/>
      <c r="N848" s="101"/>
      <c r="O848" s="102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100"/>
      <c r="AM848" s="100"/>
      <c r="AN848" s="100"/>
      <c r="AO848" s="100"/>
      <c r="AP848" s="100"/>
      <c r="AQ848" s="100"/>
      <c r="AR848" s="100"/>
      <c r="AS848" s="100"/>
      <c r="AT848" s="100"/>
      <c r="AU848" s="100"/>
      <c r="AV848" s="100"/>
      <c r="AW848" s="100"/>
      <c r="AX848" s="100"/>
      <c r="AY848" s="100"/>
      <c r="AZ848" s="100"/>
      <c r="BA848" s="100"/>
      <c r="BB848" s="100"/>
      <c r="BC848" s="100"/>
      <c r="BD848" s="100"/>
      <c r="BE848" s="100"/>
      <c r="BF848" s="100"/>
      <c r="BG848" s="100"/>
    </row>
    <row r="849" ht="15.75" customHeight="1">
      <c r="E849" s="96"/>
      <c r="F849" s="96"/>
      <c r="G849" s="96"/>
      <c r="H849" s="96"/>
      <c r="I849" s="96"/>
      <c r="J849" s="96"/>
      <c r="K849" s="97"/>
      <c r="L849" s="97"/>
      <c r="M849" s="97"/>
      <c r="N849" s="101"/>
      <c r="O849" s="102"/>
      <c r="P849" s="100"/>
      <c r="Q849" s="100"/>
      <c r="R849" s="100"/>
      <c r="S849" s="100"/>
      <c r="T849" s="100"/>
      <c r="U849" s="100"/>
      <c r="V849" s="100"/>
      <c r="W849" s="100"/>
      <c r="X849" s="100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/>
      <c r="AL849" s="100"/>
      <c r="AM849" s="100"/>
      <c r="AN849" s="100"/>
      <c r="AO849" s="100"/>
      <c r="AP849" s="100"/>
      <c r="AQ849" s="100"/>
      <c r="AR849" s="100"/>
      <c r="AS849" s="100"/>
      <c r="AT849" s="100"/>
      <c r="AU849" s="100"/>
      <c r="AV849" s="100"/>
      <c r="AW849" s="100"/>
      <c r="AX849" s="100"/>
      <c r="AY849" s="100"/>
      <c r="AZ849" s="100"/>
      <c r="BA849" s="100"/>
      <c r="BB849" s="100"/>
      <c r="BC849" s="100"/>
      <c r="BD849" s="100"/>
      <c r="BE849" s="100"/>
      <c r="BF849" s="100"/>
      <c r="BG849" s="100"/>
    </row>
    <row r="850" ht="15.75" customHeight="1">
      <c r="E850" s="96"/>
      <c r="F850" s="96"/>
      <c r="G850" s="96"/>
      <c r="H850" s="96"/>
      <c r="I850" s="96"/>
      <c r="J850" s="96"/>
      <c r="K850" s="97"/>
      <c r="L850" s="97"/>
      <c r="M850" s="97"/>
      <c r="N850" s="101"/>
      <c r="O850" s="102"/>
      <c r="P850" s="100"/>
      <c r="Q850" s="100"/>
      <c r="R850" s="100"/>
      <c r="S850" s="100"/>
      <c r="T850" s="100"/>
      <c r="U850" s="100"/>
      <c r="V850" s="100"/>
      <c r="W850" s="100"/>
      <c r="X850" s="100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100"/>
      <c r="AM850" s="100"/>
      <c r="AN850" s="100"/>
      <c r="AO850" s="100"/>
      <c r="AP850" s="100"/>
      <c r="AQ850" s="100"/>
      <c r="AR850" s="100"/>
      <c r="AS850" s="100"/>
      <c r="AT850" s="100"/>
      <c r="AU850" s="100"/>
      <c r="AV850" s="100"/>
      <c r="AW850" s="100"/>
      <c r="AX850" s="100"/>
      <c r="AY850" s="100"/>
      <c r="AZ850" s="100"/>
      <c r="BA850" s="100"/>
      <c r="BB850" s="100"/>
      <c r="BC850" s="100"/>
      <c r="BD850" s="100"/>
      <c r="BE850" s="100"/>
      <c r="BF850" s="100"/>
      <c r="BG850" s="100"/>
    </row>
    <row r="851" ht="15.75" customHeight="1">
      <c r="E851" s="96"/>
      <c r="F851" s="96"/>
      <c r="G851" s="96"/>
      <c r="H851" s="96"/>
      <c r="I851" s="96"/>
      <c r="J851" s="96"/>
      <c r="K851" s="97"/>
      <c r="L851" s="97"/>
      <c r="M851" s="97"/>
      <c r="N851" s="101"/>
      <c r="O851" s="102"/>
      <c r="P851" s="100"/>
      <c r="Q851" s="100"/>
      <c r="R851" s="100"/>
      <c r="S851" s="100"/>
      <c r="T851" s="100"/>
      <c r="U851" s="100"/>
      <c r="V851" s="100"/>
      <c r="W851" s="100"/>
      <c r="X851" s="100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100"/>
      <c r="AM851" s="100"/>
      <c r="AN851" s="100"/>
      <c r="AO851" s="100"/>
      <c r="AP851" s="100"/>
      <c r="AQ851" s="100"/>
      <c r="AR851" s="100"/>
      <c r="AS851" s="100"/>
      <c r="AT851" s="100"/>
      <c r="AU851" s="100"/>
      <c r="AV851" s="100"/>
      <c r="AW851" s="100"/>
      <c r="AX851" s="100"/>
      <c r="AY851" s="100"/>
      <c r="AZ851" s="100"/>
      <c r="BA851" s="100"/>
      <c r="BB851" s="100"/>
      <c r="BC851" s="100"/>
      <c r="BD851" s="100"/>
      <c r="BE851" s="100"/>
      <c r="BF851" s="100"/>
      <c r="BG851" s="100"/>
    </row>
    <row r="852" ht="15.75" customHeight="1">
      <c r="E852" s="96"/>
      <c r="F852" s="96"/>
      <c r="G852" s="96"/>
      <c r="H852" s="96"/>
      <c r="I852" s="96"/>
      <c r="J852" s="96"/>
      <c r="K852" s="97"/>
      <c r="L852" s="97"/>
      <c r="M852" s="97"/>
      <c r="N852" s="101"/>
      <c r="O852" s="102"/>
      <c r="P852" s="100"/>
      <c r="Q852" s="100"/>
      <c r="R852" s="100"/>
      <c r="S852" s="100"/>
      <c r="T852" s="100"/>
      <c r="U852" s="100"/>
      <c r="V852" s="100"/>
      <c r="W852" s="100"/>
      <c r="X852" s="100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100"/>
      <c r="AM852" s="100"/>
      <c r="AN852" s="100"/>
      <c r="AO852" s="100"/>
      <c r="AP852" s="100"/>
      <c r="AQ852" s="100"/>
      <c r="AR852" s="100"/>
      <c r="AS852" s="100"/>
      <c r="AT852" s="100"/>
      <c r="AU852" s="100"/>
      <c r="AV852" s="100"/>
      <c r="AW852" s="100"/>
      <c r="AX852" s="100"/>
      <c r="AY852" s="100"/>
      <c r="AZ852" s="100"/>
      <c r="BA852" s="100"/>
      <c r="BB852" s="100"/>
      <c r="BC852" s="100"/>
      <c r="BD852" s="100"/>
      <c r="BE852" s="100"/>
      <c r="BF852" s="100"/>
      <c r="BG852" s="100"/>
    </row>
    <row r="853" ht="15.75" customHeight="1">
      <c r="E853" s="96"/>
      <c r="F853" s="96"/>
      <c r="G853" s="96"/>
      <c r="H853" s="96"/>
      <c r="I853" s="96"/>
      <c r="J853" s="96"/>
      <c r="K853" s="97"/>
      <c r="L853" s="97"/>
      <c r="M853" s="97"/>
      <c r="N853" s="101"/>
      <c r="O853" s="102"/>
      <c r="P853" s="100"/>
      <c r="Q853" s="100"/>
      <c r="R853" s="100"/>
      <c r="S853" s="100"/>
      <c r="T853" s="100"/>
      <c r="U853" s="100"/>
      <c r="V853" s="100"/>
      <c r="W853" s="100"/>
      <c r="X853" s="100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100"/>
      <c r="AM853" s="100"/>
      <c r="AN853" s="100"/>
      <c r="AO853" s="100"/>
      <c r="AP853" s="100"/>
      <c r="AQ853" s="100"/>
      <c r="AR853" s="100"/>
      <c r="AS853" s="100"/>
      <c r="AT853" s="100"/>
      <c r="AU853" s="100"/>
      <c r="AV853" s="100"/>
      <c r="AW853" s="100"/>
      <c r="AX853" s="100"/>
      <c r="AY853" s="100"/>
      <c r="AZ853" s="100"/>
      <c r="BA853" s="100"/>
      <c r="BB853" s="100"/>
      <c r="BC853" s="100"/>
      <c r="BD853" s="100"/>
      <c r="BE853" s="100"/>
      <c r="BF853" s="100"/>
      <c r="BG853" s="100"/>
    </row>
    <row r="854" ht="15.75" customHeight="1">
      <c r="E854" s="96"/>
      <c r="F854" s="96"/>
      <c r="G854" s="96"/>
      <c r="H854" s="96"/>
      <c r="I854" s="96"/>
      <c r="J854" s="96"/>
      <c r="K854" s="97"/>
      <c r="L854" s="97"/>
      <c r="M854" s="97"/>
      <c r="N854" s="101"/>
      <c r="O854" s="102"/>
      <c r="P854" s="100"/>
      <c r="Q854" s="100"/>
      <c r="R854" s="100"/>
      <c r="S854" s="100"/>
      <c r="T854" s="100"/>
      <c r="U854" s="100"/>
      <c r="V854" s="100"/>
      <c r="W854" s="100"/>
      <c r="X854" s="100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100"/>
      <c r="AM854" s="100"/>
      <c r="AN854" s="100"/>
      <c r="AO854" s="100"/>
      <c r="AP854" s="100"/>
      <c r="AQ854" s="100"/>
      <c r="AR854" s="100"/>
      <c r="AS854" s="100"/>
      <c r="AT854" s="100"/>
      <c r="AU854" s="100"/>
      <c r="AV854" s="100"/>
      <c r="AW854" s="100"/>
      <c r="AX854" s="100"/>
      <c r="AY854" s="100"/>
      <c r="AZ854" s="100"/>
      <c r="BA854" s="100"/>
      <c r="BB854" s="100"/>
      <c r="BC854" s="100"/>
      <c r="BD854" s="100"/>
      <c r="BE854" s="100"/>
      <c r="BF854" s="100"/>
      <c r="BG854" s="100"/>
    </row>
    <row r="855" ht="15.75" customHeight="1">
      <c r="E855" s="96"/>
      <c r="F855" s="96"/>
      <c r="G855" s="96"/>
      <c r="H855" s="96"/>
      <c r="I855" s="96"/>
      <c r="J855" s="96"/>
      <c r="K855" s="97"/>
      <c r="L855" s="97"/>
      <c r="M855" s="97"/>
      <c r="N855" s="101"/>
      <c r="O855" s="102"/>
      <c r="P855" s="100"/>
      <c r="Q855" s="100"/>
      <c r="R855" s="100"/>
      <c r="S855" s="100"/>
      <c r="T855" s="100"/>
      <c r="U855" s="100"/>
      <c r="V855" s="100"/>
      <c r="W855" s="100"/>
      <c r="X855" s="100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100"/>
      <c r="AM855" s="100"/>
      <c r="AN855" s="100"/>
      <c r="AO855" s="100"/>
      <c r="AP855" s="100"/>
      <c r="AQ855" s="100"/>
      <c r="AR855" s="100"/>
      <c r="AS855" s="100"/>
      <c r="AT855" s="100"/>
      <c r="AU855" s="100"/>
      <c r="AV855" s="100"/>
      <c r="AW855" s="100"/>
      <c r="AX855" s="100"/>
      <c r="AY855" s="100"/>
      <c r="AZ855" s="100"/>
      <c r="BA855" s="100"/>
      <c r="BB855" s="100"/>
      <c r="BC855" s="100"/>
      <c r="BD855" s="100"/>
      <c r="BE855" s="100"/>
      <c r="BF855" s="100"/>
      <c r="BG855" s="100"/>
    </row>
    <row r="856" ht="15.75" customHeight="1">
      <c r="E856" s="96"/>
      <c r="F856" s="96"/>
      <c r="G856" s="96"/>
      <c r="H856" s="96"/>
      <c r="I856" s="96"/>
      <c r="J856" s="96"/>
      <c r="K856" s="97"/>
      <c r="L856" s="97"/>
      <c r="M856" s="97"/>
      <c r="N856" s="101"/>
      <c r="O856" s="102"/>
      <c r="P856" s="100"/>
      <c r="Q856" s="100"/>
      <c r="R856" s="100"/>
      <c r="S856" s="100"/>
      <c r="T856" s="100"/>
      <c r="U856" s="100"/>
      <c r="V856" s="100"/>
      <c r="W856" s="100"/>
      <c r="X856" s="100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100"/>
      <c r="AM856" s="100"/>
      <c r="AN856" s="100"/>
      <c r="AO856" s="100"/>
      <c r="AP856" s="100"/>
      <c r="AQ856" s="100"/>
      <c r="AR856" s="100"/>
      <c r="AS856" s="100"/>
      <c r="AT856" s="100"/>
      <c r="AU856" s="100"/>
      <c r="AV856" s="100"/>
      <c r="AW856" s="100"/>
      <c r="AX856" s="100"/>
      <c r="AY856" s="100"/>
      <c r="AZ856" s="100"/>
      <c r="BA856" s="100"/>
      <c r="BB856" s="100"/>
      <c r="BC856" s="100"/>
      <c r="BD856" s="100"/>
      <c r="BE856" s="100"/>
      <c r="BF856" s="100"/>
      <c r="BG856" s="100"/>
    </row>
    <row r="857" ht="15.75" customHeight="1">
      <c r="E857" s="96"/>
      <c r="F857" s="96"/>
      <c r="G857" s="96"/>
      <c r="H857" s="96"/>
      <c r="I857" s="96"/>
      <c r="J857" s="96"/>
      <c r="K857" s="97"/>
      <c r="L857" s="97"/>
      <c r="M857" s="97"/>
      <c r="N857" s="101"/>
      <c r="O857" s="102"/>
      <c r="P857" s="100"/>
      <c r="Q857" s="100"/>
      <c r="R857" s="100"/>
      <c r="S857" s="100"/>
      <c r="T857" s="100"/>
      <c r="U857" s="100"/>
      <c r="V857" s="100"/>
      <c r="W857" s="100"/>
      <c r="X857" s="100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100"/>
      <c r="AM857" s="100"/>
      <c r="AN857" s="100"/>
      <c r="AO857" s="100"/>
      <c r="AP857" s="100"/>
      <c r="AQ857" s="100"/>
      <c r="AR857" s="100"/>
      <c r="AS857" s="100"/>
      <c r="AT857" s="100"/>
      <c r="AU857" s="100"/>
      <c r="AV857" s="100"/>
      <c r="AW857" s="100"/>
      <c r="AX857" s="100"/>
      <c r="AY857" s="100"/>
      <c r="AZ857" s="100"/>
      <c r="BA857" s="100"/>
      <c r="BB857" s="100"/>
      <c r="BC857" s="100"/>
      <c r="BD857" s="100"/>
      <c r="BE857" s="100"/>
      <c r="BF857" s="100"/>
      <c r="BG857" s="100"/>
    </row>
    <row r="858" ht="15.75" customHeight="1">
      <c r="E858" s="96"/>
      <c r="F858" s="96"/>
      <c r="G858" s="96"/>
      <c r="H858" s="96"/>
      <c r="I858" s="96"/>
      <c r="J858" s="96"/>
      <c r="K858" s="97"/>
      <c r="L858" s="97"/>
      <c r="M858" s="97"/>
      <c r="N858" s="101"/>
      <c r="O858" s="102"/>
      <c r="P858" s="100"/>
      <c r="Q858" s="100"/>
      <c r="R858" s="100"/>
      <c r="S858" s="100"/>
      <c r="T858" s="100"/>
      <c r="U858" s="100"/>
      <c r="V858" s="100"/>
      <c r="W858" s="100"/>
      <c r="X858" s="100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100"/>
      <c r="AM858" s="100"/>
      <c r="AN858" s="100"/>
      <c r="AO858" s="100"/>
      <c r="AP858" s="100"/>
      <c r="AQ858" s="100"/>
      <c r="AR858" s="100"/>
      <c r="AS858" s="100"/>
      <c r="AT858" s="100"/>
      <c r="AU858" s="100"/>
      <c r="AV858" s="100"/>
      <c r="AW858" s="100"/>
      <c r="AX858" s="100"/>
      <c r="AY858" s="100"/>
      <c r="AZ858" s="100"/>
      <c r="BA858" s="100"/>
      <c r="BB858" s="100"/>
      <c r="BC858" s="100"/>
      <c r="BD858" s="100"/>
      <c r="BE858" s="100"/>
      <c r="BF858" s="100"/>
      <c r="BG858" s="100"/>
    </row>
    <row r="859" ht="15.75" customHeight="1">
      <c r="E859" s="96"/>
      <c r="F859" s="96"/>
      <c r="G859" s="96"/>
      <c r="H859" s="96"/>
      <c r="I859" s="96"/>
      <c r="J859" s="96"/>
      <c r="K859" s="97"/>
      <c r="L859" s="97"/>
      <c r="M859" s="97"/>
      <c r="N859" s="101"/>
      <c r="O859" s="102"/>
      <c r="P859" s="100"/>
      <c r="Q859" s="100"/>
      <c r="R859" s="100"/>
      <c r="S859" s="100"/>
      <c r="T859" s="100"/>
      <c r="U859" s="100"/>
      <c r="V859" s="100"/>
      <c r="W859" s="100"/>
      <c r="X859" s="100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100"/>
      <c r="AM859" s="100"/>
      <c r="AN859" s="100"/>
      <c r="AO859" s="100"/>
      <c r="AP859" s="100"/>
      <c r="AQ859" s="100"/>
      <c r="AR859" s="100"/>
      <c r="AS859" s="100"/>
      <c r="AT859" s="100"/>
      <c r="AU859" s="100"/>
      <c r="AV859" s="100"/>
      <c r="AW859" s="100"/>
      <c r="AX859" s="100"/>
      <c r="AY859" s="100"/>
      <c r="AZ859" s="100"/>
      <c r="BA859" s="100"/>
      <c r="BB859" s="100"/>
      <c r="BC859" s="100"/>
      <c r="BD859" s="100"/>
      <c r="BE859" s="100"/>
      <c r="BF859" s="100"/>
      <c r="BG859" s="100"/>
    </row>
    <row r="860" ht="15.75" customHeight="1">
      <c r="E860" s="96"/>
      <c r="F860" s="96"/>
      <c r="G860" s="96"/>
      <c r="H860" s="96"/>
      <c r="I860" s="96"/>
      <c r="J860" s="96"/>
      <c r="K860" s="97"/>
      <c r="L860" s="97"/>
      <c r="M860" s="97"/>
      <c r="N860" s="101"/>
      <c r="O860" s="102"/>
      <c r="P860" s="100"/>
      <c r="Q860" s="100"/>
      <c r="R860" s="100"/>
      <c r="S860" s="100"/>
      <c r="T860" s="100"/>
      <c r="U860" s="100"/>
      <c r="V860" s="100"/>
      <c r="W860" s="100"/>
      <c r="X860" s="100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100"/>
      <c r="AM860" s="100"/>
      <c r="AN860" s="100"/>
      <c r="AO860" s="100"/>
      <c r="AP860" s="100"/>
      <c r="AQ860" s="100"/>
      <c r="AR860" s="100"/>
      <c r="AS860" s="100"/>
      <c r="AT860" s="100"/>
      <c r="AU860" s="100"/>
      <c r="AV860" s="100"/>
      <c r="AW860" s="100"/>
      <c r="AX860" s="100"/>
      <c r="AY860" s="100"/>
      <c r="AZ860" s="100"/>
      <c r="BA860" s="100"/>
      <c r="BB860" s="100"/>
      <c r="BC860" s="100"/>
      <c r="BD860" s="100"/>
      <c r="BE860" s="100"/>
      <c r="BF860" s="100"/>
      <c r="BG860" s="100"/>
    </row>
    <row r="861" ht="15.75" customHeight="1">
      <c r="E861" s="96"/>
      <c r="F861" s="96"/>
      <c r="G861" s="96"/>
      <c r="H861" s="96"/>
      <c r="I861" s="96"/>
      <c r="J861" s="96"/>
      <c r="K861" s="97"/>
      <c r="L861" s="97"/>
      <c r="M861" s="97"/>
      <c r="N861" s="101"/>
      <c r="O861" s="102"/>
      <c r="P861" s="100"/>
      <c r="Q861" s="100"/>
      <c r="R861" s="100"/>
      <c r="S861" s="100"/>
      <c r="T861" s="100"/>
      <c r="U861" s="100"/>
      <c r="V861" s="100"/>
      <c r="W861" s="100"/>
      <c r="X861" s="100"/>
      <c r="Y861" s="100"/>
      <c r="Z861" s="100"/>
      <c r="AA861" s="100"/>
      <c r="AB861" s="100"/>
      <c r="AC861" s="100"/>
      <c r="AD861" s="100"/>
      <c r="AE861" s="100"/>
      <c r="AF861" s="100"/>
      <c r="AG861" s="100"/>
      <c r="AH861" s="100"/>
      <c r="AI861" s="100"/>
      <c r="AJ861" s="100"/>
      <c r="AK861" s="100"/>
      <c r="AL861" s="100"/>
      <c r="AM861" s="100"/>
      <c r="AN861" s="100"/>
      <c r="AO861" s="100"/>
      <c r="AP861" s="100"/>
      <c r="AQ861" s="100"/>
      <c r="AR861" s="100"/>
      <c r="AS861" s="100"/>
      <c r="AT861" s="100"/>
      <c r="AU861" s="100"/>
      <c r="AV861" s="100"/>
      <c r="AW861" s="100"/>
      <c r="AX861" s="100"/>
      <c r="AY861" s="100"/>
      <c r="AZ861" s="100"/>
      <c r="BA861" s="100"/>
      <c r="BB861" s="100"/>
      <c r="BC861" s="100"/>
      <c r="BD861" s="100"/>
      <c r="BE861" s="100"/>
      <c r="BF861" s="100"/>
      <c r="BG861" s="100"/>
    </row>
    <row r="862" ht="15.75" customHeight="1">
      <c r="E862" s="96"/>
      <c r="F862" s="96"/>
      <c r="G862" s="96"/>
      <c r="H862" s="96"/>
      <c r="I862" s="96"/>
      <c r="J862" s="96"/>
      <c r="K862" s="97"/>
      <c r="L862" s="97"/>
      <c r="M862" s="97"/>
      <c r="N862" s="101"/>
      <c r="O862" s="102"/>
      <c r="P862" s="100"/>
      <c r="Q862" s="100"/>
      <c r="R862" s="100"/>
      <c r="S862" s="100"/>
      <c r="T862" s="100"/>
      <c r="U862" s="100"/>
      <c r="V862" s="100"/>
      <c r="W862" s="100"/>
      <c r="X862" s="100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100"/>
      <c r="AM862" s="100"/>
      <c r="AN862" s="100"/>
      <c r="AO862" s="100"/>
      <c r="AP862" s="100"/>
      <c r="AQ862" s="100"/>
      <c r="AR862" s="100"/>
      <c r="AS862" s="100"/>
      <c r="AT862" s="100"/>
      <c r="AU862" s="100"/>
      <c r="AV862" s="100"/>
      <c r="AW862" s="100"/>
      <c r="AX862" s="100"/>
      <c r="AY862" s="100"/>
      <c r="AZ862" s="100"/>
      <c r="BA862" s="100"/>
      <c r="BB862" s="100"/>
      <c r="BC862" s="100"/>
      <c r="BD862" s="100"/>
      <c r="BE862" s="100"/>
      <c r="BF862" s="100"/>
      <c r="BG862" s="100"/>
    </row>
    <row r="863" ht="15.75" customHeight="1">
      <c r="E863" s="96"/>
      <c r="F863" s="96"/>
      <c r="G863" s="96"/>
      <c r="H863" s="96"/>
      <c r="I863" s="96"/>
      <c r="J863" s="96"/>
      <c r="K863" s="97"/>
      <c r="L863" s="97"/>
      <c r="M863" s="97"/>
      <c r="N863" s="101"/>
      <c r="O863" s="102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100"/>
      <c r="AM863" s="100"/>
      <c r="AN863" s="100"/>
      <c r="AO863" s="100"/>
      <c r="AP863" s="100"/>
      <c r="AQ863" s="100"/>
      <c r="AR863" s="100"/>
      <c r="AS863" s="100"/>
      <c r="AT863" s="100"/>
      <c r="AU863" s="100"/>
      <c r="AV863" s="100"/>
      <c r="AW863" s="100"/>
      <c r="AX863" s="100"/>
      <c r="AY863" s="100"/>
      <c r="AZ863" s="100"/>
      <c r="BA863" s="100"/>
      <c r="BB863" s="100"/>
      <c r="BC863" s="100"/>
      <c r="BD863" s="100"/>
      <c r="BE863" s="100"/>
      <c r="BF863" s="100"/>
      <c r="BG863" s="100"/>
    </row>
    <row r="864" ht="15.75" customHeight="1">
      <c r="E864" s="96"/>
      <c r="F864" s="96"/>
      <c r="G864" s="96"/>
      <c r="H864" s="96"/>
      <c r="I864" s="96"/>
      <c r="J864" s="96"/>
      <c r="K864" s="97"/>
      <c r="L864" s="97"/>
      <c r="M864" s="97"/>
      <c r="N864" s="101"/>
      <c r="O864" s="102"/>
      <c r="P864" s="100"/>
      <c r="Q864" s="100"/>
      <c r="R864" s="100"/>
      <c r="S864" s="100"/>
      <c r="T864" s="100"/>
      <c r="U864" s="100"/>
      <c r="V864" s="100"/>
      <c r="W864" s="100"/>
      <c r="X864" s="100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100"/>
      <c r="AM864" s="100"/>
      <c r="AN864" s="100"/>
      <c r="AO864" s="100"/>
      <c r="AP864" s="100"/>
      <c r="AQ864" s="100"/>
      <c r="AR864" s="100"/>
      <c r="AS864" s="100"/>
      <c r="AT864" s="100"/>
      <c r="AU864" s="100"/>
      <c r="AV864" s="100"/>
      <c r="AW864" s="100"/>
      <c r="AX864" s="100"/>
      <c r="AY864" s="100"/>
      <c r="AZ864" s="100"/>
      <c r="BA864" s="100"/>
      <c r="BB864" s="100"/>
      <c r="BC864" s="100"/>
      <c r="BD864" s="100"/>
      <c r="BE864" s="100"/>
      <c r="BF864" s="100"/>
      <c r="BG864" s="100"/>
    </row>
    <row r="865" ht="15.75" customHeight="1">
      <c r="E865" s="96"/>
      <c r="F865" s="96"/>
      <c r="G865" s="96"/>
      <c r="H865" s="96"/>
      <c r="I865" s="96"/>
      <c r="J865" s="96"/>
      <c r="K865" s="97"/>
      <c r="L865" s="97"/>
      <c r="M865" s="97"/>
      <c r="N865" s="101"/>
      <c r="O865" s="102"/>
      <c r="P865" s="100"/>
      <c r="Q865" s="100"/>
      <c r="R865" s="100"/>
      <c r="S865" s="100"/>
      <c r="T865" s="100"/>
      <c r="U865" s="100"/>
      <c r="V865" s="100"/>
      <c r="W865" s="100"/>
      <c r="X865" s="100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100"/>
      <c r="AM865" s="100"/>
      <c r="AN865" s="100"/>
      <c r="AO865" s="100"/>
      <c r="AP865" s="100"/>
      <c r="AQ865" s="100"/>
      <c r="AR865" s="100"/>
      <c r="AS865" s="100"/>
      <c r="AT865" s="100"/>
      <c r="AU865" s="100"/>
      <c r="AV865" s="100"/>
      <c r="AW865" s="100"/>
      <c r="AX865" s="100"/>
      <c r="AY865" s="100"/>
      <c r="AZ865" s="100"/>
      <c r="BA865" s="100"/>
      <c r="BB865" s="100"/>
      <c r="BC865" s="100"/>
      <c r="BD865" s="100"/>
      <c r="BE865" s="100"/>
      <c r="BF865" s="100"/>
      <c r="BG865" s="100"/>
    </row>
    <row r="866" ht="15.75" customHeight="1">
      <c r="E866" s="96"/>
      <c r="F866" s="96"/>
      <c r="G866" s="96"/>
      <c r="H866" s="96"/>
      <c r="I866" s="96"/>
      <c r="J866" s="96"/>
      <c r="K866" s="97"/>
      <c r="L866" s="97"/>
      <c r="M866" s="97"/>
      <c r="N866" s="101"/>
      <c r="O866" s="102"/>
      <c r="P866" s="100"/>
      <c r="Q866" s="100"/>
      <c r="R866" s="100"/>
      <c r="S866" s="100"/>
      <c r="T866" s="100"/>
      <c r="U866" s="100"/>
      <c r="V866" s="100"/>
      <c r="W866" s="100"/>
      <c r="X866" s="100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100"/>
      <c r="AM866" s="100"/>
      <c r="AN866" s="100"/>
      <c r="AO866" s="100"/>
      <c r="AP866" s="100"/>
      <c r="AQ866" s="100"/>
      <c r="AR866" s="100"/>
      <c r="AS866" s="100"/>
      <c r="AT866" s="100"/>
      <c r="AU866" s="100"/>
      <c r="AV866" s="100"/>
      <c r="AW866" s="100"/>
      <c r="AX866" s="100"/>
      <c r="AY866" s="100"/>
      <c r="AZ866" s="100"/>
      <c r="BA866" s="100"/>
      <c r="BB866" s="100"/>
      <c r="BC866" s="100"/>
      <c r="BD866" s="100"/>
      <c r="BE866" s="100"/>
      <c r="BF866" s="100"/>
      <c r="BG866" s="100"/>
    </row>
    <row r="867" ht="15.75" customHeight="1">
      <c r="E867" s="96"/>
      <c r="F867" s="96"/>
      <c r="G867" s="96"/>
      <c r="H867" s="96"/>
      <c r="I867" s="96"/>
      <c r="J867" s="96"/>
      <c r="K867" s="97"/>
      <c r="L867" s="97"/>
      <c r="M867" s="97"/>
      <c r="N867" s="101"/>
      <c r="O867" s="102"/>
      <c r="P867" s="100"/>
      <c r="Q867" s="100"/>
      <c r="R867" s="100"/>
      <c r="S867" s="100"/>
      <c r="T867" s="100"/>
      <c r="U867" s="100"/>
      <c r="V867" s="100"/>
      <c r="W867" s="100"/>
      <c r="X867" s="100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100"/>
      <c r="AM867" s="100"/>
      <c r="AN867" s="100"/>
      <c r="AO867" s="100"/>
      <c r="AP867" s="100"/>
      <c r="AQ867" s="100"/>
      <c r="AR867" s="100"/>
      <c r="AS867" s="100"/>
      <c r="AT867" s="100"/>
      <c r="AU867" s="100"/>
      <c r="AV867" s="100"/>
      <c r="AW867" s="100"/>
      <c r="AX867" s="100"/>
      <c r="AY867" s="100"/>
      <c r="AZ867" s="100"/>
      <c r="BA867" s="100"/>
      <c r="BB867" s="100"/>
      <c r="BC867" s="100"/>
      <c r="BD867" s="100"/>
      <c r="BE867" s="100"/>
      <c r="BF867" s="100"/>
      <c r="BG867" s="100"/>
    </row>
    <row r="868" ht="15.75" customHeight="1">
      <c r="E868" s="96"/>
      <c r="F868" s="96"/>
      <c r="G868" s="96"/>
      <c r="H868" s="96"/>
      <c r="I868" s="96"/>
      <c r="J868" s="96"/>
      <c r="K868" s="97"/>
      <c r="L868" s="97"/>
      <c r="M868" s="97"/>
      <c r="N868" s="101"/>
      <c r="O868" s="102"/>
      <c r="P868" s="100"/>
      <c r="Q868" s="100"/>
      <c r="R868" s="100"/>
      <c r="S868" s="100"/>
      <c r="T868" s="100"/>
      <c r="U868" s="100"/>
      <c r="V868" s="100"/>
      <c r="W868" s="100"/>
      <c r="X868" s="100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100"/>
      <c r="AM868" s="100"/>
      <c r="AN868" s="100"/>
      <c r="AO868" s="100"/>
      <c r="AP868" s="100"/>
      <c r="AQ868" s="100"/>
      <c r="AR868" s="100"/>
      <c r="AS868" s="100"/>
      <c r="AT868" s="100"/>
      <c r="AU868" s="100"/>
      <c r="AV868" s="100"/>
      <c r="AW868" s="100"/>
      <c r="AX868" s="100"/>
      <c r="AY868" s="100"/>
      <c r="AZ868" s="100"/>
      <c r="BA868" s="100"/>
      <c r="BB868" s="100"/>
      <c r="BC868" s="100"/>
      <c r="BD868" s="100"/>
      <c r="BE868" s="100"/>
      <c r="BF868" s="100"/>
      <c r="BG868" s="100"/>
    </row>
    <row r="869" ht="15.75" customHeight="1">
      <c r="E869" s="96"/>
      <c r="F869" s="96"/>
      <c r="G869" s="96"/>
      <c r="H869" s="96"/>
      <c r="I869" s="96"/>
      <c r="J869" s="96"/>
      <c r="K869" s="97"/>
      <c r="L869" s="97"/>
      <c r="M869" s="97"/>
      <c r="N869" s="101"/>
      <c r="O869" s="102"/>
      <c r="P869" s="100"/>
      <c r="Q869" s="100"/>
      <c r="R869" s="100"/>
      <c r="S869" s="100"/>
      <c r="T869" s="100"/>
      <c r="U869" s="100"/>
      <c r="V869" s="100"/>
      <c r="W869" s="100"/>
      <c r="X869" s="100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100"/>
      <c r="AM869" s="100"/>
      <c r="AN869" s="100"/>
      <c r="AO869" s="100"/>
      <c r="AP869" s="100"/>
      <c r="AQ869" s="100"/>
      <c r="AR869" s="100"/>
      <c r="AS869" s="100"/>
      <c r="AT869" s="100"/>
      <c r="AU869" s="100"/>
      <c r="AV869" s="100"/>
      <c r="AW869" s="100"/>
      <c r="AX869" s="100"/>
      <c r="AY869" s="100"/>
      <c r="AZ869" s="100"/>
      <c r="BA869" s="100"/>
      <c r="BB869" s="100"/>
      <c r="BC869" s="100"/>
      <c r="BD869" s="100"/>
      <c r="BE869" s="100"/>
      <c r="BF869" s="100"/>
      <c r="BG869" s="100"/>
    </row>
    <row r="870" ht="15.75" customHeight="1">
      <c r="E870" s="96"/>
      <c r="F870" s="96"/>
      <c r="G870" s="96"/>
      <c r="H870" s="96"/>
      <c r="I870" s="96"/>
      <c r="J870" s="96"/>
      <c r="K870" s="97"/>
      <c r="L870" s="97"/>
      <c r="M870" s="97"/>
      <c r="N870" s="101"/>
      <c r="O870" s="102"/>
      <c r="P870" s="100"/>
      <c r="Q870" s="100"/>
      <c r="R870" s="100"/>
      <c r="S870" s="100"/>
      <c r="T870" s="100"/>
      <c r="U870" s="100"/>
      <c r="V870" s="100"/>
      <c r="W870" s="100"/>
      <c r="X870" s="100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100"/>
      <c r="AM870" s="100"/>
      <c r="AN870" s="100"/>
      <c r="AO870" s="100"/>
      <c r="AP870" s="100"/>
      <c r="AQ870" s="100"/>
      <c r="AR870" s="100"/>
      <c r="AS870" s="100"/>
      <c r="AT870" s="100"/>
      <c r="AU870" s="100"/>
      <c r="AV870" s="100"/>
      <c r="AW870" s="100"/>
      <c r="AX870" s="100"/>
      <c r="AY870" s="100"/>
      <c r="AZ870" s="100"/>
      <c r="BA870" s="100"/>
      <c r="BB870" s="100"/>
      <c r="BC870" s="100"/>
      <c r="BD870" s="100"/>
      <c r="BE870" s="100"/>
      <c r="BF870" s="100"/>
      <c r="BG870" s="100"/>
    </row>
    <row r="871" ht="15.75" customHeight="1">
      <c r="E871" s="96"/>
      <c r="F871" s="96"/>
      <c r="G871" s="96"/>
      <c r="H871" s="96"/>
      <c r="I871" s="96"/>
      <c r="J871" s="96"/>
      <c r="K871" s="97"/>
      <c r="L871" s="97"/>
      <c r="M871" s="97"/>
      <c r="N871" s="101"/>
      <c r="O871" s="102"/>
      <c r="P871" s="100"/>
      <c r="Q871" s="100"/>
      <c r="R871" s="100"/>
      <c r="S871" s="100"/>
      <c r="T871" s="100"/>
      <c r="U871" s="100"/>
      <c r="V871" s="100"/>
      <c r="W871" s="100"/>
      <c r="X871" s="100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/>
      <c r="AL871" s="100"/>
      <c r="AM871" s="100"/>
      <c r="AN871" s="100"/>
      <c r="AO871" s="100"/>
      <c r="AP871" s="100"/>
      <c r="AQ871" s="100"/>
      <c r="AR871" s="100"/>
      <c r="AS871" s="100"/>
      <c r="AT871" s="100"/>
      <c r="AU871" s="100"/>
      <c r="AV871" s="100"/>
      <c r="AW871" s="100"/>
      <c r="AX871" s="100"/>
      <c r="AY871" s="100"/>
      <c r="AZ871" s="100"/>
      <c r="BA871" s="100"/>
      <c r="BB871" s="100"/>
      <c r="BC871" s="100"/>
      <c r="BD871" s="100"/>
      <c r="BE871" s="100"/>
      <c r="BF871" s="100"/>
      <c r="BG871" s="100"/>
    </row>
    <row r="872" ht="15.75" customHeight="1">
      <c r="E872" s="96"/>
      <c r="F872" s="96"/>
      <c r="G872" s="96"/>
      <c r="H872" s="96"/>
      <c r="I872" s="96"/>
      <c r="J872" s="96"/>
      <c r="K872" s="97"/>
      <c r="L872" s="97"/>
      <c r="M872" s="97"/>
      <c r="N872" s="101"/>
      <c r="O872" s="102"/>
      <c r="P872" s="100"/>
      <c r="Q872" s="100"/>
      <c r="R872" s="100"/>
      <c r="S872" s="100"/>
      <c r="T872" s="100"/>
      <c r="U872" s="100"/>
      <c r="V872" s="100"/>
      <c r="W872" s="100"/>
      <c r="X872" s="100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100"/>
      <c r="AM872" s="100"/>
      <c r="AN872" s="100"/>
      <c r="AO872" s="100"/>
      <c r="AP872" s="100"/>
      <c r="AQ872" s="100"/>
      <c r="AR872" s="100"/>
      <c r="AS872" s="100"/>
      <c r="AT872" s="100"/>
      <c r="AU872" s="100"/>
      <c r="AV872" s="100"/>
      <c r="AW872" s="100"/>
      <c r="AX872" s="100"/>
      <c r="AY872" s="100"/>
      <c r="AZ872" s="100"/>
      <c r="BA872" s="100"/>
      <c r="BB872" s="100"/>
      <c r="BC872" s="100"/>
      <c r="BD872" s="100"/>
      <c r="BE872" s="100"/>
      <c r="BF872" s="100"/>
      <c r="BG872" s="100"/>
    </row>
    <row r="873" ht="15.75" customHeight="1">
      <c r="E873" s="96"/>
      <c r="F873" s="96"/>
      <c r="G873" s="96"/>
      <c r="H873" s="96"/>
      <c r="I873" s="96"/>
      <c r="J873" s="96"/>
      <c r="K873" s="97"/>
      <c r="L873" s="97"/>
      <c r="M873" s="97"/>
      <c r="N873" s="101"/>
      <c r="O873" s="102"/>
      <c r="P873" s="100"/>
      <c r="Q873" s="100"/>
      <c r="R873" s="100"/>
      <c r="S873" s="100"/>
      <c r="T873" s="100"/>
      <c r="U873" s="100"/>
      <c r="V873" s="100"/>
      <c r="W873" s="100"/>
      <c r="X873" s="100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100"/>
      <c r="AM873" s="100"/>
      <c r="AN873" s="100"/>
      <c r="AO873" s="100"/>
      <c r="AP873" s="100"/>
      <c r="AQ873" s="100"/>
      <c r="AR873" s="100"/>
      <c r="AS873" s="100"/>
      <c r="AT873" s="100"/>
      <c r="AU873" s="100"/>
      <c r="AV873" s="100"/>
      <c r="AW873" s="100"/>
      <c r="AX873" s="100"/>
      <c r="AY873" s="100"/>
      <c r="AZ873" s="100"/>
      <c r="BA873" s="100"/>
      <c r="BB873" s="100"/>
      <c r="BC873" s="100"/>
      <c r="BD873" s="100"/>
      <c r="BE873" s="100"/>
      <c r="BF873" s="100"/>
      <c r="BG873" s="100"/>
    </row>
    <row r="874" ht="15.75" customHeight="1">
      <c r="E874" s="96"/>
      <c r="F874" s="96"/>
      <c r="G874" s="96"/>
      <c r="H874" s="96"/>
      <c r="I874" s="96"/>
      <c r="J874" s="96"/>
      <c r="K874" s="97"/>
      <c r="L874" s="97"/>
      <c r="M874" s="97"/>
      <c r="N874" s="101"/>
      <c r="O874" s="102"/>
      <c r="P874" s="100"/>
      <c r="Q874" s="100"/>
      <c r="R874" s="100"/>
      <c r="S874" s="100"/>
      <c r="T874" s="100"/>
      <c r="U874" s="100"/>
      <c r="V874" s="100"/>
      <c r="W874" s="100"/>
      <c r="X874" s="100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100"/>
      <c r="AM874" s="100"/>
      <c r="AN874" s="100"/>
      <c r="AO874" s="100"/>
      <c r="AP874" s="100"/>
      <c r="AQ874" s="100"/>
      <c r="AR874" s="100"/>
      <c r="AS874" s="100"/>
      <c r="AT874" s="100"/>
      <c r="AU874" s="100"/>
      <c r="AV874" s="100"/>
      <c r="AW874" s="100"/>
      <c r="AX874" s="100"/>
      <c r="AY874" s="100"/>
      <c r="AZ874" s="100"/>
      <c r="BA874" s="100"/>
      <c r="BB874" s="100"/>
      <c r="BC874" s="100"/>
      <c r="BD874" s="100"/>
      <c r="BE874" s="100"/>
      <c r="BF874" s="100"/>
      <c r="BG874" s="100"/>
    </row>
    <row r="875" ht="15.75" customHeight="1">
      <c r="E875" s="96"/>
      <c r="F875" s="96"/>
      <c r="G875" s="96"/>
      <c r="H875" s="96"/>
      <c r="I875" s="96"/>
      <c r="J875" s="96"/>
      <c r="K875" s="97"/>
      <c r="L875" s="97"/>
      <c r="M875" s="97"/>
      <c r="N875" s="101"/>
      <c r="O875" s="102"/>
      <c r="P875" s="100"/>
      <c r="Q875" s="100"/>
      <c r="R875" s="100"/>
      <c r="S875" s="100"/>
      <c r="T875" s="100"/>
      <c r="U875" s="100"/>
      <c r="V875" s="100"/>
      <c r="W875" s="100"/>
      <c r="X875" s="100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100"/>
      <c r="AM875" s="100"/>
      <c r="AN875" s="100"/>
      <c r="AO875" s="100"/>
      <c r="AP875" s="100"/>
      <c r="AQ875" s="100"/>
      <c r="AR875" s="100"/>
      <c r="AS875" s="100"/>
      <c r="AT875" s="100"/>
      <c r="AU875" s="100"/>
      <c r="AV875" s="100"/>
      <c r="AW875" s="100"/>
      <c r="AX875" s="100"/>
      <c r="AY875" s="100"/>
      <c r="AZ875" s="100"/>
      <c r="BA875" s="100"/>
      <c r="BB875" s="100"/>
      <c r="BC875" s="100"/>
      <c r="BD875" s="100"/>
      <c r="BE875" s="100"/>
      <c r="BF875" s="100"/>
      <c r="BG875" s="100"/>
    </row>
    <row r="876" ht="15.75" customHeight="1">
      <c r="E876" s="96"/>
      <c r="F876" s="96"/>
      <c r="G876" s="96"/>
      <c r="H876" s="96"/>
      <c r="I876" s="96"/>
      <c r="J876" s="96"/>
      <c r="K876" s="97"/>
      <c r="L876" s="97"/>
      <c r="M876" s="97"/>
      <c r="N876" s="101"/>
      <c r="O876" s="102"/>
      <c r="P876" s="100"/>
      <c r="Q876" s="100"/>
      <c r="R876" s="100"/>
      <c r="S876" s="100"/>
      <c r="T876" s="100"/>
      <c r="U876" s="100"/>
      <c r="V876" s="100"/>
      <c r="W876" s="100"/>
      <c r="X876" s="100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100"/>
      <c r="AM876" s="100"/>
      <c r="AN876" s="100"/>
      <c r="AO876" s="100"/>
      <c r="AP876" s="100"/>
      <c r="AQ876" s="100"/>
      <c r="AR876" s="100"/>
      <c r="AS876" s="100"/>
      <c r="AT876" s="100"/>
      <c r="AU876" s="100"/>
      <c r="AV876" s="100"/>
      <c r="AW876" s="100"/>
      <c r="AX876" s="100"/>
      <c r="AY876" s="100"/>
      <c r="AZ876" s="100"/>
      <c r="BA876" s="100"/>
      <c r="BB876" s="100"/>
      <c r="BC876" s="100"/>
      <c r="BD876" s="100"/>
      <c r="BE876" s="100"/>
      <c r="BF876" s="100"/>
      <c r="BG876" s="100"/>
    </row>
    <row r="877" ht="15.75" customHeight="1">
      <c r="E877" s="96"/>
      <c r="F877" s="96"/>
      <c r="G877" s="96"/>
      <c r="H877" s="96"/>
      <c r="I877" s="96"/>
      <c r="J877" s="96"/>
      <c r="K877" s="97"/>
      <c r="L877" s="97"/>
      <c r="M877" s="97"/>
      <c r="N877" s="101"/>
      <c r="O877" s="102"/>
      <c r="P877" s="100"/>
      <c r="Q877" s="100"/>
      <c r="R877" s="100"/>
      <c r="S877" s="100"/>
      <c r="T877" s="100"/>
      <c r="U877" s="100"/>
      <c r="V877" s="100"/>
      <c r="W877" s="100"/>
      <c r="X877" s="100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100"/>
      <c r="AM877" s="100"/>
      <c r="AN877" s="100"/>
      <c r="AO877" s="100"/>
      <c r="AP877" s="100"/>
      <c r="AQ877" s="100"/>
      <c r="AR877" s="100"/>
      <c r="AS877" s="100"/>
      <c r="AT877" s="100"/>
      <c r="AU877" s="100"/>
      <c r="AV877" s="100"/>
      <c r="AW877" s="100"/>
      <c r="AX877" s="100"/>
      <c r="AY877" s="100"/>
      <c r="AZ877" s="100"/>
      <c r="BA877" s="100"/>
      <c r="BB877" s="100"/>
      <c r="BC877" s="100"/>
      <c r="BD877" s="100"/>
      <c r="BE877" s="100"/>
      <c r="BF877" s="100"/>
      <c r="BG877" s="100"/>
    </row>
    <row r="878" ht="15.75" customHeight="1">
      <c r="E878" s="96"/>
      <c r="F878" s="96"/>
      <c r="G878" s="96"/>
      <c r="H878" s="96"/>
      <c r="I878" s="96"/>
      <c r="J878" s="96"/>
      <c r="K878" s="97"/>
      <c r="L878" s="97"/>
      <c r="M878" s="97"/>
      <c r="N878" s="101"/>
      <c r="O878" s="102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100"/>
      <c r="AM878" s="100"/>
      <c r="AN878" s="100"/>
      <c r="AO878" s="100"/>
      <c r="AP878" s="100"/>
      <c r="AQ878" s="100"/>
      <c r="AR878" s="100"/>
      <c r="AS878" s="100"/>
      <c r="AT878" s="100"/>
      <c r="AU878" s="100"/>
      <c r="AV878" s="100"/>
      <c r="AW878" s="100"/>
      <c r="AX878" s="100"/>
      <c r="AY878" s="100"/>
      <c r="AZ878" s="100"/>
      <c r="BA878" s="100"/>
      <c r="BB878" s="100"/>
      <c r="BC878" s="100"/>
      <c r="BD878" s="100"/>
      <c r="BE878" s="100"/>
      <c r="BF878" s="100"/>
      <c r="BG878" s="100"/>
    </row>
    <row r="879" ht="15.75" customHeight="1">
      <c r="E879" s="96"/>
      <c r="F879" s="96"/>
      <c r="G879" s="96"/>
      <c r="H879" s="96"/>
      <c r="I879" s="96"/>
      <c r="J879" s="96"/>
      <c r="K879" s="97"/>
      <c r="L879" s="97"/>
      <c r="M879" s="97"/>
      <c r="N879" s="101"/>
      <c r="O879" s="102"/>
      <c r="P879" s="100"/>
      <c r="Q879" s="100"/>
      <c r="R879" s="100"/>
      <c r="S879" s="100"/>
      <c r="T879" s="100"/>
      <c r="U879" s="100"/>
      <c r="V879" s="100"/>
      <c r="W879" s="100"/>
      <c r="X879" s="100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100"/>
      <c r="AM879" s="100"/>
      <c r="AN879" s="100"/>
      <c r="AO879" s="100"/>
      <c r="AP879" s="100"/>
      <c r="AQ879" s="100"/>
      <c r="AR879" s="100"/>
      <c r="AS879" s="100"/>
      <c r="AT879" s="100"/>
      <c r="AU879" s="100"/>
      <c r="AV879" s="100"/>
      <c r="AW879" s="100"/>
      <c r="AX879" s="100"/>
      <c r="AY879" s="100"/>
      <c r="AZ879" s="100"/>
      <c r="BA879" s="100"/>
      <c r="BB879" s="100"/>
      <c r="BC879" s="100"/>
      <c r="BD879" s="100"/>
      <c r="BE879" s="100"/>
      <c r="BF879" s="100"/>
      <c r="BG879" s="100"/>
    </row>
    <row r="880" ht="15.75" customHeight="1">
      <c r="E880" s="96"/>
      <c r="F880" s="96"/>
      <c r="G880" s="96"/>
      <c r="H880" s="96"/>
      <c r="I880" s="96"/>
      <c r="J880" s="96"/>
      <c r="K880" s="97"/>
      <c r="L880" s="97"/>
      <c r="M880" s="97"/>
      <c r="N880" s="101"/>
      <c r="O880" s="102"/>
      <c r="P880" s="100"/>
      <c r="Q880" s="100"/>
      <c r="R880" s="100"/>
      <c r="S880" s="100"/>
      <c r="T880" s="100"/>
      <c r="U880" s="100"/>
      <c r="V880" s="100"/>
      <c r="W880" s="100"/>
      <c r="X880" s="100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100"/>
      <c r="AM880" s="100"/>
      <c r="AN880" s="100"/>
      <c r="AO880" s="100"/>
      <c r="AP880" s="100"/>
      <c r="AQ880" s="100"/>
      <c r="AR880" s="100"/>
      <c r="AS880" s="100"/>
      <c r="AT880" s="100"/>
      <c r="AU880" s="100"/>
      <c r="AV880" s="100"/>
      <c r="AW880" s="100"/>
      <c r="AX880" s="100"/>
      <c r="AY880" s="100"/>
      <c r="AZ880" s="100"/>
      <c r="BA880" s="100"/>
      <c r="BB880" s="100"/>
      <c r="BC880" s="100"/>
      <c r="BD880" s="100"/>
      <c r="BE880" s="100"/>
      <c r="BF880" s="100"/>
      <c r="BG880" s="100"/>
    </row>
    <row r="881" ht="15.75" customHeight="1">
      <c r="E881" s="96"/>
      <c r="F881" s="96"/>
      <c r="G881" s="96"/>
      <c r="H881" s="96"/>
      <c r="I881" s="96"/>
      <c r="J881" s="96"/>
      <c r="K881" s="97"/>
      <c r="L881" s="97"/>
      <c r="M881" s="97"/>
      <c r="N881" s="101"/>
      <c r="O881" s="102"/>
      <c r="P881" s="100"/>
      <c r="Q881" s="100"/>
      <c r="R881" s="100"/>
      <c r="S881" s="100"/>
      <c r="T881" s="100"/>
      <c r="U881" s="100"/>
      <c r="V881" s="100"/>
      <c r="W881" s="100"/>
      <c r="X881" s="100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100"/>
      <c r="AM881" s="100"/>
      <c r="AN881" s="100"/>
      <c r="AO881" s="100"/>
      <c r="AP881" s="100"/>
      <c r="AQ881" s="100"/>
      <c r="AR881" s="100"/>
      <c r="AS881" s="100"/>
      <c r="AT881" s="100"/>
      <c r="AU881" s="100"/>
      <c r="AV881" s="100"/>
      <c r="AW881" s="100"/>
      <c r="AX881" s="100"/>
      <c r="AY881" s="100"/>
      <c r="AZ881" s="100"/>
      <c r="BA881" s="100"/>
      <c r="BB881" s="100"/>
      <c r="BC881" s="100"/>
      <c r="BD881" s="100"/>
      <c r="BE881" s="100"/>
      <c r="BF881" s="100"/>
      <c r="BG881" s="100"/>
    </row>
    <row r="882" ht="15.75" customHeight="1">
      <c r="E882" s="96"/>
      <c r="F882" s="96"/>
      <c r="G882" s="96"/>
      <c r="H882" s="96"/>
      <c r="I882" s="96"/>
      <c r="J882" s="96"/>
      <c r="K882" s="97"/>
      <c r="L882" s="97"/>
      <c r="M882" s="97"/>
      <c r="N882" s="101"/>
      <c r="O882" s="102"/>
      <c r="P882" s="100"/>
      <c r="Q882" s="100"/>
      <c r="R882" s="100"/>
      <c r="S882" s="100"/>
      <c r="T882" s="100"/>
      <c r="U882" s="100"/>
      <c r="V882" s="100"/>
      <c r="W882" s="100"/>
      <c r="X882" s="100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100"/>
      <c r="AM882" s="100"/>
      <c r="AN882" s="100"/>
      <c r="AO882" s="100"/>
      <c r="AP882" s="100"/>
      <c r="AQ882" s="100"/>
      <c r="AR882" s="100"/>
      <c r="AS882" s="100"/>
      <c r="AT882" s="100"/>
      <c r="AU882" s="100"/>
      <c r="AV882" s="100"/>
      <c r="AW882" s="100"/>
      <c r="AX882" s="100"/>
      <c r="AY882" s="100"/>
      <c r="AZ882" s="100"/>
      <c r="BA882" s="100"/>
      <c r="BB882" s="100"/>
      <c r="BC882" s="100"/>
      <c r="BD882" s="100"/>
      <c r="BE882" s="100"/>
      <c r="BF882" s="100"/>
      <c r="BG882" s="100"/>
    </row>
    <row r="883" ht="15.75" customHeight="1">
      <c r="E883" s="96"/>
      <c r="F883" s="96"/>
      <c r="G883" s="96"/>
      <c r="H883" s="96"/>
      <c r="I883" s="96"/>
      <c r="J883" s="96"/>
      <c r="K883" s="97"/>
      <c r="L883" s="97"/>
      <c r="M883" s="97"/>
      <c r="N883" s="101"/>
      <c r="O883" s="102"/>
      <c r="P883" s="100"/>
      <c r="Q883" s="100"/>
      <c r="R883" s="100"/>
      <c r="S883" s="100"/>
      <c r="T883" s="100"/>
      <c r="U883" s="100"/>
      <c r="V883" s="100"/>
      <c r="W883" s="100"/>
      <c r="X883" s="100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100"/>
      <c r="AM883" s="100"/>
      <c r="AN883" s="100"/>
      <c r="AO883" s="100"/>
      <c r="AP883" s="100"/>
      <c r="AQ883" s="100"/>
      <c r="AR883" s="100"/>
      <c r="AS883" s="100"/>
      <c r="AT883" s="100"/>
      <c r="AU883" s="100"/>
      <c r="AV883" s="100"/>
      <c r="AW883" s="100"/>
      <c r="AX883" s="100"/>
      <c r="AY883" s="100"/>
      <c r="AZ883" s="100"/>
      <c r="BA883" s="100"/>
      <c r="BB883" s="100"/>
      <c r="BC883" s="100"/>
      <c r="BD883" s="100"/>
      <c r="BE883" s="100"/>
      <c r="BF883" s="100"/>
      <c r="BG883" s="100"/>
    </row>
    <row r="884" ht="15.75" customHeight="1">
      <c r="E884" s="96"/>
      <c r="F884" s="96"/>
      <c r="G884" s="96"/>
      <c r="H884" s="96"/>
      <c r="I884" s="96"/>
      <c r="J884" s="96"/>
      <c r="K884" s="97"/>
      <c r="L884" s="97"/>
      <c r="M884" s="97"/>
      <c r="N884" s="101"/>
      <c r="O884" s="102"/>
      <c r="P884" s="100"/>
      <c r="Q884" s="100"/>
      <c r="R884" s="100"/>
      <c r="S884" s="100"/>
      <c r="T884" s="100"/>
      <c r="U884" s="100"/>
      <c r="V884" s="100"/>
      <c r="W884" s="100"/>
      <c r="X884" s="100"/>
      <c r="Y884" s="100"/>
      <c r="Z884" s="100"/>
      <c r="AA884" s="100"/>
      <c r="AB884" s="100"/>
      <c r="AC884" s="100"/>
      <c r="AD884" s="100"/>
      <c r="AE884" s="100"/>
      <c r="AF884" s="100"/>
      <c r="AG884" s="100"/>
      <c r="AH884" s="100"/>
      <c r="AI884" s="100"/>
      <c r="AJ884" s="100"/>
      <c r="AK884" s="100"/>
      <c r="AL884" s="100"/>
      <c r="AM884" s="100"/>
      <c r="AN884" s="100"/>
      <c r="AO884" s="100"/>
      <c r="AP884" s="100"/>
      <c r="AQ884" s="100"/>
      <c r="AR884" s="100"/>
      <c r="AS884" s="100"/>
      <c r="AT884" s="100"/>
      <c r="AU884" s="100"/>
      <c r="AV884" s="100"/>
      <c r="AW884" s="100"/>
      <c r="AX884" s="100"/>
      <c r="AY884" s="100"/>
      <c r="AZ884" s="100"/>
      <c r="BA884" s="100"/>
      <c r="BB884" s="100"/>
      <c r="BC884" s="100"/>
      <c r="BD884" s="100"/>
      <c r="BE884" s="100"/>
      <c r="BF884" s="100"/>
      <c r="BG884" s="100"/>
    </row>
    <row r="885" ht="15.75" customHeight="1">
      <c r="E885" s="96"/>
      <c r="F885" s="96"/>
      <c r="G885" s="96"/>
      <c r="H885" s="96"/>
      <c r="I885" s="96"/>
      <c r="J885" s="96"/>
      <c r="K885" s="97"/>
      <c r="L885" s="97"/>
      <c r="M885" s="97"/>
      <c r="N885" s="101"/>
      <c r="O885" s="102"/>
      <c r="P885" s="100"/>
      <c r="Q885" s="100"/>
      <c r="R885" s="100"/>
      <c r="S885" s="100"/>
      <c r="T885" s="100"/>
      <c r="U885" s="100"/>
      <c r="V885" s="100"/>
      <c r="W885" s="100"/>
      <c r="X885" s="100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100"/>
      <c r="AM885" s="100"/>
      <c r="AN885" s="100"/>
      <c r="AO885" s="100"/>
      <c r="AP885" s="100"/>
      <c r="AQ885" s="100"/>
      <c r="AR885" s="100"/>
      <c r="AS885" s="100"/>
      <c r="AT885" s="100"/>
      <c r="AU885" s="100"/>
      <c r="AV885" s="100"/>
      <c r="AW885" s="100"/>
      <c r="AX885" s="100"/>
      <c r="AY885" s="100"/>
      <c r="AZ885" s="100"/>
      <c r="BA885" s="100"/>
      <c r="BB885" s="100"/>
      <c r="BC885" s="100"/>
      <c r="BD885" s="100"/>
      <c r="BE885" s="100"/>
      <c r="BF885" s="100"/>
      <c r="BG885" s="100"/>
    </row>
    <row r="886" ht="15.75" customHeight="1">
      <c r="E886" s="96"/>
      <c r="F886" s="96"/>
      <c r="G886" s="96"/>
      <c r="H886" s="96"/>
      <c r="I886" s="96"/>
      <c r="J886" s="96"/>
      <c r="K886" s="97"/>
      <c r="L886" s="97"/>
      <c r="M886" s="97"/>
      <c r="N886" s="101"/>
      <c r="O886" s="102"/>
      <c r="P886" s="100"/>
      <c r="Q886" s="100"/>
      <c r="R886" s="100"/>
      <c r="S886" s="100"/>
      <c r="T886" s="100"/>
      <c r="U886" s="100"/>
      <c r="V886" s="100"/>
      <c r="W886" s="100"/>
      <c r="X886" s="100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100"/>
      <c r="AM886" s="100"/>
      <c r="AN886" s="100"/>
      <c r="AO886" s="100"/>
      <c r="AP886" s="100"/>
      <c r="AQ886" s="100"/>
      <c r="AR886" s="100"/>
      <c r="AS886" s="100"/>
      <c r="AT886" s="100"/>
      <c r="AU886" s="100"/>
      <c r="AV886" s="100"/>
      <c r="AW886" s="100"/>
      <c r="AX886" s="100"/>
      <c r="AY886" s="100"/>
      <c r="AZ886" s="100"/>
      <c r="BA886" s="100"/>
      <c r="BB886" s="100"/>
      <c r="BC886" s="100"/>
      <c r="BD886" s="100"/>
      <c r="BE886" s="100"/>
      <c r="BF886" s="100"/>
      <c r="BG886" s="100"/>
    </row>
    <row r="887" ht="15.75" customHeight="1">
      <c r="E887" s="96"/>
      <c r="F887" s="96"/>
      <c r="G887" s="96"/>
      <c r="H887" s="96"/>
      <c r="I887" s="96"/>
      <c r="J887" s="96"/>
      <c r="K887" s="97"/>
      <c r="L887" s="97"/>
      <c r="M887" s="97"/>
      <c r="N887" s="101"/>
      <c r="O887" s="102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100"/>
      <c r="AM887" s="100"/>
      <c r="AN887" s="100"/>
      <c r="AO887" s="100"/>
      <c r="AP887" s="100"/>
      <c r="AQ887" s="100"/>
      <c r="AR887" s="100"/>
      <c r="AS887" s="100"/>
      <c r="AT887" s="100"/>
      <c r="AU887" s="100"/>
      <c r="AV887" s="100"/>
      <c r="AW887" s="100"/>
      <c r="AX887" s="100"/>
      <c r="AY887" s="100"/>
      <c r="AZ887" s="100"/>
      <c r="BA887" s="100"/>
      <c r="BB887" s="100"/>
      <c r="BC887" s="100"/>
      <c r="BD887" s="100"/>
      <c r="BE887" s="100"/>
      <c r="BF887" s="100"/>
      <c r="BG887" s="100"/>
    </row>
    <row r="888" ht="15.75" customHeight="1">
      <c r="E888" s="96"/>
      <c r="F888" s="96"/>
      <c r="G888" s="96"/>
      <c r="H888" s="96"/>
      <c r="I888" s="96"/>
      <c r="J888" s="96"/>
      <c r="K888" s="97"/>
      <c r="L888" s="97"/>
      <c r="M888" s="97"/>
      <c r="N888" s="101"/>
      <c r="O888" s="102"/>
      <c r="P888" s="100"/>
      <c r="Q888" s="100"/>
      <c r="R888" s="100"/>
      <c r="S888" s="100"/>
      <c r="T888" s="100"/>
      <c r="U888" s="100"/>
      <c r="V888" s="100"/>
      <c r="W888" s="100"/>
      <c r="X888" s="100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100"/>
      <c r="AM888" s="100"/>
      <c r="AN888" s="100"/>
      <c r="AO888" s="100"/>
      <c r="AP888" s="100"/>
      <c r="AQ888" s="100"/>
      <c r="AR888" s="100"/>
      <c r="AS888" s="100"/>
      <c r="AT888" s="100"/>
      <c r="AU888" s="100"/>
      <c r="AV888" s="100"/>
      <c r="AW888" s="100"/>
      <c r="AX888" s="100"/>
      <c r="AY888" s="100"/>
      <c r="AZ888" s="100"/>
      <c r="BA888" s="100"/>
      <c r="BB888" s="100"/>
      <c r="BC888" s="100"/>
      <c r="BD888" s="100"/>
      <c r="BE888" s="100"/>
      <c r="BF888" s="100"/>
      <c r="BG888" s="100"/>
    </row>
    <row r="889" ht="15.75" customHeight="1">
      <c r="E889" s="96"/>
      <c r="F889" s="96"/>
      <c r="G889" s="96"/>
      <c r="H889" s="96"/>
      <c r="I889" s="96"/>
      <c r="J889" s="96"/>
      <c r="K889" s="97"/>
      <c r="L889" s="97"/>
      <c r="M889" s="97"/>
      <c r="N889" s="101"/>
      <c r="O889" s="102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100"/>
      <c r="AM889" s="100"/>
      <c r="AN889" s="100"/>
      <c r="AO889" s="100"/>
      <c r="AP889" s="100"/>
      <c r="AQ889" s="100"/>
      <c r="AR889" s="100"/>
      <c r="AS889" s="100"/>
      <c r="AT889" s="100"/>
      <c r="AU889" s="100"/>
      <c r="AV889" s="100"/>
      <c r="AW889" s="100"/>
      <c r="AX889" s="100"/>
      <c r="AY889" s="100"/>
      <c r="AZ889" s="100"/>
      <c r="BA889" s="100"/>
      <c r="BB889" s="100"/>
      <c r="BC889" s="100"/>
      <c r="BD889" s="100"/>
      <c r="BE889" s="100"/>
      <c r="BF889" s="100"/>
      <c r="BG889" s="100"/>
    </row>
    <row r="890" ht="15.75" customHeight="1">
      <c r="E890" s="96"/>
      <c r="F890" s="96"/>
      <c r="G890" s="96"/>
      <c r="H890" s="96"/>
      <c r="I890" s="96"/>
      <c r="J890" s="96"/>
      <c r="K890" s="97"/>
      <c r="L890" s="97"/>
      <c r="M890" s="97"/>
      <c r="N890" s="101"/>
      <c r="O890" s="102"/>
      <c r="P890" s="100"/>
      <c r="Q890" s="100"/>
      <c r="R890" s="100"/>
      <c r="S890" s="100"/>
      <c r="T890" s="100"/>
      <c r="U890" s="100"/>
      <c r="V890" s="100"/>
      <c r="W890" s="100"/>
      <c r="X890" s="100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100"/>
      <c r="AM890" s="100"/>
      <c r="AN890" s="100"/>
      <c r="AO890" s="100"/>
      <c r="AP890" s="100"/>
      <c r="AQ890" s="100"/>
      <c r="AR890" s="100"/>
      <c r="AS890" s="100"/>
      <c r="AT890" s="100"/>
      <c r="AU890" s="100"/>
      <c r="AV890" s="100"/>
      <c r="AW890" s="100"/>
      <c r="AX890" s="100"/>
      <c r="AY890" s="100"/>
      <c r="AZ890" s="100"/>
      <c r="BA890" s="100"/>
      <c r="BB890" s="100"/>
      <c r="BC890" s="100"/>
      <c r="BD890" s="100"/>
      <c r="BE890" s="100"/>
      <c r="BF890" s="100"/>
      <c r="BG890" s="100"/>
    </row>
    <row r="891" ht="15.75" customHeight="1">
      <c r="E891" s="96"/>
      <c r="F891" s="96"/>
      <c r="G891" s="96"/>
      <c r="H891" s="96"/>
      <c r="I891" s="96"/>
      <c r="J891" s="96"/>
      <c r="K891" s="97"/>
      <c r="L891" s="97"/>
      <c r="M891" s="97"/>
      <c r="N891" s="101"/>
      <c r="O891" s="102"/>
      <c r="P891" s="100"/>
      <c r="Q891" s="100"/>
      <c r="R891" s="100"/>
      <c r="S891" s="100"/>
      <c r="T891" s="100"/>
      <c r="U891" s="100"/>
      <c r="V891" s="100"/>
      <c r="W891" s="100"/>
      <c r="X891" s="100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100"/>
      <c r="AM891" s="100"/>
      <c r="AN891" s="100"/>
      <c r="AO891" s="100"/>
      <c r="AP891" s="100"/>
      <c r="AQ891" s="100"/>
      <c r="AR891" s="100"/>
      <c r="AS891" s="100"/>
      <c r="AT891" s="100"/>
      <c r="AU891" s="100"/>
      <c r="AV891" s="100"/>
      <c r="AW891" s="100"/>
      <c r="AX891" s="100"/>
      <c r="AY891" s="100"/>
      <c r="AZ891" s="100"/>
      <c r="BA891" s="100"/>
      <c r="BB891" s="100"/>
      <c r="BC891" s="100"/>
      <c r="BD891" s="100"/>
      <c r="BE891" s="100"/>
      <c r="BF891" s="100"/>
      <c r="BG891" s="100"/>
    </row>
    <row r="892" ht="15.75" customHeight="1">
      <c r="E892" s="96"/>
      <c r="F892" s="96"/>
      <c r="G892" s="96"/>
      <c r="H892" s="96"/>
      <c r="I892" s="96"/>
      <c r="J892" s="96"/>
      <c r="K892" s="97"/>
      <c r="L892" s="97"/>
      <c r="M892" s="97"/>
      <c r="N892" s="101"/>
      <c r="O892" s="102"/>
      <c r="P892" s="100"/>
      <c r="Q892" s="100"/>
      <c r="R892" s="100"/>
      <c r="S892" s="100"/>
      <c r="T892" s="100"/>
      <c r="U892" s="100"/>
      <c r="V892" s="100"/>
      <c r="W892" s="100"/>
      <c r="X892" s="100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100"/>
      <c r="AM892" s="100"/>
      <c r="AN892" s="100"/>
      <c r="AO892" s="100"/>
      <c r="AP892" s="100"/>
      <c r="AQ892" s="100"/>
      <c r="AR892" s="100"/>
      <c r="AS892" s="100"/>
      <c r="AT892" s="100"/>
      <c r="AU892" s="100"/>
      <c r="AV892" s="100"/>
      <c r="AW892" s="100"/>
      <c r="AX892" s="100"/>
      <c r="AY892" s="100"/>
      <c r="AZ892" s="100"/>
      <c r="BA892" s="100"/>
      <c r="BB892" s="100"/>
      <c r="BC892" s="100"/>
      <c r="BD892" s="100"/>
      <c r="BE892" s="100"/>
      <c r="BF892" s="100"/>
      <c r="BG892" s="100"/>
    </row>
    <row r="893" ht="15.75" customHeight="1">
      <c r="E893" s="96"/>
      <c r="F893" s="96"/>
      <c r="G893" s="96"/>
      <c r="H893" s="96"/>
      <c r="I893" s="96"/>
      <c r="J893" s="96"/>
      <c r="K893" s="97"/>
      <c r="L893" s="97"/>
      <c r="M893" s="97"/>
      <c r="N893" s="101"/>
      <c r="O893" s="102"/>
      <c r="P893" s="100"/>
      <c r="Q893" s="100"/>
      <c r="R893" s="100"/>
      <c r="S893" s="100"/>
      <c r="T893" s="100"/>
      <c r="U893" s="100"/>
      <c r="V893" s="100"/>
      <c r="W893" s="100"/>
      <c r="X893" s="100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100"/>
      <c r="AM893" s="100"/>
      <c r="AN893" s="100"/>
      <c r="AO893" s="100"/>
      <c r="AP893" s="100"/>
      <c r="AQ893" s="100"/>
      <c r="AR893" s="100"/>
      <c r="AS893" s="100"/>
      <c r="AT893" s="100"/>
      <c r="AU893" s="100"/>
      <c r="AV893" s="100"/>
      <c r="AW893" s="100"/>
      <c r="AX893" s="100"/>
      <c r="AY893" s="100"/>
      <c r="AZ893" s="100"/>
      <c r="BA893" s="100"/>
      <c r="BB893" s="100"/>
      <c r="BC893" s="100"/>
      <c r="BD893" s="100"/>
      <c r="BE893" s="100"/>
      <c r="BF893" s="100"/>
      <c r="BG893" s="100"/>
    </row>
    <row r="894" ht="15.75" customHeight="1">
      <c r="E894" s="96"/>
      <c r="F894" s="96"/>
      <c r="G894" s="96"/>
      <c r="H894" s="96"/>
      <c r="I894" s="96"/>
      <c r="J894" s="96"/>
      <c r="K894" s="97"/>
      <c r="L894" s="97"/>
      <c r="M894" s="97"/>
      <c r="N894" s="101"/>
      <c r="O894" s="102"/>
      <c r="P894" s="100"/>
      <c r="Q894" s="100"/>
      <c r="R894" s="100"/>
      <c r="S894" s="100"/>
      <c r="T894" s="100"/>
      <c r="U894" s="100"/>
      <c r="V894" s="100"/>
      <c r="W894" s="100"/>
      <c r="X894" s="100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100"/>
      <c r="AM894" s="100"/>
      <c r="AN894" s="100"/>
      <c r="AO894" s="100"/>
      <c r="AP894" s="100"/>
      <c r="AQ894" s="100"/>
      <c r="AR894" s="100"/>
      <c r="AS894" s="100"/>
      <c r="AT894" s="100"/>
      <c r="AU894" s="100"/>
      <c r="AV894" s="100"/>
      <c r="AW894" s="100"/>
      <c r="AX894" s="100"/>
      <c r="AY894" s="100"/>
      <c r="AZ894" s="100"/>
      <c r="BA894" s="100"/>
      <c r="BB894" s="100"/>
      <c r="BC894" s="100"/>
      <c r="BD894" s="100"/>
      <c r="BE894" s="100"/>
      <c r="BF894" s="100"/>
      <c r="BG894" s="100"/>
    </row>
    <row r="895" ht="15.75" customHeight="1">
      <c r="E895" s="96"/>
      <c r="F895" s="96"/>
      <c r="G895" s="96"/>
      <c r="H895" s="96"/>
      <c r="I895" s="96"/>
      <c r="J895" s="96"/>
      <c r="K895" s="97"/>
      <c r="L895" s="97"/>
      <c r="M895" s="97"/>
      <c r="N895" s="101"/>
      <c r="O895" s="102"/>
      <c r="P895" s="100"/>
      <c r="Q895" s="100"/>
      <c r="R895" s="100"/>
      <c r="S895" s="100"/>
      <c r="T895" s="100"/>
      <c r="U895" s="100"/>
      <c r="V895" s="100"/>
      <c r="W895" s="100"/>
      <c r="X895" s="100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100"/>
      <c r="AM895" s="100"/>
      <c r="AN895" s="100"/>
      <c r="AO895" s="100"/>
      <c r="AP895" s="100"/>
      <c r="AQ895" s="100"/>
      <c r="AR895" s="100"/>
      <c r="AS895" s="100"/>
      <c r="AT895" s="100"/>
      <c r="AU895" s="100"/>
      <c r="AV895" s="100"/>
      <c r="AW895" s="100"/>
      <c r="AX895" s="100"/>
      <c r="AY895" s="100"/>
      <c r="AZ895" s="100"/>
      <c r="BA895" s="100"/>
      <c r="BB895" s="100"/>
      <c r="BC895" s="100"/>
      <c r="BD895" s="100"/>
      <c r="BE895" s="100"/>
      <c r="BF895" s="100"/>
      <c r="BG895" s="100"/>
    </row>
    <row r="896" ht="15.75" customHeight="1">
      <c r="E896" s="96"/>
      <c r="F896" s="96"/>
      <c r="G896" s="96"/>
      <c r="H896" s="96"/>
      <c r="I896" s="96"/>
      <c r="J896" s="96"/>
      <c r="K896" s="97"/>
      <c r="L896" s="97"/>
      <c r="M896" s="97"/>
      <c r="N896" s="101"/>
      <c r="O896" s="102"/>
      <c r="P896" s="100"/>
      <c r="Q896" s="100"/>
      <c r="R896" s="100"/>
      <c r="S896" s="100"/>
      <c r="T896" s="100"/>
      <c r="U896" s="100"/>
      <c r="V896" s="100"/>
      <c r="W896" s="100"/>
      <c r="X896" s="100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100"/>
      <c r="AM896" s="100"/>
      <c r="AN896" s="100"/>
      <c r="AO896" s="100"/>
      <c r="AP896" s="100"/>
      <c r="AQ896" s="100"/>
      <c r="AR896" s="100"/>
      <c r="AS896" s="100"/>
      <c r="AT896" s="100"/>
      <c r="AU896" s="100"/>
      <c r="AV896" s="100"/>
      <c r="AW896" s="100"/>
      <c r="AX896" s="100"/>
      <c r="AY896" s="100"/>
      <c r="AZ896" s="100"/>
      <c r="BA896" s="100"/>
      <c r="BB896" s="100"/>
      <c r="BC896" s="100"/>
      <c r="BD896" s="100"/>
      <c r="BE896" s="100"/>
      <c r="BF896" s="100"/>
      <c r="BG896" s="100"/>
    </row>
    <row r="897" ht="15.75" customHeight="1">
      <c r="E897" s="96"/>
      <c r="F897" s="96"/>
      <c r="G897" s="96"/>
      <c r="H897" s="96"/>
      <c r="I897" s="96"/>
      <c r="J897" s="96"/>
      <c r="K897" s="97"/>
      <c r="L897" s="97"/>
      <c r="M897" s="97"/>
      <c r="N897" s="101"/>
      <c r="O897" s="102"/>
      <c r="P897" s="100"/>
      <c r="Q897" s="100"/>
      <c r="R897" s="100"/>
      <c r="S897" s="100"/>
      <c r="T897" s="100"/>
      <c r="U897" s="100"/>
      <c r="V897" s="100"/>
      <c r="W897" s="100"/>
      <c r="X897" s="100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100"/>
      <c r="AM897" s="100"/>
      <c r="AN897" s="100"/>
      <c r="AO897" s="100"/>
      <c r="AP897" s="100"/>
      <c r="AQ897" s="100"/>
      <c r="AR897" s="100"/>
      <c r="AS897" s="100"/>
      <c r="AT897" s="100"/>
      <c r="AU897" s="100"/>
      <c r="AV897" s="100"/>
      <c r="AW897" s="100"/>
      <c r="AX897" s="100"/>
      <c r="AY897" s="100"/>
      <c r="AZ897" s="100"/>
      <c r="BA897" s="100"/>
      <c r="BB897" s="100"/>
      <c r="BC897" s="100"/>
      <c r="BD897" s="100"/>
      <c r="BE897" s="100"/>
      <c r="BF897" s="100"/>
      <c r="BG897" s="100"/>
    </row>
    <row r="898" ht="15.75" customHeight="1">
      <c r="E898" s="96"/>
      <c r="F898" s="96"/>
      <c r="G898" s="96"/>
      <c r="H898" s="96"/>
      <c r="I898" s="96"/>
      <c r="J898" s="96"/>
      <c r="K898" s="97"/>
      <c r="L898" s="97"/>
      <c r="M898" s="97"/>
      <c r="N898" s="101"/>
      <c r="O898" s="102"/>
      <c r="P898" s="100"/>
      <c r="Q898" s="100"/>
      <c r="R898" s="100"/>
      <c r="S898" s="100"/>
      <c r="T898" s="100"/>
      <c r="U898" s="100"/>
      <c r="V898" s="100"/>
      <c r="W898" s="100"/>
      <c r="X898" s="100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100"/>
      <c r="AM898" s="100"/>
      <c r="AN898" s="100"/>
      <c r="AO898" s="100"/>
      <c r="AP898" s="100"/>
      <c r="AQ898" s="100"/>
      <c r="AR898" s="100"/>
      <c r="AS898" s="100"/>
      <c r="AT898" s="100"/>
      <c r="AU898" s="100"/>
      <c r="AV898" s="100"/>
      <c r="AW898" s="100"/>
      <c r="AX898" s="100"/>
      <c r="AY898" s="100"/>
      <c r="AZ898" s="100"/>
      <c r="BA898" s="100"/>
      <c r="BB898" s="100"/>
      <c r="BC898" s="100"/>
      <c r="BD898" s="100"/>
      <c r="BE898" s="100"/>
      <c r="BF898" s="100"/>
      <c r="BG898" s="100"/>
    </row>
    <row r="899" ht="15.75" customHeight="1">
      <c r="E899" s="96"/>
      <c r="F899" s="96"/>
      <c r="G899" s="96"/>
      <c r="H899" s="96"/>
      <c r="I899" s="96"/>
      <c r="J899" s="96"/>
      <c r="K899" s="97"/>
      <c r="L899" s="97"/>
      <c r="M899" s="97"/>
      <c r="N899" s="101"/>
      <c r="O899" s="102"/>
      <c r="P899" s="100"/>
      <c r="Q899" s="100"/>
      <c r="R899" s="100"/>
      <c r="S899" s="100"/>
      <c r="T899" s="100"/>
      <c r="U899" s="100"/>
      <c r="V899" s="100"/>
      <c r="W899" s="100"/>
      <c r="X899" s="100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100"/>
      <c r="AM899" s="100"/>
      <c r="AN899" s="100"/>
      <c r="AO899" s="100"/>
      <c r="AP899" s="100"/>
      <c r="AQ899" s="100"/>
      <c r="AR899" s="100"/>
      <c r="AS899" s="100"/>
      <c r="AT899" s="100"/>
      <c r="AU899" s="100"/>
      <c r="AV899" s="100"/>
      <c r="AW899" s="100"/>
      <c r="AX899" s="100"/>
      <c r="AY899" s="100"/>
      <c r="AZ899" s="100"/>
      <c r="BA899" s="100"/>
      <c r="BB899" s="100"/>
      <c r="BC899" s="100"/>
      <c r="BD899" s="100"/>
      <c r="BE899" s="100"/>
      <c r="BF899" s="100"/>
      <c r="BG899" s="100"/>
    </row>
    <row r="900" ht="15.75" customHeight="1">
      <c r="E900" s="96"/>
      <c r="F900" s="96"/>
      <c r="G900" s="96"/>
      <c r="H900" s="96"/>
      <c r="I900" s="96"/>
      <c r="J900" s="96"/>
      <c r="K900" s="97"/>
      <c r="L900" s="97"/>
      <c r="M900" s="97"/>
      <c r="N900" s="97"/>
      <c r="O900" s="102"/>
      <c r="P900" s="100"/>
      <c r="Q900" s="100"/>
      <c r="R900" s="100"/>
      <c r="S900" s="100"/>
      <c r="T900" s="100"/>
      <c r="U900" s="100"/>
      <c r="V900" s="100"/>
      <c r="W900" s="100"/>
      <c r="X900" s="100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100"/>
      <c r="AM900" s="100"/>
      <c r="AN900" s="100"/>
      <c r="AO900" s="100"/>
      <c r="AP900" s="100"/>
      <c r="AQ900" s="100"/>
      <c r="AR900" s="100"/>
      <c r="AS900" s="100"/>
      <c r="AT900" s="100"/>
      <c r="AU900" s="100"/>
      <c r="AV900" s="100"/>
      <c r="AW900" s="100"/>
      <c r="AX900" s="100"/>
      <c r="AY900" s="100"/>
      <c r="AZ900" s="100"/>
      <c r="BA900" s="100"/>
      <c r="BB900" s="100"/>
      <c r="BC900" s="100"/>
      <c r="BD900" s="100"/>
      <c r="BE900" s="100"/>
      <c r="BF900" s="100"/>
      <c r="BG900" s="100"/>
    </row>
  </sheetData>
  <autoFilter ref="$A$5:$BG$139"/>
  <customSheetViews>
    <customSheetView guid="{11CBF3D4-CCAA-4D0F-9145-691649461A27}" filter="1" showAutoFilter="1">
      <autoFilter ref="$A$5:$BG$139"/>
      <extLst>
        <ext uri="GoogleSheetsCustomDataVersion1">
          <go:sheetsCustomData xmlns:go="http://customooxmlschemas.google.com/" filterViewId="1647839941"/>
        </ext>
      </extLst>
    </customSheetView>
  </customSheetViews>
  <mergeCells count="2">
    <mergeCell ref="E2:F2"/>
    <mergeCell ref="D3:J3"/>
  </mergeCells>
  <conditionalFormatting sqref="H5:H8">
    <cfRule type="expression" dxfId="0" priority="1">
      <formula>"j5=1"</formula>
    </cfRule>
  </conditionalFormatting>
  <conditionalFormatting sqref="H18">
    <cfRule type="expression" dxfId="0" priority="2">
      <formula>"j5=1"</formula>
    </cfRule>
  </conditionalFormatting>
  <conditionalFormatting sqref="H35">
    <cfRule type="expression" dxfId="0" priority="3">
      <formula>"j5=1"</formula>
    </cfRule>
  </conditionalFormatting>
  <conditionalFormatting sqref="G5:G140">
    <cfRule type="cellIs" dxfId="1" priority="4" operator="between">
      <formula>1</formula>
      <formula>1</formula>
    </cfRule>
  </conditionalFormatting>
  <conditionalFormatting sqref="I5:I140">
    <cfRule type="cellIs" dxfId="0" priority="5" operator="equal">
      <formula>1</formula>
    </cfRule>
  </conditionalFormatting>
  <conditionalFormatting sqref="H96">
    <cfRule type="expression" dxfId="0" priority="6">
      <formula>"j5=1"</formula>
    </cfRule>
  </conditionalFormatting>
  <hyperlinks>
    <hyperlink r:id="rId1" ref="G4"/>
    <hyperlink r:id="rId2" ref="I4"/>
  </hyperlinks>
  <printOptions/>
  <pageMargins bottom="0.75" footer="0.0" header="0.0" left="0.7" right="0.7" top="0.75"/>
  <pageSetup paperSize="9" orientation="portrait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48" t="s">
        <v>136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IFERROR(MATCH(A$1&amp;A2,TABLE!B:B,0),"")</f>
        <v>7</v>
      </c>
      <c r="C2" s="144">
        <f t="shared" ref="C2:C51" si="1">A2</f>
        <v>1</v>
      </c>
      <c r="D2" s="144" t="str">
        <f>IFERROR(OFFSET(TABLE!D$1,'F45'!B2-1,0),"")</f>
        <v>Amanda Spencer</v>
      </c>
      <c r="E2" s="145">
        <f>IFERROR(VLOOKUP(D2,TABLE!D:O,7,FALSE),"")</f>
        <v>15</v>
      </c>
      <c r="F2" s="146">
        <f>IFERROR(VLOOKUP(D2,TABLE!D:O,12,FALSE),"")</f>
        <v>799</v>
      </c>
    </row>
    <row r="3">
      <c r="A3" s="143">
        <f t="shared" ref="A3:A51" si="2">A2+1</f>
        <v>2</v>
      </c>
      <c r="B3" s="143">
        <f>IFERROR(MATCH(A$1&amp;A3,TABLE!B:B,0),"")</f>
        <v>9</v>
      </c>
      <c r="C3" s="144">
        <f t="shared" si="1"/>
        <v>2</v>
      </c>
      <c r="D3" s="144" t="str">
        <f>IFERROR(OFFSET(TABLE!D$1,'F45'!B3-1,0),"")</f>
        <v>Liz Adams</v>
      </c>
      <c r="E3" s="145">
        <f>IFERROR(VLOOKUP(D3,TABLE!D:O,7,FALSE),"")</f>
        <v>20</v>
      </c>
      <c r="F3" s="146">
        <f>IFERROR(VLOOKUP(D3,TABLE!D:O,12,FALSE),"")</f>
        <v>786</v>
      </c>
    </row>
    <row r="4">
      <c r="A4" s="143">
        <f t="shared" si="2"/>
        <v>3</v>
      </c>
      <c r="B4" s="143">
        <f>IFERROR(MATCH(A$1&amp;A4,TABLE!B:B,0),"")</f>
        <v>16</v>
      </c>
      <c r="C4" s="144">
        <f t="shared" si="1"/>
        <v>3</v>
      </c>
      <c r="D4" s="144" t="str">
        <f>IFERROR(OFFSET(TABLE!D$1,'F45'!B4-1,0),"")</f>
        <v>Vicki Johnstone</v>
      </c>
      <c r="E4" s="145">
        <f>IFERROR(VLOOKUP(D4,TABLE!D:O,7,FALSE),"")</f>
        <v>9</v>
      </c>
      <c r="F4" s="146">
        <f>IFERROR(VLOOKUP(D4,TABLE!D:O,12,FALSE),"")</f>
        <v>729</v>
      </c>
    </row>
    <row r="5">
      <c r="A5" s="143">
        <f t="shared" si="2"/>
        <v>4</v>
      </c>
      <c r="B5" s="143">
        <f>IFERROR(MATCH(A$1&amp;A5,TABLE!B:B,0),"")</f>
        <v>19</v>
      </c>
      <c r="C5" s="144">
        <f t="shared" si="1"/>
        <v>4</v>
      </c>
      <c r="D5" s="144" t="str">
        <f>IFERROR(OFFSET(TABLE!D$1,'F45'!B5-1,0),"")</f>
        <v>Sally Merchant-Edge</v>
      </c>
      <c r="E5" s="145">
        <f>IFERROR(VLOOKUP(D5,TABLE!D:O,7,FALSE),"")</f>
        <v>7</v>
      </c>
      <c r="F5" s="146">
        <f>IFERROR(VLOOKUP(D5,TABLE!D:O,12,FALSE),"")</f>
        <v>629</v>
      </c>
    </row>
    <row r="6">
      <c r="A6" s="143">
        <f t="shared" si="2"/>
        <v>5</v>
      </c>
      <c r="B6" s="143">
        <f>IFERROR(MATCH(A$1&amp;A6,TABLE!B:B,0),"")</f>
        <v>20</v>
      </c>
      <c r="C6" s="144">
        <f t="shared" si="1"/>
        <v>5</v>
      </c>
      <c r="D6" s="144" t="str">
        <f>IFERROR(OFFSET(TABLE!D$1,'F45'!B6-1,0),"")</f>
        <v>Pip Trevorrow</v>
      </c>
      <c r="E6" s="145">
        <f>IFERROR(VLOOKUP(D6,TABLE!D:O,7,FALSE),"")</f>
        <v>6</v>
      </c>
      <c r="F6" s="146">
        <f>IFERROR(VLOOKUP(D6,TABLE!D:O,12,FALSE),"")</f>
        <v>566</v>
      </c>
    </row>
    <row r="7">
      <c r="A7" s="143">
        <f t="shared" si="2"/>
        <v>6</v>
      </c>
      <c r="B7" s="143">
        <f>IFERROR(MATCH(A$1&amp;A7,TABLE!B:B,0),"")</f>
        <v>53</v>
      </c>
      <c r="C7" s="144">
        <f t="shared" si="1"/>
        <v>6</v>
      </c>
      <c r="D7" s="144" t="str">
        <f>IFERROR(OFFSET(TABLE!D$1,'F45'!B7-1,0),"")</f>
        <v>Karen Sykes</v>
      </c>
      <c r="E7" s="145">
        <f>IFERROR(VLOOKUP(D7,TABLE!D:O,7,FALSE),"")</f>
        <v>1</v>
      </c>
      <c r="F7" s="146">
        <f>IFERROR(VLOOKUP(D7,TABLE!D:O,12,FALSE),"")</f>
        <v>93</v>
      </c>
    </row>
    <row r="8">
      <c r="A8" s="143">
        <f t="shared" si="2"/>
        <v>7</v>
      </c>
      <c r="B8" s="143">
        <f>IFERROR(MATCH(A$1&amp;A8,TABLE!B:B,0),"")</f>
        <v>56</v>
      </c>
      <c r="C8" s="144">
        <f t="shared" si="1"/>
        <v>7</v>
      </c>
      <c r="D8" s="144" t="str">
        <f>IFERROR(OFFSET(TABLE!D$1,'F45'!B8-1,0),"")</f>
        <v>Becky Murray</v>
      </c>
      <c r="E8" s="145">
        <f>IFERROR(VLOOKUP(D8,TABLE!D:O,7,FALSE),"")</f>
        <v>1</v>
      </c>
      <c r="F8" s="146">
        <f>IFERROR(VLOOKUP(D8,TABLE!D:O,12,FALSE),"")</f>
        <v>92</v>
      </c>
    </row>
    <row r="9">
      <c r="A9" s="143">
        <f t="shared" si="2"/>
        <v>8</v>
      </c>
      <c r="B9" s="143">
        <f>IFERROR(MATCH(A$1&amp;A9,TABLE!B:B,0),"")</f>
        <v>63</v>
      </c>
      <c r="C9" s="144">
        <f t="shared" si="1"/>
        <v>8</v>
      </c>
      <c r="D9" s="144" t="str">
        <f>IFERROR(OFFSET(TABLE!D$1,'F45'!B9-1,0),"")</f>
        <v>Vaishali Naik</v>
      </c>
      <c r="E9" s="145">
        <f>IFERROR(VLOOKUP(D9,TABLE!D:O,7,FALSE),"")</f>
        <v>1</v>
      </c>
      <c r="F9" s="146">
        <f>IFERROR(VLOOKUP(D9,TABLE!D:O,12,FALSE),"")</f>
        <v>90</v>
      </c>
    </row>
    <row r="10">
      <c r="A10" s="143">
        <f t="shared" si="2"/>
        <v>9</v>
      </c>
      <c r="B10" s="143">
        <f>IFERROR(MATCH(A$1&amp;A10,TABLE!B:B,0),"")</f>
        <v>65</v>
      </c>
      <c r="C10" s="144">
        <f t="shared" si="1"/>
        <v>9</v>
      </c>
      <c r="D10" s="144" t="str">
        <f>IFERROR(OFFSET(TABLE!D$1,'F45'!B10-1,0),"")</f>
        <v>Katherine Hogg</v>
      </c>
      <c r="E10" s="145">
        <f>IFERROR(VLOOKUP(D10,TABLE!D:O,7,FALSE),"")</f>
        <v>1</v>
      </c>
      <c r="F10" s="146">
        <f>IFERROR(VLOOKUP(D10,TABLE!D:O,12,FALSE),"")</f>
        <v>89</v>
      </c>
    </row>
    <row r="11">
      <c r="A11" s="143">
        <f t="shared" si="2"/>
        <v>10</v>
      </c>
      <c r="B11" s="143">
        <f>IFERROR(MATCH(A$1&amp;A11,TABLE!B:B,0),"")</f>
        <v>66</v>
      </c>
      <c r="C11" s="144">
        <f t="shared" si="1"/>
        <v>10</v>
      </c>
      <c r="D11" s="144" t="str">
        <f>IFERROR(OFFSET(TABLE!D$1,'F45'!B11-1,0),"")</f>
        <v>Jane Fontana</v>
      </c>
      <c r="E11" s="145">
        <f>IFERROR(VLOOKUP(D11,TABLE!D:O,7,FALSE),"")</f>
        <v>1</v>
      </c>
      <c r="F11" s="146">
        <f>IFERROR(VLOOKUP(D11,TABLE!D:O,12,FALSE),"")</f>
        <v>87</v>
      </c>
    </row>
    <row r="12">
      <c r="A12" s="143">
        <f t="shared" si="2"/>
        <v>11</v>
      </c>
      <c r="B12" s="143" t="str">
        <f>IFERROR(MATCH(A$1&amp;A12,TABLE!B:B,0),"")</f>
        <v/>
      </c>
      <c r="C12" s="144">
        <f t="shared" si="1"/>
        <v>11</v>
      </c>
      <c r="D12" s="144" t="str">
        <f>IFERROR(OFFSET(TABLE!D$1,'F45'!B12-1,0),"")</f>
        <v/>
      </c>
      <c r="E12" s="145" t="str">
        <f>IFERROR(VLOOKUP(D12,TABLE!D:O,7,FALSE),"")</f>
        <v/>
      </c>
      <c r="F12" s="146" t="str">
        <f>IFERROR(VLOOKUP(D12,TABLE!D:O,12,FALSE),"")</f>
        <v/>
      </c>
    </row>
    <row r="13">
      <c r="A13" s="143">
        <f t="shared" si="2"/>
        <v>12</v>
      </c>
      <c r="B13" s="143" t="str">
        <f>IFERROR(MATCH(A$1&amp;A13,TABLE!B:B,0),"")</f>
        <v/>
      </c>
      <c r="C13" s="144">
        <f t="shared" si="1"/>
        <v>12</v>
      </c>
      <c r="D13" s="144" t="str">
        <f>IFERROR(OFFSET(TABLE!D$1,'F45'!B13-1,0),"")</f>
        <v/>
      </c>
      <c r="E13" s="145" t="str">
        <f>IFERROR(VLOOKUP(D13,TABLE!D:O,7,FALSE),"")</f>
        <v/>
      </c>
      <c r="F13" s="146" t="str">
        <f>IFERROR(VLOOKUP(D13,TABLE!D:O,12,FALSE),"")</f>
        <v/>
      </c>
    </row>
    <row r="14">
      <c r="A14" s="143">
        <f t="shared" si="2"/>
        <v>13</v>
      </c>
      <c r="B14" s="143" t="str">
        <f>IFERROR(MATCH(A$1&amp;A14,TABLE!B:B,0),"")</f>
        <v/>
      </c>
      <c r="C14" s="144">
        <f t="shared" si="1"/>
        <v>13</v>
      </c>
      <c r="D14" s="144" t="str">
        <f>IFERROR(OFFSET(TABLE!D$1,'F45'!B14-1,0),"")</f>
        <v/>
      </c>
      <c r="E14" s="145" t="str">
        <f>IFERROR(VLOOKUP(D14,TABLE!D:O,7,FALSE),"")</f>
        <v/>
      </c>
      <c r="F14" s="146" t="str">
        <f>IFERROR(VLOOKUP(D14,TABLE!D:O,12,FALSE),"")</f>
        <v/>
      </c>
    </row>
    <row r="15">
      <c r="A15" s="143">
        <f t="shared" si="2"/>
        <v>14</v>
      </c>
      <c r="B15" s="143" t="str">
        <f>IFERROR(MATCH(A$1&amp;A15,TABLE!B:B,0),"")</f>
        <v/>
      </c>
      <c r="C15" s="144">
        <f t="shared" si="1"/>
        <v>14</v>
      </c>
      <c r="D15" s="144" t="str">
        <f>IFERROR(OFFSET(TABLE!D$1,'F45'!B15-1,0),"")</f>
        <v/>
      </c>
      <c r="E15" s="145" t="str">
        <f>IFERROR(VLOOKUP(D15,TABLE!D:O,7,FALSE),"")</f>
        <v/>
      </c>
      <c r="F15" s="146" t="str">
        <f>IFERROR(VLOOKUP(D15,TABLE!D:O,12,FALSE),"")</f>
        <v/>
      </c>
    </row>
    <row r="16">
      <c r="A16" s="143">
        <f t="shared" si="2"/>
        <v>15</v>
      </c>
      <c r="B16" s="143" t="str">
        <f>IFERROR(MATCH(A$1&amp;A16,TABLE!B:B,0),"")</f>
        <v/>
      </c>
      <c r="C16" s="144">
        <f t="shared" si="1"/>
        <v>15</v>
      </c>
      <c r="D16" s="144" t="str">
        <f>IFERROR(OFFSET(TABLE!D$1,'F45'!B16-1,0),"")</f>
        <v/>
      </c>
      <c r="E16" s="145" t="str">
        <f>IFERROR(VLOOKUP(D16,TABLE!D:O,7,FALSE),"")</f>
        <v/>
      </c>
      <c r="F16" s="146" t="str">
        <f>IFERROR(VLOOKUP(D16,TABLE!D:O,12,FALSE),"")</f>
        <v/>
      </c>
    </row>
    <row r="17">
      <c r="A17" s="143">
        <f t="shared" si="2"/>
        <v>16</v>
      </c>
      <c r="B17" s="143" t="str">
        <f>IFERROR(MATCH(A$1&amp;A17,TABLE!B:B,0),"")</f>
        <v/>
      </c>
      <c r="C17" s="144">
        <f t="shared" si="1"/>
        <v>16</v>
      </c>
      <c r="D17" s="144" t="str">
        <f>IFERROR(OFFSET(TABLE!D$1,'F45'!B17-1,0),"")</f>
        <v/>
      </c>
      <c r="E17" s="145" t="str">
        <f>IFERROR(VLOOKUP(D17,TABLE!D:O,7,FALSE),"")</f>
        <v/>
      </c>
      <c r="F17" s="146" t="str">
        <f>IFERROR(VLOOKUP(D17,TABLE!D:O,12,FALSE),"")</f>
        <v/>
      </c>
    </row>
    <row r="18">
      <c r="A18" s="143">
        <f t="shared" si="2"/>
        <v>17</v>
      </c>
      <c r="B18" s="143" t="str">
        <f>IFERROR(MATCH(A$1&amp;A18,TABLE!B:B,0),"")</f>
        <v/>
      </c>
      <c r="C18" s="144">
        <f t="shared" si="1"/>
        <v>17</v>
      </c>
      <c r="D18" s="144" t="str">
        <f>IFERROR(OFFSET(TABLE!D$1,'F45'!B18-1,0),"")</f>
        <v/>
      </c>
      <c r="E18" s="145" t="str">
        <f>IFERROR(VLOOKUP(D18,TABLE!D:O,7,FALSE),"")</f>
        <v/>
      </c>
      <c r="F18" s="146" t="str">
        <f>IFERROR(VLOOKUP(D18,TABLE!D:O,12,FALSE),"")</f>
        <v/>
      </c>
    </row>
    <row r="19">
      <c r="A19" s="143">
        <f t="shared" si="2"/>
        <v>18</v>
      </c>
      <c r="B19" s="143" t="str">
        <f>IFERROR(MATCH(A$1&amp;A19,TABLE!B:B,0),"")</f>
        <v/>
      </c>
      <c r="C19" s="144">
        <f t="shared" si="1"/>
        <v>18</v>
      </c>
      <c r="D19" s="144" t="str">
        <f>IFERROR(OFFSET(TABLE!D$1,'F45'!B19-1,0),"")</f>
        <v/>
      </c>
      <c r="E19" s="145" t="str">
        <f>IFERROR(VLOOKUP(D19,TABLE!D:O,7,FALSE),"")</f>
        <v/>
      </c>
      <c r="F19" s="146" t="str">
        <f>IFERROR(VLOOKUP(D19,TABLE!D:O,12,FALSE),"")</f>
        <v/>
      </c>
    </row>
    <row r="20">
      <c r="A20" s="143">
        <f t="shared" si="2"/>
        <v>19</v>
      </c>
      <c r="B20" s="143" t="str">
        <f>IFERROR(MATCH(A$1&amp;A20,TABLE!B:B,0),"")</f>
        <v/>
      </c>
      <c r="C20" s="144">
        <f t="shared" si="1"/>
        <v>19</v>
      </c>
      <c r="D20" s="144" t="str">
        <f>IFERROR(OFFSET(TABLE!D$1,'F45'!B20-1,0),"")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IFERROR(MATCH(A$1&amp;A21,TABLE!B:B,0),"")</f>
        <v/>
      </c>
      <c r="C21" s="144">
        <f t="shared" si="1"/>
        <v>20</v>
      </c>
      <c r="D21" s="144" t="str">
        <f>IFERROR(OFFSET(TABLE!D$1,'F45'!B21-1,0),"")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IFERROR(MATCH(A$1&amp;A22,TABLE!B:B,0),"")</f>
        <v/>
      </c>
      <c r="C22" s="144">
        <f t="shared" si="1"/>
        <v>21</v>
      </c>
      <c r="D22" s="144" t="str">
        <f>IFERROR(OFFSET(TABLE!D$1,'F45'!B22-1,0),"")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IFERROR(MATCH(A$1&amp;A23,TABLE!B:B,0),"")</f>
        <v/>
      </c>
      <c r="C23" s="144">
        <f t="shared" si="1"/>
        <v>22</v>
      </c>
      <c r="D23" s="144" t="str">
        <f>IFERROR(OFFSET(TABLE!D$1,'F45'!B23-1,0),"")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IFERROR(MATCH(A$1&amp;A24,TABLE!B:B,0),"")</f>
        <v/>
      </c>
      <c r="C24" s="144">
        <f t="shared" si="1"/>
        <v>23</v>
      </c>
      <c r="D24" s="144" t="str">
        <f>IFERROR(OFFSET(TABLE!D$1,'F45'!B24-1,0),"")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IFERROR(MATCH(A$1&amp;A25,TABLE!B:B,0),"")</f>
        <v/>
      </c>
      <c r="C25" s="144">
        <f t="shared" si="1"/>
        <v>24</v>
      </c>
      <c r="D25" s="144" t="str">
        <f>IFERROR(OFFSET(TABLE!D$1,'F45'!B25-1,0),"")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IFERROR(MATCH(A$1&amp;A26,TABLE!B:B,0),"")</f>
        <v/>
      </c>
      <c r="C26" s="144">
        <f t="shared" si="1"/>
        <v>25</v>
      </c>
      <c r="D26" s="144" t="str">
        <f>IFERROR(OFFSET(TABLE!D$1,'F45'!B26-1,0),"")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IFERROR(MATCH(A$1&amp;A27,TABLE!B:B,0),"")</f>
        <v/>
      </c>
      <c r="C27" s="144">
        <f t="shared" si="1"/>
        <v>26</v>
      </c>
      <c r="D27" s="144" t="str">
        <f>IFERROR(OFFSET(TABLE!D$1,'F45'!B27-1,0),"")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IFERROR(MATCH(A$1&amp;A28,TABLE!B:B,0),"")</f>
        <v/>
      </c>
      <c r="C28" s="144">
        <f t="shared" si="1"/>
        <v>27</v>
      </c>
      <c r="D28" s="144" t="str">
        <f>IFERROR(OFFSET(TABLE!D$1,'F45'!B28-1,0),"")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IFERROR(MATCH(A$1&amp;A29,TABLE!B:B,0),"")</f>
        <v/>
      </c>
      <c r="C29" s="144">
        <f t="shared" si="1"/>
        <v>28</v>
      </c>
      <c r="D29" s="144" t="str">
        <f>IFERROR(OFFSET(TABLE!D$1,'F45'!B29-1,0),"")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IFERROR(MATCH(A$1&amp;A30,TABLE!B:B,0),"")</f>
        <v/>
      </c>
      <c r="C30" s="144">
        <f t="shared" si="1"/>
        <v>29</v>
      </c>
      <c r="D30" s="144" t="str">
        <f>IFERROR(OFFSET(TABLE!D$1,'F45'!B30-1,0),"")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IFERROR(MATCH(A$1&amp;A31,TABLE!B:B,0),"")</f>
        <v/>
      </c>
      <c r="C31" s="144">
        <f t="shared" si="1"/>
        <v>30</v>
      </c>
      <c r="D31" s="144" t="str">
        <f>IFERROR(OFFSET(TABLE!D$1,'F45'!B31-1,0),"")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IFERROR(MATCH(A$1&amp;A32,TABLE!B:B,0),"")</f>
        <v/>
      </c>
      <c r="C32" s="144">
        <f t="shared" si="1"/>
        <v>31</v>
      </c>
      <c r="D32" s="144" t="str">
        <f>IFERROR(OFFSET(TABLE!D$1,'F45'!B32-1,0),"")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IFERROR(MATCH(A$1&amp;A33,TABLE!B:B,0),"")</f>
        <v/>
      </c>
      <c r="C33" s="144">
        <f t="shared" si="1"/>
        <v>32</v>
      </c>
      <c r="D33" s="144" t="str">
        <f>IFERROR(OFFSET(TABLE!D$1,'F45'!B33-1,0),"")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IFERROR(MATCH(A$1&amp;A34,TABLE!B:B,0),"")</f>
        <v/>
      </c>
      <c r="C34" s="144">
        <f t="shared" si="1"/>
        <v>33</v>
      </c>
      <c r="D34" s="144" t="str">
        <f>IFERROR(OFFSET(TABLE!D$1,'F45'!B34-1,0),"")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IFERROR(MATCH(A$1&amp;A35,TABLE!B:B,0),"")</f>
        <v/>
      </c>
      <c r="C35" s="144">
        <f t="shared" si="1"/>
        <v>34</v>
      </c>
      <c r="D35" s="144" t="str">
        <f>IFERROR(OFFSET(TABLE!D$1,'F45'!B35-1,0),"")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IFERROR(MATCH(A$1&amp;A36,TABLE!B:B,0),"")</f>
        <v/>
      </c>
      <c r="C36" s="144">
        <f t="shared" si="1"/>
        <v>35</v>
      </c>
      <c r="D36" s="144" t="str">
        <f>IFERROR(OFFSET(TABLE!D$1,'F45'!B36-1,0),"")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IFERROR(MATCH(A$1&amp;A37,TABLE!B:B,0),"")</f>
        <v/>
      </c>
      <c r="C37" s="144">
        <f t="shared" si="1"/>
        <v>36</v>
      </c>
      <c r="D37" s="144" t="str">
        <f>IFERROR(OFFSET(TABLE!D$1,'F45'!B37-1,0),"")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IFERROR(MATCH(A$1&amp;A38,TABLE!B:B,0),"")</f>
        <v/>
      </c>
      <c r="C38" s="144">
        <f t="shared" si="1"/>
        <v>37</v>
      </c>
      <c r="D38" s="144" t="str">
        <f>IFERROR(OFFSET(TABLE!D$1,'F45'!B38-1,0),"")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IFERROR(MATCH(A$1&amp;A39,TABLE!B:B,0),"")</f>
        <v/>
      </c>
      <c r="C39" s="144">
        <f t="shared" si="1"/>
        <v>38</v>
      </c>
      <c r="D39" s="144" t="str">
        <f>IFERROR(OFFSET(TABLE!D$1,'F45'!B39-1,0),"")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IFERROR(MATCH(A$1&amp;A40,TABLE!B:B,0),"")</f>
        <v/>
      </c>
      <c r="C40" s="144">
        <f t="shared" si="1"/>
        <v>39</v>
      </c>
      <c r="D40" s="144" t="str">
        <f>IFERROR(OFFSET(TABLE!D$1,'F45'!B40-1,0),"")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IFERROR(MATCH(A$1&amp;A41,TABLE!B:B,0),"")</f>
        <v/>
      </c>
      <c r="C41" s="144">
        <f t="shared" si="1"/>
        <v>40</v>
      </c>
      <c r="D41" s="144" t="str">
        <f>IFERROR(OFFSET(TABLE!D$1,'F45'!B41-1,0),"")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IFERROR(MATCH(A$1&amp;A42,TABLE!B:B,0),"")</f>
        <v/>
      </c>
      <c r="C42" s="144">
        <f t="shared" si="1"/>
        <v>41</v>
      </c>
      <c r="D42" s="144" t="str">
        <f>IFERROR(OFFSET(TABLE!D$1,'F45'!B42-1,0),"")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IFERROR(MATCH(A$1&amp;A43,TABLE!B:B,0),"")</f>
        <v/>
      </c>
      <c r="C43" s="144">
        <f t="shared" si="1"/>
        <v>42</v>
      </c>
      <c r="D43" s="144" t="str">
        <f>IFERROR(OFFSET(TABLE!D$1,'F45'!B43-1,0),"")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IFERROR(MATCH(A$1&amp;A44,TABLE!B:B,0),"")</f>
        <v/>
      </c>
      <c r="C44" s="144">
        <f t="shared" si="1"/>
        <v>43</v>
      </c>
      <c r="D44" s="144" t="str">
        <f>IFERROR(OFFSET(TABLE!D$1,'F45'!B44-1,0),"")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IFERROR(MATCH(A$1&amp;A45,TABLE!B:B,0),"")</f>
        <v/>
      </c>
      <c r="C45" s="144">
        <f t="shared" si="1"/>
        <v>44</v>
      </c>
      <c r="D45" s="144" t="str">
        <f>IFERROR(OFFSET(TABLE!D$1,'F45'!B45-1,0),"")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IFERROR(MATCH(A$1&amp;A46,TABLE!B:B,0),"")</f>
        <v/>
      </c>
      <c r="C46" s="144">
        <f t="shared" si="1"/>
        <v>45</v>
      </c>
      <c r="D46" s="144" t="str">
        <f>IFERROR(OFFSET(TABLE!D$1,'F45'!B46-1,0),"")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IFERROR(MATCH(A$1&amp;A47,TABLE!B:B,0),"")</f>
        <v/>
      </c>
      <c r="C47" s="144">
        <f t="shared" si="1"/>
        <v>46</v>
      </c>
      <c r="D47" s="144" t="str">
        <f>IFERROR(OFFSET(TABLE!D$1,'F45'!B47-1,0),"")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IFERROR(MATCH(A$1&amp;A48,TABLE!B:B,0),"")</f>
        <v/>
      </c>
      <c r="C48" s="144">
        <f t="shared" si="1"/>
        <v>47</v>
      </c>
      <c r="D48" s="144" t="str">
        <f>IFERROR(OFFSET(TABLE!D$1,'F45'!B48-1,0),"")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IFERROR(MATCH(A$1&amp;A49,TABLE!B:B,0),"")</f>
        <v/>
      </c>
      <c r="C49" s="144">
        <f t="shared" si="1"/>
        <v>48</v>
      </c>
      <c r="D49" s="144" t="str">
        <f>IFERROR(OFFSET(TABLE!D$1,'F45'!B49-1,0),"")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IFERROR(MATCH(A$1&amp;A50,TABLE!B:B,0),"")</f>
        <v/>
      </c>
      <c r="C50" s="144">
        <f t="shared" si="1"/>
        <v>49</v>
      </c>
      <c r="D50" s="144" t="str">
        <f>IFERROR(OFFSET(TABLE!D$1,'F45'!B50-1,0),"")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IFERROR(MATCH(A$1&amp;A51,TABLE!B:B,0),"")</f>
        <v/>
      </c>
      <c r="C51" s="144">
        <f t="shared" si="1"/>
        <v>50</v>
      </c>
      <c r="D51" s="144" t="str">
        <f>IFERROR(OFFSET(TABLE!D$1,'F45'!B51-1,0),"")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48" t="s">
        <v>222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IFERROR(MATCH(A$1&amp;A2,TABLE!B:B,0),"")</f>
        <v>75</v>
      </c>
      <c r="C2" s="144">
        <f t="shared" ref="C2:C51" si="1">A2</f>
        <v>1</v>
      </c>
      <c r="D2" s="144" t="str">
        <f>IFERROR(OFFSET(TABLE!D$1,'M55'!B2-1,0),"")</f>
        <v>Tim Straughan</v>
      </c>
      <c r="E2" s="145">
        <f>IFERROR(VLOOKUP(D2,TABLE!D:O,7,FALSE),"")</f>
        <v>8</v>
      </c>
      <c r="F2" s="146">
        <f>IFERROR(VLOOKUP(D2,TABLE!D:O,12,FALSE),"")</f>
        <v>753</v>
      </c>
    </row>
    <row r="3">
      <c r="A3" s="143">
        <f t="shared" ref="A3:A51" si="2">A2+1</f>
        <v>2</v>
      </c>
      <c r="B3" s="143">
        <f>IFERROR(MATCH(A$1&amp;A3,TABLE!B:B,0),"")</f>
        <v>81</v>
      </c>
      <c r="C3" s="144">
        <f t="shared" si="1"/>
        <v>2</v>
      </c>
      <c r="D3" s="144" t="str">
        <f>IFERROR(OFFSET(TABLE!D$1,'M55'!B3-1,0),"")</f>
        <v>Mike Robins</v>
      </c>
      <c r="E3" s="145">
        <f>IFERROR(VLOOKUP(D3,TABLE!D:O,7,FALSE),"")</f>
        <v>14</v>
      </c>
      <c r="F3" s="146">
        <f>IFERROR(VLOOKUP(D3,TABLE!D:O,12,FALSE),"")</f>
        <v>733</v>
      </c>
    </row>
    <row r="4">
      <c r="A4" s="143">
        <f t="shared" si="2"/>
        <v>3</v>
      </c>
      <c r="B4" s="143">
        <f>IFERROR(MATCH(A$1&amp;A4,TABLE!B:B,0),"")</f>
        <v>84</v>
      </c>
      <c r="C4" s="144">
        <f t="shared" si="1"/>
        <v>3</v>
      </c>
      <c r="D4" s="144" t="str">
        <f>IFERROR(OFFSET(TABLE!D$1,'M55'!B4-1,0),"")</f>
        <v>Chris Sawyer</v>
      </c>
      <c r="E4" s="145">
        <f>IFERROR(VLOOKUP(D4,TABLE!D:O,7,FALSE),"")</f>
        <v>14</v>
      </c>
      <c r="F4" s="146">
        <f>IFERROR(VLOOKUP(D4,TABLE!D:O,12,FALSE),"")</f>
        <v>704</v>
      </c>
    </row>
    <row r="5">
      <c r="A5" s="143">
        <f t="shared" si="2"/>
        <v>4</v>
      </c>
      <c r="B5" s="143">
        <f>IFERROR(MATCH(A$1&amp;A5,TABLE!B:B,0),"")</f>
        <v>85</v>
      </c>
      <c r="C5" s="144">
        <f t="shared" si="1"/>
        <v>4</v>
      </c>
      <c r="D5" s="144" t="str">
        <f>IFERROR(OFFSET(TABLE!D$1,'M55'!B5-1,0),"")</f>
        <v>Bob Jackson</v>
      </c>
      <c r="E5" s="145">
        <f>IFERROR(VLOOKUP(D5,TABLE!D:O,7,FALSE),"")</f>
        <v>11</v>
      </c>
      <c r="F5" s="146">
        <f>IFERROR(VLOOKUP(D5,TABLE!D:O,12,FALSE),"")</f>
        <v>686</v>
      </c>
    </row>
    <row r="6">
      <c r="A6" s="143">
        <f t="shared" si="2"/>
        <v>5</v>
      </c>
      <c r="B6" s="143">
        <f>IFERROR(MATCH(A$1&amp;A6,TABLE!B:B,0),"")</f>
        <v>89</v>
      </c>
      <c r="C6" s="144">
        <f t="shared" si="1"/>
        <v>5</v>
      </c>
      <c r="D6" s="144" t="str">
        <f>IFERROR(OFFSET(TABLE!D$1,'M55'!B6-1,0),"")</f>
        <v>Keith Brewster</v>
      </c>
      <c r="E6" s="145">
        <f>IFERROR(VLOOKUP(D6,TABLE!D:O,7,FALSE),"")</f>
        <v>7</v>
      </c>
      <c r="F6" s="146">
        <f>IFERROR(VLOOKUP(D6,TABLE!D:O,12,FALSE),"")</f>
        <v>574</v>
      </c>
    </row>
    <row r="7">
      <c r="A7" s="143">
        <f t="shared" si="2"/>
        <v>6</v>
      </c>
      <c r="B7" s="143">
        <f>IFERROR(MATCH(A$1&amp;A7,TABLE!B:B,0),"")</f>
        <v>90</v>
      </c>
      <c r="C7" s="144">
        <f t="shared" si="1"/>
        <v>6</v>
      </c>
      <c r="D7" s="144" t="str">
        <f>IFERROR(OFFSET(TABLE!D$1,'M55'!B7-1,0),"")</f>
        <v>Ken Fox</v>
      </c>
      <c r="E7" s="145">
        <f>IFERROR(VLOOKUP(D7,TABLE!D:O,7,FALSE),"")</f>
        <v>7</v>
      </c>
      <c r="F7" s="146">
        <f>IFERROR(VLOOKUP(D7,TABLE!D:O,12,FALSE),"")</f>
        <v>571</v>
      </c>
    </row>
    <row r="8">
      <c r="A8" s="143">
        <f t="shared" si="2"/>
        <v>7</v>
      </c>
      <c r="B8" s="143">
        <f>IFERROR(MATCH(A$1&amp;A8,TABLE!B:B,0),"")</f>
        <v>99</v>
      </c>
      <c r="C8" s="144">
        <f t="shared" si="1"/>
        <v>7</v>
      </c>
      <c r="D8" s="144" t="str">
        <f>IFERROR(OFFSET(TABLE!D$1,'M55'!B8-1,0),"")</f>
        <v>Simon Vallance</v>
      </c>
      <c r="E8" s="145">
        <f>IFERROR(VLOOKUP(D8,TABLE!D:O,7,FALSE),"")</f>
        <v>5</v>
      </c>
      <c r="F8" s="146">
        <f>IFERROR(VLOOKUP(D8,TABLE!D:O,12,FALSE),"")</f>
        <v>459</v>
      </c>
    </row>
    <row r="9">
      <c r="A9" s="143">
        <f t="shared" si="2"/>
        <v>8</v>
      </c>
      <c r="B9" s="143">
        <f>IFERROR(MATCH(A$1&amp;A9,TABLE!B:B,0),"")</f>
        <v>102</v>
      </c>
      <c r="C9" s="144">
        <f t="shared" si="1"/>
        <v>8</v>
      </c>
      <c r="D9" s="144" t="str">
        <f>IFERROR(OFFSET(TABLE!D$1,'M55'!B9-1,0),"")</f>
        <v>Steve Dixon</v>
      </c>
      <c r="E9" s="145">
        <f>IFERROR(VLOOKUP(D9,TABLE!D:O,7,FALSE),"")</f>
        <v>5</v>
      </c>
      <c r="F9" s="146">
        <f>IFERROR(VLOOKUP(D9,TABLE!D:O,12,FALSE),"")</f>
        <v>441</v>
      </c>
    </row>
    <row r="10">
      <c r="A10" s="143">
        <f t="shared" si="2"/>
        <v>9</v>
      </c>
      <c r="B10" s="143">
        <f>IFERROR(MATCH(A$1&amp;A10,TABLE!B:B,0),"")</f>
        <v>103</v>
      </c>
      <c r="C10" s="144">
        <f t="shared" si="1"/>
        <v>9</v>
      </c>
      <c r="D10" s="144" t="str">
        <f>IFERROR(OFFSET(TABLE!D$1,'M55'!B10-1,0),"")</f>
        <v>Tim Towler</v>
      </c>
      <c r="E10" s="145">
        <f>IFERROR(VLOOKUP(D10,TABLE!D:O,7,FALSE),"")</f>
        <v>5</v>
      </c>
      <c r="F10" s="146">
        <f>IFERROR(VLOOKUP(D10,TABLE!D:O,12,FALSE),"")</f>
        <v>441</v>
      </c>
    </row>
    <row r="11">
      <c r="A11" s="143">
        <f t="shared" si="2"/>
        <v>10</v>
      </c>
      <c r="B11" s="143">
        <f>IFERROR(MATCH(A$1&amp;A11,TABLE!B:B,0),"")</f>
        <v>112</v>
      </c>
      <c r="C11" s="144">
        <f t="shared" si="1"/>
        <v>10</v>
      </c>
      <c r="D11" s="144" t="str">
        <f>IFERROR(OFFSET(TABLE!D$1,'M55'!B11-1,0),"")</f>
        <v>Tahir Akhtar</v>
      </c>
      <c r="E11" s="145">
        <f>IFERROR(VLOOKUP(D11,TABLE!D:O,7,FALSE),"")</f>
        <v>4</v>
      </c>
      <c r="F11" s="146">
        <f>IFERROR(VLOOKUP(D11,TABLE!D:O,12,FALSE),"")</f>
        <v>355</v>
      </c>
    </row>
    <row r="12">
      <c r="A12" s="143">
        <f t="shared" si="2"/>
        <v>11</v>
      </c>
      <c r="B12" s="143">
        <f>IFERROR(MATCH(A$1&amp;A12,TABLE!B:B,0),"")</f>
        <v>124</v>
      </c>
      <c r="C12" s="144">
        <f t="shared" si="1"/>
        <v>11</v>
      </c>
      <c r="D12" s="144" t="str">
        <f>IFERROR(OFFSET(TABLE!D$1,'M55'!B12-1,0),"")</f>
        <v>Steve Webb</v>
      </c>
      <c r="E12" s="145">
        <f>IFERROR(VLOOKUP(D12,TABLE!D:O,7,FALSE),"")</f>
        <v>3</v>
      </c>
      <c r="F12" s="146">
        <f>IFERROR(VLOOKUP(D12,TABLE!D:O,12,FALSE),"")</f>
        <v>284</v>
      </c>
    </row>
    <row r="13">
      <c r="A13" s="143">
        <f t="shared" si="2"/>
        <v>12</v>
      </c>
      <c r="B13" s="143">
        <f>IFERROR(MATCH(A$1&amp;A13,TABLE!B:B,0),"")</f>
        <v>129</v>
      </c>
      <c r="C13" s="144">
        <f t="shared" si="1"/>
        <v>12</v>
      </c>
      <c r="D13" s="144" t="str">
        <f>IFERROR(OFFSET(TABLE!D$1,'M55'!B13-1,0),"")</f>
        <v>Leroy Sutton</v>
      </c>
      <c r="E13" s="145">
        <f>IFERROR(VLOOKUP(D13,TABLE!D:O,7,FALSE),"")</f>
        <v>3</v>
      </c>
      <c r="F13" s="146">
        <f>IFERROR(VLOOKUP(D13,TABLE!D:O,12,FALSE),"")</f>
        <v>269</v>
      </c>
    </row>
    <row r="14">
      <c r="A14" s="143">
        <f t="shared" si="2"/>
        <v>13</v>
      </c>
      <c r="B14" s="143">
        <f>IFERROR(MATCH(A$1&amp;A14,TABLE!B:B,0),"")</f>
        <v>130</v>
      </c>
      <c r="C14" s="144">
        <f t="shared" si="1"/>
        <v>13</v>
      </c>
      <c r="D14" s="144" t="str">
        <f>IFERROR(OFFSET(TABLE!D$1,'M55'!B14-1,0),"")</f>
        <v>Roy Huggins</v>
      </c>
      <c r="E14" s="145">
        <f>IFERROR(VLOOKUP(D14,TABLE!D:O,7,FALSE),"")</f>
        <v>3</v>
      </c>
      <c r="F14" s="146">
        <f>IFERROR(VLOOKUP(D14,TABLE!D:O,12,FALSE),"")</f>
        <v>258</v>
      </c>
    </row>
    <row r="15">
      <c r="A15" s="143">
        <f t="shared" si="2"/>
        <v>14</v>
      </c>
      <c r="B15" s="143">
        <f>IFERROR(MATCH(A$1&amp;A15,TABLE!B:B,0),"")</f>
        <v>131</v>
      </c>
      <c r="C15" s="144">
        <f t="shared" si="1"/>
        <v>14</v>
      </c>
      <c r="D15" s="144" t="str">
        <f>IFERROR(OFFSET(TABLE!D$1,'M55'!B15-1,0),"")</f>
        <v>Alan Hutchinson</v>
      </c>
      <c r="E15" s="145">
        <f>IFERROR(VLOOKUP(D15,TABLE!D:O,7,FALSE),"")</f>
        <v>3</v>
      </c>
      <c r="F15" s="146">
        <f>IFERROR(VLOOKUP(D15,TABLE!D:O,12,FALSE),"")</f>
        <v>239</v>
      </c>
    </row>
    <row r="16">
      <c r="A16" s="143">
        <f t="shared" si="2"/>
        <v>15</v>
      </c>
      <c r="B16" s="143">
        <f>IFERROR(MATCH(A$1&amp;A16,TABLE!B:B,0),"")</f>
        <v>132</v>
      </c>
      <c r="C16" s="144">
        <f t="shared" si="1"/>
        <v>15</v>
      </c>
      <c r="D16" s="144" t="str">
        <f>IFERROR(OFFSET(TABLE!D$1,'M55'!B16-1,0),"")</f>
        <v>Mick Tinker</v>
      </c>
      <c r="E16" s="145">
        <f>IFERROR(VLOOKUP(D16,TABLE!D:O,7,FALSE),"")</f>
        <v>3</v>
      </c>
      <c r="F16" s="146">
        <f>IFERROR(VLOOKUP(D16,TABLE!D:O,12,FALSE),"")</f>
        <v>238</v>
      </c>
    </row>
    <row r="17">
      <c r="A17" s="143">
        <f t="shared" si="2"/>
        <v>16</v>
      </c>
      <c r="B17" s="143">
        <f>IFERROR(MATCH(A$1&amp;A17,TABLE!B:B,0),"")</f>
        <v>139</v>
      </c>
      <c r="C17" s="144">
        <f t="shared" si="1"/>
        <v>16</v>
      </c>
      <c r="D17" s="144" t="str">
        <f>IFERROR(OFFSET(TABLE!D$1,'M55'!B17-1,0),"")</f>
        <v>John Hussey</v>
      </c>
      <c r="E17" s="145">
        <f>IFERROR(VLOOKUP(D17,TABLE!D:O,7,FALSE),"")</f>
        <v>2</v>
      </c>
      <c r="F17" s="146">
        <f>IFERROR(VLOOKUP(D17,TABLE!D:O,12,FALSE),"")</f>
        <v>172</v>
      </c>
    </row>
    <row r="18">
      <c r="A18" s="143">
        <f t="shared" si="2"/>
        <v>17</v>
      </c>
      <c r="B18" s="143">
        <f>IFERROR(MATCH(A$1&amp;A18,TABLE!B:B,0),"")</f>
        <v>143</v>
      </c>
      <c r="C18" s="144">
        <f t="shared" si="1"/>
        <v>17</v>
      </c>
      <c r="D18" s="144" t="str">
        <f>IFERROR(OFFSET(TABLE!D$1,'M55'!B18-1,0),"")</f>
        <v>Paul White</v>
      </c>
      <c r="E18" s="145">
        <f>IFERROR(VLOOKUP(D18,TABLE!D:O,7,FALSE),"")</f>
        <v>2</v>
      </c>
      <c r="F18" s="146">
        <f>IFERROR(VLOOKUP(D18,TABLE!D:O,12,FALSE),"")</f>
        <v>165</v>
      </c>
    </row>
    <row r="19">
      <c r="A19" s="143">
        <f t="shared" si="2"/>
        <v>18</v>
      </c>
      <c r="B19" s="143">
        <f>IFERROR(MATCH(A$1&amp;A19,TABLE!B:B,0),"")</f>
        <v>161</v>
      </c>
      <c r="C19" s="144">
        <f t="shared" si="1"/>
        <v>18</v>
      </c>
      <c r="D19" s="144" t="str">
        <f>IFERROR(OFFSET(TABLE!D$1,'M55'!B19-1,0),"")</f>
        <v>Michael Brough</v>
      </c>
      <c r="E19" s="145">
        <f>IFERROR(VLOOKUP(D19,TABLE!D:O,7,FALSE),"")</f>
        <v>1</v>
      </c>
      <c r="F19" s="146">
        <f>IFERROR(VLOOKUP(D19,TABLE!D:O,12,FALSE),"")</f>
        <v>91</v>
      </c>
    </row>
    <row r="20">
      <c r="A20" s="143">
        <f t="shared" si="2"/>
        <v>19</v>
      </c>
      <c r="B20" s="143" t="str">
        <f>IFERROR(MATCH(A$1&amp;A20,TABLE!B:B,0),"")</f>
        <v/>
      </c>
      <c r="C20" s="144">
        <f t="shared" si="1"/>
        <v>19</v>
      </c>
      <c r="D20" s="144" t="str">
        <f>IFERROR(OFFSET(TABLE!D$1,'M55'!B20-1,0),"")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IFERROR(MATCH(A$1&amp;A21,TABLE!B:B,0),"")</f>
        <v/>
      </c>
      <c r="C21" s="144">
        <f t="shared" si="1"/>
        <v>20</v>
      </c>
      <c r="D21" s="144" t="str">
        <f>IFERROR(OFFSET(TABLE!D$1,'M55'!B21-1,0),"")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IFERROR(MATCH(A$1&amp;A22,TABLE!B:B,0),"")</f>
        <v/>
      </c>
      <c r="C22" s="144">
        <f t="shared" si="1"/>
        <v>21</v>
      </c>
      <c r="D22" s="144" t="str">
        <f>IFERROR(OFFSET(TABLE!D$1,'M55'!B22-1,0),"")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IFERROR(MATCH(A$1&amp;A23,TABLE!B:B,0),"")</f>
        <v/>
      </c>
      <c r="C23" s="144">
        <f t="shared" si="1"/>
        <v>22</v>
      </c>
      <c r="D23" s="144" t="str">
        <f>IFERROR(OFFSET(TABLE!D$1,'M55'!B23-1,0),"")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IFERROR(MATCH(A$1&amp;A24,TABLE!B:B,0),"")</f>
        <v/>
      </c>
      <c r="C24" s="144">
        <f t="shared" si="1"/>
        <v>23</v>
      </c>
      <c r="D24" s="144" t="str">
        <f>IFERROR(OFFSET(TABLE!D$1,'M55'!B24-1,0),"")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IFERROR(MATCH(A$1&amp;A25,TABLE!B:B,0),"")</f>
        <v/>
      </c>
      <c r="C25" s="144">
        <f t="shared" si="1"/>
        <v>24</v>
      </c>
      <c r="D25" s="144" t="str">
        <f>IFERROR(OFFSET(TABLE!D$1,'M55'!B25-1,0),"")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IFERROR(MATCH(A$1&amp;A26,TABLE!B:B,0),"")</f>
        <v/>
      </c>
      <c r="C26" s="144">
        <f t="shared" si="1"/>
        <v>25</v>
      </c>
      <c r="D26" s="144" t="str">
        <f>IFERROR(OFFSET(TABLE!D$1,'M55'!B26-1,0),"")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IFERROR(MATCH(A$1&amp;A27,TABLE!B:B,0),"")</f>
        <v/>
      </c>
      <c r="C27" s="144">
        <f t="shared" si="1"/>
        <v>26</v>
      </c>
      <c r="D27" s="144" t="str">
        <f>IFERROR(OFFSET(TABLE!D$1,'M55'!B27-1,0),"")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IFERROR(MATCH(A$1&amp;A28,TABLE!B:B,0),"")</f>
        <v/>
      </c>
      <c r="C28" s="144">
        <f t="shared" si="1"/>
        <v>27</v>
      </c>
      <c r="D28" s="144" t="str">
        <f>IFERROR(OFFSET(TABLE!D$1,'M55'!B28-1,0),"")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IFERROR(MATCH(A$1&amp;A29,TABLE!B:B,0),"")</f>
        <v/>
      </c>
      <c r="C29" s="144">
        <f t="shared" si="1"/>
        <v>28</v>
      </c>
      <c r="D29" s="144" t="str">
        <f>IFERROR(OFFSET(TABLE!D$1,'M55'!B29-1,0),"")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IFERROR(MATCH(A$1&amp;A30,TABLE!B:B,0),"")</f>
        <v/>
      </c>
      <c r="C30" s="144">
        <f t="shared" si="1"/>
        <v>29</v>
      </c>
      <c r="D30" s="144" t="str">
        <f>IFERROR(OFFSET(TABLE!D$1,'M55'!B30-1,0),"")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IFERROR(MATCH(A$1&amp;A31,TABLE!B:B,0),"")</f>
        <v/>
      </c>
      <c r="C31" s="144">
        <f t="shared" si="1"/>
        <v>30</v>
      </c>
      <c r="D31" s="144" t="str">
        <f>IFERROR(OFFSET(TABLE!D$1,'M55'!B31-1,0),"")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IFERROR(MATCH(A$1&amp;A32,TABLE!B:B,0),"")</f>
        <v/>
      </c>
      <c r="C32" s="144">
        <f t="shared" si="1"/>
        <v>31</v>
      </c>
      <c r="D32" s="144" t="str">
        <f>IFERROR(OFFSET(TABLE!D$1,'M55'!B32-1,0),"")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IFERROR(MATCH(A$1&amp;A33,TABLE!B:B,0),"")</f>
        <v/>
      </c>
      <c r="C33" s="144">
        <f t="shared" si="1"/>
        <v>32</v>
      </c>
      <c r="D33" s="144" t="str">
        <f>IFERROR(OFFSET(TABLE!D$1,'M55'!B33-1,0),"")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IFERROR(MATCH(A$1&amp;A34,TABLE!B:B,0),"")</f>
        <v/>
      </c>
      <c r="C34" s="144">
        <f t="shared" si="1"/>
        <v>33</v>
      </c>
      <c r="D34" s="144" t="str">
        <f>IFERROR(OFFSET(TABLE!D$1,'M55'!B34-1,0),"")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IFERROR(MATCH(A$1&amp;A35,TABLE!B:B,0),"")</f>
        <v/>
      </c>
      <c r="C35" s="144">
        <f t="shared" si="1"/>
        <v>34</v>
      </c>
      <c r="D35" s="144" t="str">
        <f>IFERROR(OFFSET(TABLE!D$1,'M55'!B35-1,0),"")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IFERROR(MATCH(A$1&amp;A36,TABLE!B:B,0),"")</f>
        <v/>
      </c>
      <c r="C36" s="144">
        <f t="shared" si="1"/>
        <v>35</v>
      </c>
      <c r="D36" s="144" t="str">
        <f>IFERROR(OFFSET(TABLE!D$1,'M55'!B36-1,0),"")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IFERROR(MATCH(A$1&amp;A37,TABLE!B:B,0),"")</f>
        <v/>
      </c>
      <c r="C37" s="144">
        <f t="shared" si="1"/>
        <v>36</v>
      </c>
      <c r="D37" s="144" t="str">
        <f>IFERROR(OFFSET(TABLE!D$1,'M55'!B37-1,0),"")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IFERROR(MATCH(A$1&amp;A38,TABLE!B:B,0),"")</f>
        <v/>
      </c>
      <c r="C38" s="144">
        <f t="shared" si="1"/>
        <v>37</v>
      </c>
      <c r="D38" s="144" t="str">
        <f>IFERROR(OFFSET(TABLE!D$1,'M55'!B38-1,0),"")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IFERROR(MATCH(A$1&amp;A39,TABLE!B:B,0),"")</f>
        <v/>
      </c>
      <c r="C39" s="144">
        <f t="shared" si="1"/>
        <v>38</v>
      </c>
      <c r="D39" s="144" t="str">
        <f>IFERROR(OFFSET(TABLE!D$1,'M55'!B39-1,0),"")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IFERROR(MATCH(A$1&amp;A40,TABLE!B:B,0),"")</f>
        <v/>
      </c>
      <c r="C40" s="144">
        <f t="shared" si="1"/>
        <v>39</v>
      </c>
      <c r="D40" s="144" t="str">
        <f>IFERROR(OFFSET(TABLE!D$1,'M55'!B40-1,0),"")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IFERROR(MATCH(A$1&amp;A41,TABLE!B:B,0),"")</f>
        <v/>
      </c>
      <c r="C41" s="144">
        <f t="shared" si="1"/>
        <v>40</v>
      </c>
      <c r="D41" s="144" t="str">
        <f>IFERROR(OFFSET(TABLE!D$1,'M55'!B41-1,0),"")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IFERROR(MATCH(A$1&amp;A42,TABLE!B:B,0),"")</f>
        <v/>
      </c>
      <c r="C42" s="144">
        <f t="shared" si="1"/>
        <v>41</v>
      </c>
      <c r="D42" s="144" t="str">
        <f>IFERROR(OFFSET(TABLE!D$1,'M55'!B42-1,0),"")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IFERROR(MATCH(A$1&amp;A43,TABLE!B:B,0),"")</f>
        <v/>
      </c>
      <c r="C43" s="144">
        <f t="shared" si="1"/>
        <v>42</v>
      </c>
      <c r="D43" s="144" t="str">
        <f>IFERROR(OFFSET(TABLE!D$1,'M55'!B43-1,0),"")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IFERROR(MATCH(A$1&amp;A44,TABLE!B:B,0),"")</f>
        <v/>
      </c>
      <c r="C44" s="144">
        <f t="shared" si="1"/>
        <v>43</v>
      </c>
      <c r="D44" s="144" t="str">
        <f>IFERROR(OFFSET(TABLE!D$1,'M55'!B44-1,0),"")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IFERROR(MATCH(A$1&amp;A45,TABLE!B:B,0),"")</f>
        <v/>
      </c>
      <c r="C45" s="144">
        <f t="shared" si="1"/>
        <v>44</v>
      </c>
      <c r="D45" s="144" t="str">
        <f>IFERROR(OFFSET(TABLE!D$1,'M55'!B45-1,0),"")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IFERROR(MATCH(A$1&amp;A46,TABLE!B:B,0),"")</f>
        <v/>
      </c>
      <c r="C46" s="144">
        <f t="shared" si="1"/>
        <v>45</v>
      </c>
      <c r="D46" s="144" t="str">
        <f>IFERROR(OFFSET(TABLE!D$1,'M55'!B46-1,0),"")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IFERROR(MATCH(A$1&amp;A47,TABLE!B:B,0),"")</f>
        <v/>
      </c>
      <c r="C47" s="144">
        <f t="shared" si="1"/>
        <v>46</v>
      </c>
      <c r="D47" s="144" t="str">
        <f>IFERROR(OFFSET(TABLE!D$1,'M55'!B47-1,0),"")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IFERROR(MATCH(A$1&amp;A48,TABLE!B:B,0),"")</f>
        <v/>
      </c>
      <c r="C48" s="144">
        <f t="shared" si="1"/>
        <v>47</v>
      </c>
      <c r="D48" s="144" t="str">
        <f>IFERROR(OFFSET(TABLE!D$1,'M55'!B48-1,0),"")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IFERROR(MATCH(A$1&amp;A49,TABLE!B:B,0),"")</f>
        <v/>
      </c>
      <c r="C49" s="144">
        <f t="shared" si="1"/>
        <v>48</v>
      </c>
      <c r="D49" s="144" t="str">
        <f>IFERROR(OFFSET(TABLE!D$1,'M55'!B49-1,0),"")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IFERROR(MATCH(A$1&amp;A50,TABLE!B:B,0),"")</f>
        <v/>
      </c>
      <c r="C50" s="144">
        <f t="shared" si="1"/>
        <v>49</v>
      </c>
      <c r="D50" s="144" t="str">
        <f>IFERROR(OFFSET(TABLE!D$1,'M55'!B50-1,0),"")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IFERROR(MATCH(A$1&amp;A51,TABLE!B:B,0),"")</f>
        <v/>
      </c>
      <c r="C51" s="144">
        <f t="shared" si="1"/>
        <v>50</v>
      </c>
      <c r="D51" s="144" t="str">
        <f>IFERROR(OFFSET(TABLE!D$1,'M55'!B51-1,0),"")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48" t="s">
        <v>145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IFERROR(MATCH(A$1&amp;A2,TABLE!B:B,0),"")</f>
        <v>12</v>
      </c>
      <c r="C2" s="144">
        <f t="shared" ref="C2:C51" si="1">A2</f>
        <v>1</v>
      </c>
      <c r="D2" s="144" t="str">
        <f>IFERROR(OFFSET(TABLE!D$1,'F55'!B2-1,0),"")</f>
        <v>Sue Sunderland</v>
      </c>
      <c r="E2" s="145">
        <f>IFERROR(VLOOKUP(D2,TABLE!D:O,7,FALSE),"")</f>
        <v>14</v>
      </c>
      <c r="F2" s="146">
        <f>IFERROR(VLOOKUP(D2,TABLE!D:O,12,FALSE),"")</f>
        <v>764</v>
      </c>
    </row>
    <row r="3">
      <c r="A3" s="143">
        <f t="shared" ref="A3:A51" si="2">A2+1</f>
        <v>2</v>
      </c>
      <c r="B3" s="143">
        <f>IFERROR(MATCH(A$1&amp;A3,TABLE!B:B,0),"")</f>
        <v>14</v>
      </c>
      <c r="C3" s="144">
        <f t="shared" si="1"/>
        <v>2</v>
      </c>
      <c r="D3" s="144" t="str">
        <f>IFERROR(OFFSET(TABLE!D$1,'F55'!B3-1,0),"")</f>
        <v>Leila Kara</v>
      </c>
      <c r="E3" s="145">
        <f>IFERROR(VLOOKUP(D3,TABLE!D:O,7,FALSE),"")</f>
        <v>13</v>
      </c>
      <c r="F3" s="146">
        <f>IFERROR(VLOOKUP(D3,TABLE!D:O,12,FALSE),"")</f>
        <v>739</v>
      </c>
    </row>
    <row r="4">
      <c r="A4" s="143">
        <f t="shared" si="2"/>
        <v>3</v>
      </c>
      <c r="B4" s="143">
        <f>IFERROR(MATCH(A$1&amp;A4,TABLE!B:B,0),"")</f>
        <v>15</v>
      </c>
      <c r="C4" s="144">
        <f t="shared" si="1"/>
        <v>3</v>
      </c>
      <c r="D4" s="144" t="str">
        <f>IFERROR(OFFSET(TABLE!D$1,'F55'!B4-1,0),"")</f>
        <v>Ruth Warren</v>
      </c>
      <c r="E4" s="145">
        <f>IFERROR(VLOOKUP(D4,TABLE!D:O,7,FALSE),"")</f>
        <v>9</v>
      </c>
      <c r="F4" s="146">
        <f>IFERROR(VLOOKUP(D4,TABLE!D:O,12,FALSE),"")</f>
        <v>731</v>
      </c>
    </row>
    <row r="5">
      <c r="A5" s="143">
        <f t="shared" si="2"/>
        <v>4</v>
      </c>
      <c r="B5" s="143">
        <f>IFERROR(MATCH(A$1&amp;A5,TABLE!B:B,0),"")</f>
        <v>27</v>
      </c>
      <c r="C5" s="144">
        <f t="shared" si="1"/>
        <v>4</v>
      </c>
      <c r="D5" s="144" t="str">
        <f>IFERROR(OFFSET(TABLE!D$1,'F55'!B5-1,0),"")</f>
        <v>Liz Ball</v>
      </c>
      <c r="E5" s="145">
        <f>IFERROR(VLOOKUP(D5,TABLE!D:O,7,FALSE),"")</f>
        <v>4</v>
      </c>
      <c r="F5" s="146">
        <f>IFERROR(VLOOKUP(D5,TABLE!D:O,12,FALSE),"")</f>
        <v>358</v>
      </c>
    </row>
    <row r="6">
      <c r="A6" s="143">
        <f t="shared" si="2"/>
        <v>5</v>
      </c>
      <c r="B6" s="143">
        <f>IFERROR(MATCH(A$1&amp;A6,TABLE!B:B,0),"")</f>
        <v>54</v>
      </c>
      <c r="C6" s="144">
        <f t="shared" si="1"/>
        <v>5</v>
      </c>
      <c r="D6" s="144" t="str">
        <f>IFERROR(OFFSET(TABLE!D$1,'F55'!B6-1,0),"")</f>
        <v>Liz Reddington</v>
      </c>
      <c r="E6" s="145">
        <f>IFERROR(VLOOKUP(D6,TABLE!D:O,7,FALSE),"")</f>
        <v>1</v>
      </c>
      <c r="F6" s="146">
        <f>IFERROR(VLOOKUP(D6,TABLE!D:O,12,FALSE),"")</f>
        <v>93</v>
      </c>
    </row>
    <row r="7">
      <c r="A7" s="143">
        <f t="shared" si="2"/>
        <v>6</v>
      </c>
      <c r="B7" s="143">
        <f>IFERROR(MATCH(A$1&amp;A7,TABLE!B:B,0),"")</f>
        <v>57</v>
      </c>
      <c r="C7" s="144">
        <f t="shared" si="1"/>
        <v>6</v>
      </c>
      <c r="D7" s="144" t="str">
        <f>IFERROR(OFFSET(TABLE!D$1,'F55'!B7-1,0),"")</f>
        <v>Christine Huckerby</v>
      </c>
      <c r="E7" s="145">
        <f>IFERROR(VLOOKUP(D7,TABLE!D:O,7,FALSE),"")</f>
        <v>1</v>
      </c>
      <c r="F7" s="146">
        <f>IFERROR(VLOOKUP(D7,TABLE!D:O,12,FALSE),"")</f>
        <v>90</v>
      </c>
    </row>
    <row r="8">
      <c r="A8" s="143">
        <f t="shared" si="2"/>
        <v>7</v>
      </c>
      <c r="B8" s="143">
        <f>IFERROR(MATCH(A$1&amp;A8,TABLE!B:B,0),"")</f>
        <v>60</v>
      </c>
      <c r="C8" s="144">
        <f t="shared" si="1"/>
        <v>7</v>
      </c>
      <c r="D8" s="144" t="str">
        <f>IFERROR(OFFSET(TABLE!D$1,'F55'!B8-1,0),"")</f>
        <v>Jean Hussey</v>
      </c>
      <c r="E8" s="145">
        <f>IFERROR(VLOOKUP(D8,TABLE!D:O,7,FALSE),"")</f>
        <v>1</v>
      </c>
      <c r="F8" s="146">
        <f>IFERROR(VLOOKUP(D8,TABLE!D:O,12,FALSE),"")</f>
        <v>90</v>
      </c>
    </row>
    <row r="9">
      <c r="A9" s="143">
        <f t="shared" si="2"/>
        <v>8</v>
      </c>
      <c r="B9" s="143">
        <f>IFERROR(MATCH(A$1&amp;A9,TABLE!B:B,0),"")</f>
        <v>62</v>
      </c>
      <c r="C9" s="144">
        <f t="shared" si="1"/>
        <v>8</v>
      </c>
      <c r="D9" s="144" t="str">
        <f>IFERROR(OFFSET(TABLE!D$1,'F55'!B9-1,0),"")</f>
        <v>Sara Dyer</v>
      </c>
      <c r="E9" s="145">
        <f>IFERROR(VLOOKUP(D9,TABLE!D:O,7,FALSE),"")</f>
        <v>1</v>
      </c>
      <c r="F9" s="146">
        <f>IFERROR(VLOOKUP(D9,TABLE!D:O,12,FALSE),"")</f>
        <v>90</v>
      </c>
    </row>
    <row r="10">
      <c r="A10" s="143">
        <f t="shared" si="2"/>
        <v>9</v>
      </c>
      <c r="B10" s="143">
        <f>IFERROR(MATCH(A$1&amp;A10,TABLE!B:B,0),"")</f>
        <v>64</v>
      </c>
      <c r="C10" s="144">
        <f t="shared" si="1"/>
        <v>9</v>
      </c>
      <c r="D10" s="144" t="str">
        <f>IFERROR(OFFSET(TABLE!D$1,'F55'!B10-1,0),"")</f>
        <v>Anne Jones</v>
      </c>
      <c r="E10" s="145">
        <f>IFERROR(VLOOKUP(D10,TABLE!D:O,7,FALSE),"")</f>
        <v>1</v>
      </c>
      <c r="F10" s="146">
        <f>IFERROR(VLOOKUP(D10,TABLE!D:O,12,FALSE),"")</f>
        <v>89</v>
      </c>
    </row>
    <row r="11">
      <c r="A11" s="143">
        <f t="shared" si="2"/>
        <v>10</v>
      </c>
      <c r="B11" s="143">
        <f>IFERROR(MATCH(A$1&amp;A11,TABLE!B:B,0),"")</f>
        <v>67</v>
      </c>
      <c r="C11" s="144">
        <f t="shared" si="1"/>
        <v>10</v>
      </c>
      <c r="D11" s="144" t="str">
        <f>IFERROR(OFFSET(TABLE!D$1,'F55'!B11-1,0),"")</f>
        <v>Stella Cross</v>
      </c>
      <c r="E11" s="145">
        <f>IFERROR(VLOOKUP(D11,TABLE!D:O,7,FALSE),"")</f>
        <v>1</v>
      </c>
      <c r="F11" s="146">
        <f>IFERROR(VLOOKUP(D11,TABLE!D:O,12,FALSE),"")</f>
        <v>84</v>
      </c>
    </row>
    <row r="12">
      <c r="A12" s="143">
        <f t="shared" si="2"/>
        <v>11</v>
      </c>
      <c r="B12" s="143" t="str">
        <f>IFERROR(MATCH(A$1&amp;A12,TABLE!B:B,0),"")</f>
        <v/>
      </c>
      <c r="C12" s="144">
        <f t="shared" si="1"/>
        <v>11</v>
      </c>
      <c r="D12" s="144" t="str">
        <f>IFERROR(OFFSET(TABLE!D$1,'F55'!B12-1,0),"")</f>
        <v/>
      </c>
      <c r="E12" s="145" t="str">
        <f>IFERROR(VLOOKUP(D12,TABLE!D:O,7,FALSE),"")</f>
        <v/>
      </c>
      <c r="F12" s="146" t="str">
        <f>IFERROR(VLOOKUP(D12,TABLE!D:O,12,FALSE),"")</f>
        <v/>
      </c>
    </row>
    <row r="13">
      <c r="A13" s="143">
        <f t="shared" si="2"/>
        <v>12</v>
      </c>
      <c r="B13" s="143" t="str">
        <f>IFERROR(MATCH(A$1&amp;A13,TABLE!B:B,0),"")</f>
        <v/>
      </c>
      <c r="C13" s="144">
        <f t="shared" si="1"/>
        <v>12</v>
      </c>
      <c r="D13" s="144" t="str">
        <f>IFERROR(OFFSET(TABLE!D$1,'F55'!B13-1,0),"")</f>
        <v/>
      </c>
      <c r="E13" s="145" t="str">
        <f>IFERROR(VLOOKUP(D13,TABLE!D:O,7,FALSE),"")</f>
        <v/>
      </c>
      <c r="F13" s="146" t="str">
        <f>IFERROR(VLOOKUP(D13,TABLE!D:O,12,FALSE),"")</f>
        <v/>
      </c>
    </row>
    <row r="14">
      <c r="A14" s="143">
        <f t="shared" si="2"/>
        <v>13</v>
      </c>
      <c r="B14" s="143" t="str">
        <f>IFERROR(MATCH(A$1&amp;A14,TABLE!B:B,0),"")</f>
        <v/>
      </c>
      <c r="C14" s="144">
        <f t="shared" si="1"/>
        <v>13</v>
      </c>
      <c r="D14" s="144" t="str">
        <f>IFERROR(OFFSET(TABLE!D$1,'F55'!B14-1,0),"")</f>
        <v/>
      </c>
      <c r="E14" s="145" t="str">
        <f>IFERROR(VLOOKUP(D14,TABLE!D:O,7,FALSE),"")</f>
        <v/>
      </c>
      <c r="F14" s="146" t="str">
        <f>IFERROR(VLOOKUP(D14,TABLE!D:O,12,FALSE),"")</f>
        <v/>
      </c>
    </row>
    <row r="15">
      <c r="A15" s="143">
        <f t="shared" si="2"/>
        <v>14</v>
      </c>
      <c r="B15" s="143" t="str">
        <f>IFERROR(MATCH(A$1&amp;A15,TABLE!B:B,0),"")</f>
        <v/>
      </c>
      <c r="C15" s="144">
        <f t="shared" si="1"/>
        <v>14</v>
      </c>
      <c r="D15" s="144" t="str">
        <f>IFERROR(OFFSET(TABLE!D$1,'F55'!B15-1,0),"")</f>
        <v/>
      </c>
      <c r="E15" s="145" t="str">
        <f>IFERROR(VLOOKUP(D15,TABLE!D:O,7,FALSE),"")</f>
        <v/>
      </c>
      <c r="F15" s="146" t="str">
        <f>IFERROR(VLOOKUP(D15,TABLE!D:O,12,FALSE),"")</f>
        <v/>
      </c>
    </row>
    <row r="16">
      <c r="A16" s="143">
        <f t="shared" si="2"/>
        <v>15</v>
      </c>
      <c r="B16" s="143" t="str">
        <f>IFERROR(MATCH(A$1&amp;A16,TABLE!B:B,0),"")</f>
        <v/>
      </c>
      <c r="C16" s="144">
        <f t="shared" si="1"/>
        <v>15</v>
      </c>
      <c r="D16" s="144" t="str">
        <f>IFERROR(OFFSET(TABLE!D$1,'F55'!B16-1,0),"")</f>
        <v/>
      </c>
      <c r="E16" s="145" t="str">
        <f>IFERROR(VLOOKUP(D16,TABLE!D:O,7,FALSE),"")</f>
        <v/>
      </c>
      <c r="F16" s="146" t="str">
        <f>IFERROR(VLOOKUP(D16,TABLE!D:O,12,FALSE),"")</f>
        <v/>
      </c>
    </row>
    <row r="17">
      <c r="A17" s="143">
        <f t="shared" si="2"/>
        <v>16</v>
      </c>
      <c r="B17" s="143" t="str">
        <f>IFERROR(MATCH(A$1&amp;A17,TABLE!B:B,0),"")</f>
        <v/>
      </c>
      <c r="C17" s="144">
        <f t="shared" si="1"/>
        <v>16</v>
      </c>
      <c r="D17" s="144" t="str">
        <f>IFERROR(OFFSET(TABLE!D$1,'F55'!B17-1,0),"")</f>
        <v/>
      </c>
      <c r="E17" s="145" t="str">
        <f>IFERROR(VLOOKUP(D17,TABLE!D:O,7,FALSE),"")</f>
        <v/>
      </c>
      <c r="F17" s="146" t="str">
        <f>IFERROR(VLOOKUP(D17,TABLE!D:O,12,FALSE),"")</f>
        <v/>
      </c>
    </row>
    <row r="18">
      <c r="A18" s="143">
        <f t="shared" si="2"/>
        <v>17</v>
      </c>
      <c r="B18" s="143" t="str">
        <f>IFERROR(MATCH(A$1&amp;A18,TABLE!B:B,0),"")</f>
        <v/>
      </c>
      <c r="C18" s="144">
        <f t="shared" si="1"/>
        <v>17</v>
      </c>
      <c r="D18" s="144" t="str">
        <f>IFERROR(OFFSET(TABLE!D$1,'F55'!B18-1,0),"")</f>
        <v/>
      </c>
      <c r="E18" s="145" t="str">
        <f>IFERROR(VLOOKUP(D18,TABLE!D:O,7,FALSE),"")</f>
        <v/>
      </c>
      <c r="F18" s="146" t="str">
        <f>IFERROR(VLOOKUP(D18,TABLE!D:O,12,FALSE),"")</f>
        <v/>
      </c>
    </row>
    <row r="19">
      <c r="A19" s="143">
        <f t="shared" si="2"/>
        <v>18</v>
      </c>
      <c r="B19" s="143" t="str">
        <f>IFERROR(MATCH(A$1&amp;A19,TABLE!B:B,0),"")</f>
        <v/>
      </c>
      <c r="C19" s="144">
        <f t="shared" si="1"/>
        <v>18</v>
      </c>
      <c r="D19" s="144" t="str">
        <f>IFERROR(OFFSET(TABLE!D$1,'F55'!B19-1,0),"")</f>
        <v/>
      </c>
      <c r="E19" s="145" t="str">
        <f>IFERROR(VLOOKUP(D19,TABLE!D:O,7,FALSE),"")</f>
        <v/>
      </c>
      <c r="F19" s="146" t="str">
        <f>IFERROR(VLOOKUP(D19,TABLE!D:O,12,FALSE),"")</f>
        <v/>
      </c>
    </row>
    <row r="20">
      <c r="A20" s="143">
        <f t="shared" si="2"/>
        <v>19</v>
      </c>
      <c r="B20" s="143" t="str">
        <f>IFERROR(MATCH(A$1&amp;A20,TABLE!B:B,0),"")</f>
        <v/>
      </c>
      <c r="C20" s="144">
        <f t="shared" si="1"/>
        <v>19</v>
      </c>
      <c r="D20" s="144" t="str">
        <f>IFERROR(OFFSET(TABLE!D$1,'F55'!B20-1,0),"")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IFERROR(MATCH(A$1&amp;A21,TABLE!B:B,0),"")</f>
        <v/>
      </c>
      <c r="C21" s="144">
        <f t="shared" si="1"/>
        <v>20</v>
      </c>
      <c r="D21" s="144" t="str">
        <f>IFERROR(OFFSET(TABLE!D$1,'F55'!B21-1,0),"")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IFERROR(MATCH(A$1&amp;A22,TABLE!B:B,0),"")</f>
        <v/>
      </c>
      <c r="C22" s="144">
        <f t="shared" si="1"/>
        <v>21</v>
      </c>
      <c r="D22" s="144" t="str">
        <f>IFERROR(OFFSET(TABLE!D$1,'F55'!B22-1,0),"")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IFERROR(MATCH(A$1&amp;A23,TABLE!B:B,0),"")</f>
        <v/>
      </c>
      <c r="C23" s="144">
        <f t="shared" si="1"/>
        <v>22</v>
      </c>
      <c r="D23" s="144" t="str">
        <f>IFERROR(OFFSET(TABLE!D$1,'F55'!B23-1,0),"")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IFERROR(MATCH(A$1&amp;A24,TABLE!B:B,0),"")</f>
        <v/>
      </c>
      <c r="C24" s="144">
        <f t="shared" si="1"/>
        <v>23</v>
      </c>
      <c r="D24" s="144" t="str">
        <f>IFERROR(OFFSET(TABLE!D$1,'F55'!B24-1,0),"")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IFERROR(MATCH(A$1&amp;A25,TABLE!B:B,0),"")</f>
        <v/>
      </c>
      <c r="C25" s="144">
        <f t="shared" si="1"/>
        <v>24</v>
      </c>
      <c r="D25" s="144" t="str">
        <f>IFERROR(OFFSET(TABLE!D$1,'F55'!B25-1,0),"")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IFERROR(MATCH(A$1&amp;A26,TABLE!B:B,0),"")</f>
        <v/>
      </c>
      <c r="C26" s="144">
        <f t="shared" si="1"/>
        <v>25</v>
      </c>
      <c r="D26" s="144" t="str">
        <f>IFERROR(OFFSET(TABLE!D$1,'F55'!B26-1,0),"")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IFERROR(MATCH(A$1&amp;A27,TABLE!B:B,0),"")</f>
        <v/>
      </c>
      <c r="C27" s="144">
        <f t="shared" si="1"/>
        <v>26</v>
      </c>
      <c r="D27" s="144" t="str">
        <f>IFERROR(OFFSET(TABLE!D$1,'F55'!B27-1,0),"")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IFERROR(MATCH(A$1&amp;A28,TABLE!B:B,0),"")</f>
        <v/>
      </c>
      <c r="C28" s="144">
        <f t="shared" si="1"/>
        <v>27</v>
      </c>
      <c r="D28" s="144" t="str">
        <f>IFERROR(OFFSET(TABLE!D$1,'F55'!B28-1,0),"")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IFERROR(MATCH(A$1&amp;A29,TABLE!B:B,0),"")</f>
        <v/>
      </c>
      <c r="C29" s="144">
        <f t="shared" si="1"/>
        <v>28</v>
      </c>
      <c r="D29" s="144" t="str">
        <f>IFERROR(OFFSET(TABLE!D$1,'F55'!B29-1,0),"")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IFERROR(MATCH(A$1&amp;A30,TABLE!B:B,0),"")</f>
        <v/>
      </c>
      <c r="C30" s="144">
        <f t="shared" si="1"/>
        <v>29</v>
      </c>
      <c r="D30" s="144" t="str">
        <f>IFERROR(OFFSET(TABLE!D$1,'F55'!B30-1,0),"")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IFERROR(MATCH(A$1&amp;A31,TABLE!B:B,0),"")</f>
        <v/>
      </c>
      <c r="C31" s="144">
        <f t="shared" si="1"/>
        <v>30</v>
      </c>
      <c r="D31" s="144" t="str">
        <f>IFERROR(OFFSET(TABLE!D$1,'F55'!B31-1,0),"")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IFERROR(MATCH(A$1&amp;A32,TABLE!B:B,0),"")</f>
        <v/>
      </c>
      <c r="C32" s="144">
        <f t="shared" si="1"/>
        <v>31</v>
      </c>
      <c r="D32" s="144" t="str">
        <f>IFERROR(OFFSET(TABLE!D$1,'F55'!B32-1,0),"")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IFERROR(MATCH(A$1&amp;A33,TABLE!B:B,0),"")</f>
        <v/>
      </c>
      <c r="C33" s="144">
        <f t="shared" si="1"/>
        <v>32</v>
      </c>
      <c r="D33" s="144" t="str">
        <f>IFERROR(OFFSET(TABLE!D$1,'F55'!B33-1,0),"")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IFERROR(MATCH(A$1&amp;A34,TABLE!B:B,0),"")</f>
        <v/>
      </c>
      <c r="C34" s="144">
        <f t="shared" si="1"/>
        <v>33</v>
      </c>
      <c r="D34" s="144" t="str">
        <f>IFERROR(OFFSET(TABLE!D$1,'F55'!B34-1,0),"")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IFERROR(MATCH(A$1&amp;A35,TABLE!B:B,0),"")</f>
        <v/>
      </c>
      <c r="C35" s="144">
        <f t="shared" si="1"/>
        <v>34</v>
      </c>
      <c r="D35" s="144" t="str">
        <f>IFERROR(OFFSET(TABLE!D$1,'F55'!B35-1,0),"")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IFERROR(MATCH(A$1&amp;A36,TABLE!B:B,0),"")</f>
        <v/>
      </c>
      <c r="C36" s="144">
        <f t="shared" si="1"/>
        <v>35</v>
      </c>
      <c r="D36" s="144" t="str">
        <f>IFERROR(OFFSET(TABLE!D$1,'F55'!B36-1,0),"")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IFERROR(MATCH(A$1&amp;A37,TABLE!B:B,0),"")</f>
        <v/>
      </c>
      <c r="C37" s="144">
        <f t="shared" si="1"/>
        <v>36</v>
      </c>
      <c r="D37" s="144" t="str">
        <f>IFERROR(OFFSET(TABLE!D$1,'F55'!B37-1,0),"")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IFERROR(MATCH(A$1&amp;A38,TABLE!B:B,0),"")</f>
        <v/>
      </c>
      <c r="C38" s="144">
        <f t="shared" si="1"/>
        <v>37</v>
      </c>
      <c r="D38" s="144" t="str">
        <f>IFERROR(OFFSET(TABLE!D$1,'F55'!B38-1,0),"")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IFERROR(MATCH(A$1&amp;A39,TABLE!B:B,0),"")</f>
        <v/>
      </c>
      <c r="C39" s="144">
        <f t="shared" si="1"/>
        <v>38</v>
      </c>
      <c r="D39" s="144" t="str">
        <f>IFERROR(OFFSET(TABLE!D$1,'F55'!B39-1,0),"")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IFERROR(MATCH(A$1&amp;A40,TABLE!B:B,0),"")</f>
        <v/>
      </c>
      <c r="C40" s="144">
        <f t="shared" si="1"/>
        <v>39</v>
      </c>
      <c r="D40" s="144" t="str">
        <f>IFERROR(OFFSET(TABLE!D$1,'F55'!B40-1,0),"")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IFERROR(MATCH(A$1&amp;A41,TABLE!B:B,0),"")</f>
        <v/>
      </c>
      <c r="C41" s="144">
        <f t="shared" si="1"/>
        <v>40</v>
      </c>
      <c r="D41" s="144" t="str">
        <f>IFERROR(OFFSET(TABLE!D$1,'F55'!B41-1,0),"")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IFERROR(MATCH(A$1&amp;A42,TABLE!B:B,0),"")</f>
        <v/>
      </c>
      <c r="C42" s="144">
        <f t="shared" si="1"/>
        <v>41</v>
      </c>
      <c r="D42" s="144" t="str">
        <f>IFERROR(OFFSET(TABLE!D$1,'F55'!B42-1,0),"")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IFERROR(MATCH(A$1&amp;A43,TABLE!B:B,0),"")</f>
        <v/>
      </c>
      <c r="C43" s="144">
        <f t="shared" si="1"/>
        <v>42</v>
      </c>
      <c r="D43" s="144" t="str">
        <f>IFERROR(OFFSET(TABLE!D$1,'F55'!B43-1,0),"")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IFERROR(MATCH(A$1&amp;A44,TABLE!B:B,0),"")</f>
        <v/>
      </c>
      <c r="C44" s="144">
        <f t="shared" si="1"/>
        <v>43</v>
      </c>
      <c r="D44" s="144" t="str">
        <f>IFERROR(OFFSET(TABLE!D$1,'F55'!B44-1,0),"")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IFERROR(MATCH(A$1&amp;A45,TABLE!B:B,0),"")</f>
        <v/>
      </c>
      <c r="C45" s="144">
        <f t="shared" si="1"/>
        <v>44</v>
      </c>
      <c r="D45" s="144" t="str">
        <f>IFERROR(OFFSET(TABLE!D$1,'F55'!B45-1,0),"")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IFERROR(MATCH(A$1&amp;A46,TABLE!B:B,0),"")</f>
        <v/>
      </c>
      <c r="C46" s="144">
        <f t="shared" si="1"/>
        <v>45</v>
      </c>
      <c r="D46" s="144" t="str">
        <f>IFERROR(OFFSET(TABLE!D$1,'F55'!B46-1,0),"")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IFERROR(MATCH(A$1&amp;A47,TABLE!B:B,0),"")</f>
        <v/>
      </c>
      <c r="C47" s="144">
        <f t="shared" si="1"/>
        <v>46</v>
      </c>
      <c r="D47" s="144" t="str">
        <f>IFERROR(OFFSET(TABLE!D$1,'F55'!B47-1,0),"")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IFERROR(MATCH(A$1&amp;A48,TABLE!B:B,0),"")</f>
        <v/>
      </c>
      <c r="C48" s="144">
        <f t="shared" si="1"/>
        <v>47</v>
      </c>
      <c r="D48" s="144" t="str">
        <f>IFERROR(OFFSET(TABLE!D$1,'F55'!B48-1,0),"")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IFERROR(MATCH(A$1&amp;A49,TABLE!B:B,0),"")</f>
        <v/>
      </c>
      <c r="C49" s="144">
        <f t="shared" si="1"/>
        <v>48</v>
      </c>
      <c r="D49" s="144" t="str">
        <f>IFERROR(OFFSET(TABLE!D$1,'F55'!B49-1,0),"")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IFERROR(MATCH(A$1&amp;A50,TABLE!B:B,0),"")</f>
        <v/>
      </c>
      <c r="C50" s="144">
        <f t="shared" si="1"/>
        <v>49</v>
      </c>
      <c r="D50" s="144" t="str">
        <f>IFERROR(OFFSET(TABLE!D$1,'F55'!B50-1,0),"")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IFERROR(MATCH(A$1&amp;A51,TABLE!B:B,0),"")</f>
        <v/>
      </c>
      <c r="C51" s="144">
        <f t="shared" si="1"/>
        <v>50</v>
      </c>
      <c r="D51" s="144" t="str">
        <f>IFERROR(OFFSET(TABLE!D$1,'F55'!B51-1,0),"")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48" t="s">
        <v>584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IFERROR(MATCH(A$1&amp;A2,TABLE!C:C,0),"")</f>
        <v>6</v>
      </c>
      <c r="C2" s="144">
        <f t="shared" ref="C2:C51" si="1">A2</f>
        <v>1</v>
      </c>
      <c r="D2" s="144" t="str">
        <f>IFERROR(OFFSET(TABLE!D$1,FA!B2-1,0),"")</f>
        <v>Sarah Shanks</v>
      </c>
      <c r="E2" s="145">
        <f>IFERROR(VLOOKUP(D2,TABLE!D:O,7,FALSE),"")</f>
        <v>15</v>
      </c>
      <c r="F2" s="146">
        <f>IFERROR(VLOOKUP(D2,TABLE!D:O,12,FALSE),"")</f>
        <v>800</v>
      </c>
    </row>
    <row r="3">
      <c r="A3" s="143">
        <f t="shared" ref="A3:A51" si="2">A2+1</f>
        <v>2</v>
      </c>
      <c r="B3" s="143">
        <f>IFERROR(MATCH(A$1&amp;A3,TABLE!C:C,0),"")</f>
        <v>7</v>
      </c>
      <c r="C3" s="144">
        <f t="shared" si="1"/>
        <v>2</v>
      </c>
      <c r="D3" s="144" t="str">
        <f>IFERROR(OFFSET(TABLE!D$1,FA!B3-1,0),"")</f>
        <v>Amanda Spencer</v>
      </c>
      <c r="E3" s="145">
        <f>IFERROR(VLOOKUP(D3,TABLE!D:O,7,FALSE),"")</f>
        <v>15</v>
      </c>
      <c r="F3" s="146">
        <f>IFERROR(VLOOKUP(D3,TABLE!D:O,12,FALSE),"")</f>
        <v>799</v>
      </c>
    </row>
    <row r="4">
      <c r="A4" s="143">
        <f t="shared" si="2"/>
        <v>3</v>
      </c>
      <c r="B4" s="143">
        <f>IFERROR(MATCH(A$1&amp;A4,TABLE!C:C,0),"")</f>
        <v>8</v>
      </c>
      <c r="C4" s="144">
        <f t="shared" si="1"/>
        <v>3</v>
      </c>
      <c r="D4" s="144" t="str">
        <f>IFERROR(OFFSET(TABLE!D$1,FA!B4-1,0),"")</f>
        <v>Samantha Harris</v>
      </c>
      <c r="E4" s="145">
        <f>IFERROR(VLOOKUP(D4,TABLE!D:O,7,FALSE),"")</f>
        <v>9</v>
      </c>
      <c r="F4" s="146">
        <f>IFERROR(VLOOKUP(D4,TABLE!D:O,12,FALSE),"")</f>
        <v>794</v>
      </c>
    </row>
    <row r="5">
      <c r="A5" s="143">
        <f t="shared" si="2"/>
        <v>4</v>
      </c>
      <c r="B5" s="143">
        <f>IFERROR(MATCH(A$1&amp;A5,TABLE!C:C,0),"")</f>
        <v>21</v>
      </c>
      <c r="C5" s="144">
        <f t="shared" si="1"/>
        <v>4</v>
      </c>
      <c r="D5" s="144" t="str">
        <f>IFERROR(OFFSET(TABLE!D$1,FA!B5-1,0),"")</f>
        <v>Hayley Nancolas</v>
      </c>
      <c r="E5" s="145">
        <f>IFERROR(VLOOKUP(D5,TABLE!D:O,7,FALSE),"")</f>
        <v>5</v>
      </c>
      <c r="F5" s="146">
        <f>IFERROR(VLOOKUP(D5,TABLE!D:O,12,FALSE),"")</f>
        <v>491</v>
      </c>
    </row>
    <row r="6">
      <c r="A6" s="143">
        <f t="shared" si="2"/>
        <v>5</v>
      </c>
      <c r="B6" s="143">
        <f>IFERROR(MATCH(A$1&amp;A6,TABLE!C:C,0),"")</f>
        <v>22</v>
      </c>
      <c r="C6" s="144">
        <f t="shared" si="1"/>
        <v>5</v>
      </c>
      <c r="D6" s="144" t="str">
        <f>IFERROR(OFFSET(TABLE!D$1,FA!B6-1,0),"")</f>
        <v>Heidi Siddle</v>
      </c>
      <c r="E6" s="145">
        <f>IFERROR(VLOOKUP(D6,TABLE!D:O,7,FALSE),"")</f>
        <v>5</v>
      </c>
      <c r="F6" s="146">
        <f>IFERROR(VLOOKUP(D6,TABLE!D:O,12,FALSE),"")</f>
        <v>481</v>
      </c>
    </row>
    <row r="7">
      <c r="A7" s="143">
        <f t="shared" si="2"/>
        <v>6</v>
      </c>
      <c r="B7" s="143">
        <f>IFERROR(MATCH(A$1&amp;A7,TABLE!C:C,0),"")</f>
        <v>25</v>
      </c>
      <c r="C7" s="144">
        <f t="shared" si="1"/>
        <v>6</v>
      </c>
      <c r="D7" s="144" t="str">
        <f>IFERROR(OFFSET(TABLE!D$1,FA!B7-1,0),"")</f>
        <v>Rachel Bentley</v>
      </c>
      <c r="E7" s="145">
        <f>IFERROR(VLOOKUP(D7,TABLE!D:O,7,FALSE),"")</f>
        <v>4</v>
      </c>
      <c r="F7" s="146">
        <f>IFERROR(VLOOKUP(D7,TABLE!D:O,12,FALSE),"")</f>
        <v>395</v>
      </c>
    </row>
    <row r="8">
      <c r="A8" s="143">
        <f t="shared" si="2"/>
        <v>7</v>
      </c>
      <c r="B8" s="143">
        <f>IFERROR(MATCH(A$1&amp;A8,TABLE!C:C,0),"")</f>
        <v>29</v>
      </c>
      <c r="C8" s="144">
        <f t="shared" si="1"/>
        <v>7</v>
      </c>
      <c r="D8" s="144" t="str">
        <f>IFERROR(OFFSET(TABLE!D$1,FA!B8-1,0),"")</f>
        <v>Myra Jones</v>
      </c>
      <c r="E8" s="145">
        <f>IFERROR(VLOOKUP(D8,TABLE!D:O,7,FALSE),"")</f>
        <v>3</v>
      </c>
      <c r="F8" s="146">
        <f>IFERROR(VLOOKUP(D8,TABLE!D:O,12,FALSE),"")</f>
        <v>287</v>
      </c>
    </row>
    <row r="9">
      <c r="A9" s="143">
        <f t="shared" si="2"/>
        <v>8</v>
      </c>
      <c r="B9" s="143">
        <f>IFERROR(MATCH(A$1&amp;A9,TABLE!C:C,0),"")</f>
        <v>32</v>
      </c>
      <c r="C9" s="144">
        <f t="shared" si="1"/>
        <v>8</v>
      </c>
      <c r="D9" s="144" t="str">
        <f>IFERROR(OFFSET(TABLE!D$1,FA!B9-1,0),"")</f>
        <v>Aileen Loftus</v>
      </c>
      <c r="E9" s="145">
        <f>IFERROR(VLOOKUP(D9,TABLE!D:O,7,FALSE),"")</f>
        <v>2</v>
      </c>
      <c r="F9" s="146">
        <f>IFERROR(VLOOKUP(D9,TABLE!D:O,12,FALSE),"")</f>
        <v>200</v>
      </c>
    </row>
    <row r="10">
      <c r="A10" s="143">
        <f t="shared" si="2"/>
        <v>9</v>
      </c>
      <c r="B10" s="143" t="str">
        <f>IFERROR(MATCH(A$1&amp;A10,TABLE!C:C,0),"")</f>
        <v/>
      </c>
      <c r="C10" s="144">
        <f t="shared" si="1"/>
        <v>9</v>
      </c>
      <c r="D10" s="144" t="str">
        <f>IFERROR(OFFSET(TABLE!D$1,FA!B10-1,0),"")</f>
        <v/>
      </c>
      <c r="E10" s="145" t="str">
        <f>IFERROR(VLOOKUP(D10,TABLE!D:O,7,FALSE),"")</f>
        <v/>
      </c>
      <c r="F10" s="146" t="str">
        <f>IFERROR(VLOOKUP(D10,TABLE!D:O,12,FALSE),"")</f>
        <v/>
      </c>
    </row>
    <row r="11">
      <c r="A11" s="143">
        <f t="shared" si="2"/>
        <v>10</v>
      </c>
      <c r="B11" s="143" t="str">
        <f>IFERROR(MATCH(A$1&amp;A11,TABLE!C:C,0),"")</f>
        <v/>
      </c>
      <c r="C11" s="144">
        <f t="shared" si="1"/>
        <v>10</v>
      </c>
      <c r="D11" s="144" t="str">
        <f>IFERROR(OFFSET(TABLE!D$1,FA!B11-1,0),"")</f>
        <v/>
      </c>
      <c r="E11" s="145" t="str">
        <f>IFERROR(VLOOKUP(D11,TABLE!D:O,7,FALSE),"")</f>
        <v/>
      </c>
      <c r="F11" s="146" t="str">
        <f>IFERROR(VLOOKUP(D11,TABLE!D:O,12,FALSE),"")</f>
        <v/>
      </c>
    </row>
    <row r="12">
      <c r="A12" s="143">
        <f t="shared" si="2"/>
        <v>11</v>
      </c>
      <c r="B12" s="143" t="str">
        <f>IFERROR(MATCH(A$1&amp;A12,TABLE!C:C,0),"")</f>
        <v/>
      </c>
      <c r="C12" s="144">
        <f t="shared" si="1"/>
        <v>11</v>
      </c>
      <c r="D12" s="144" t="str">
        <f>IFERROR(OFFSET(TABLE!D$1,FA!B12-1,0),"")</f>
        <v/>
      </c>
      <c r="E12" s="145" t="str">
        <f>IFERROR(VLOOKUP(D12,TABLE!D:O,7,FALSE),"")</f>
        <v/>
      </c>
      <c r="F12" s="146" t="str">
        <f>IFERROR(VLOOKUP(D12,TABLE!D:O,12,FALSE),"")</f>
        <v/>
      </c>
    </row>
    <row r="13">
      <c r="A13" s="143">
        <f t="shared" si="2"/>
        <v>12</v>
      </c>
      <c r="B13" s="143" t="str">
        <f>IFERROR(MATCH(A$1&amp;A13,TABLE!C:C,0),"")</f>
        <v/>
      </c>
      <c r="C13" s="144">
        <f t="shared" si="1"/>
        <v>12</v>
      </c>
      <c r="D13" s="144" t="str">
        <f>IFERROR(OFFSET(TABLE!D$1,FA!B13-1,0),"")</f>
        <v/>
      </c>
      <c r="E13" s="145" t="str">
        <f>IFERROR(VLOOKUP(D13,TABLE!D:O,7,FALSE),"")</f>
        <v/>
      </c>
      <c r="F13" s="146" t="str">
        <f>IFERROR(VLOOKUP(D13,TABLE!D:O,12,FALSE),"")</f>
        <v/>
      </c>
    </row>
    <row r="14">
      <c r="A14" s="143">
        <f t="shared" si="2"/>
        <v>13</v>
      </c>
      <c r="B14" s="143" t="str">
        <f>IFERROR(MATCH(A$1&amp;A14,TABLE!C:C,0),"")</f>
        <v/>
      </c>
      <c r="C14" s="144">
        <f t="shared" si="1"/>
        <v>13</v>
      </c>
      <c r="D14" s="144" t="str">
        <f>IFERROR(OFFSET(TABLE!D$1,FA!B14-1,0),"")</f>
        <v/>
      </c>
      <c r="E14" s="145" t="str">
        <f>IFERROR(VLOOKUP(D14,TABLE!D:O,7,FALSE),"")</f>
        <v/>
      </c>
      <c r="F14" s="146" t="str">
        <f>IFERROR(VLOOKUP(D14,TABLE!D:O,12,FALSE),"")</f>
        <v/>
      </c>
    </row>
    <row r="15">
      <c r="A15" s="143">
        <f t="shared" si="2"/>
        <v>14</v>
      </c>
      <c r="B15" s="143" t="str">
        <f>IFERROR(MATCH(A$1&amp;A15,TABLE!C:C,0),"")</f>
        <v/>
      </c>
      <c r="C15" s="144">
        <f t="shared" si="1"/>
        <v>14</v>
      </c>
      <c r="D15" s="144" t="str">
        <f>IFERROR(OFFSET(TABLE!D$1,FA!B15-1,0),"")</f>
        <v/>
      </c>
      <c r="E15" s="145" t="str">
        <f>IFERROR(VLOOKUP(D15,TABLE!D:O,7,FALSE),"")</f>
        <v/>
      </c>
      <c r="F15" s="146" t="str">
        <f>IFERROR(VLOOKUP(D15,TABLE!D:O,12,FALSE),"")</f>
        <v/>
      </c>
    </row>
    <row r="16">
      <c r="A16" s="143">
        <f t="shared" si="2"/>
        <v>15</v>
      </c>
      <c r="B16" s="143" t="str">
        <f>IFERROR(MATCH(A$1&amp;A16,TABLE!C:C,0),"")</f>
        <v/>
      </c>
      <c r="C16" s="144">
        <f t="shared" si="1"/>
        <v>15</v>
      </c>
      <c r="D16" s="144" t="str">
        <f>IFERROR(OFFSET(TABLE!D$1,FA!B16-1,0),"")</f>
        <v/>
      </c>
      <c r="E16" s="145" t="str">
        <f>IFERROR(VLOOKUP(D16,TABLE!D:O,7,FALSE),"")</f>
        <v/>
      </c>
      <c r="F16" s="146" t="str">
        <f>IFERROR(VLOOKUP(D16,TABLE!D:O,12,FALSE),"")</f>
        <v/>
      </c>
    </row>
    <row r="17">
      <c r="A17" s="143">
        <f t="shared" si="2"/>
        <v>16</v>
      </c>
      <c r="B17" s="143" t="str">
        <f>IFERROR(MATCH(A$1&amp;A17,TABLE!C:C,0),"")</f>
        <v/>
      </c>
      <c r="C17" s="144">
        <f t="shared" si="1"/>
        <v>16</v>
      </c>
      <c r="D17" s="144" t="str">
        <f>IFERROR(OFFSET(TABLE!D$1,FA!B17-1,0),"")</f>
        <v/>
      </c>
      <c r="E17" s="145" t="str">
        <f>IFERROR(VLOOKUP(D17,TABLE!D:O,7,FALSE),"")</f>
        <v/>
      </c>
      <c r="F17" s="146" t="str">
        <f>IFERROR(VLOOKUP(D17,TABLE!D:O,12,FALSE),"")</f>
        <v/>
      </c>
    </row>
    <row r="18">
      <c r="A18" s="143">
        <f t="shared" si="2"/>
        <v>17</v>
      </c>
      <c r="B18" s="143" t="str">
        <f>IFERROR(MATCH(A$1&amp;A18,TABLE!C:C,0),"")</f>
        <v/>
      </c>
      <c r="C18" s="144">
        <f t="shared" si="1"/>
        <v>17</v>
      </c>
      <c r="D18" s="144" t="str">
        <f>IFERROR(OFFSET(TABLE!D$1,FA!B18-1,0),"")</f>
        <v/>
      </c>
      <c r="E18" s="145" t="str">
        <f>IFERROR(VLOOKUP(D18,TABLE!D:O,7,FALSE),"")</f>
        <v/>
      </c>
      <c r="F18" s="146" t="str">
        <f>IFERROR(VLOOKUP(D18,TABLE!D:O,12,FALSE),"")</f>
        <v/>
      </c>
    </row>
    <row r="19">
      <c r="A19" s="143">
        <f t="shared" si="2"/>
        <v>18</v>
      </c>
      <c r="B19" s="143" t="str">
        <f>IFERROR(MATCH(A$1&amp;A19,TABLE!C:C,0),"")</f>
        <v/>
      </c>
      <c r="C19" s="144">
        <f t="shared" si="1"/>
        <v>18</v>
      </c>
      <c r="D19" s="144" t="str">
        <f>IFERROR(OFFSET(TABLE!D$1,FA!B19-1,0),"")</f>
        <v/>
      </c>
      <c r="E19" s="145" t="str">
        <f>IFERROR(VLOOKUP(D19,TABLE!D:O,7,FALSE),"")</f>
        <v/>
      </c>
      <c r="F19" s="146" t="str">
        <f>IFERROR(VLOOKUP(D19,TABLE!D:O,12,FALSE),"")</f>
        <v/>
      </c>
    </row>
    <row r="20">
      <c r="A20" s="143">
        <f t="shared" si="2"/>
        <v>19</v>
      </c>
      <c r="B20" s="143" t="str">
        <f>IFERROR(MATCH(A$1&amp;A20,TABLE!C:C,0),"")</f>
        <v/>
      </c>
      <c r="C20" s="144">
        <f t="shared" si="1"/>
        <v>19</v>
      </c>
      <c r="D20" s="144" t="str">
        <f>IFERROR(OFFSET(TABLE!D$1,FA!B20-1,0),"")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IFERROR(MATCH(A$1&amp;A21,TABLE!C:C,0),"")</f>
        <v/>
      </c>
      <c r="C21" s="144">
        <f t="shared" si="1"/>
        <v>20</v>
      </c>
      <c r="D21" s="144" t="str">
        <f>IFERROR(OFFSET(TABLE!D$1,FA!B21-1,0),"")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IFERROR(MATCH(A$1&amp;A22,TABLE!C:C,0),"")</f>
        <v/>
      </c>
      <c r="C22" s="144">
        <f t="shared" si="1"/>
        <v>21</v>
      </c>
      <c r="D22" s="144" t="str">
        <f>IFERROR(OFFSET(TABLE!D$1,FA!B22-1,0),"")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IFERROR(MATCH(A$1&amp;A23,TABLE!C:C,0),"")</f>
        <v/>
      </c>
      <c r="C23" s="144">
        <f t="shared" si="1"/>
        <v>22</v>
      </c>
      <c r="D23" s="144" t="str">
        <f>IFERROR(OFFSET(TABLE!D$1,FA!B23-1,0),"")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IFERROR(MATCH(A$1&amp;A24,TABLE!C:C,0),"")</f>
        <v/>
      </c>
      <c r="C24" s="144">
        <f t="shared" si="1"/>
        <v>23</v>
      </c>
      <c r="D24" s="144" t="str">
        <f>IFERROR(OFFSET(TABLE!D$1,FA!B24-1,0),"")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IFERROR(MATCH(A$1&amp;A25,TABLE!C:C,0),"")</f>
        <v/>
      </c>
      <c r="C25" s="144">
        <f t="shared" si="1"/>
        <v>24</v>
      </c>
      <c r="D25" s="144" t="str">
        <f>IFERROR(OFFSET(TABLE!D$1,FA!B25-1,0),"")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IFERROR(MATCH(A$1&amp;A26,TABLE!C:C,0),"")</f>
        <v/>
      </c>
      <c r="C26" s="144">
        <f t="shared" si="1"/>
        <v>25</v>
      </c>
      <c r="D26" s="144" t="str">
        <f>IFERROR(OFFSET(TABLE!D$1,FA!B26-1,0),"")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IFERROR(MATCH(A$1&amp;A27,TABLE!C:C,0),"")</f>
        <v/>
      </c>
      <c r="C27" s="144">
        <f t="shared" si="1"/>
        <v>26</v>
      </c>
      <c r="D27" s="144" t="str">
        <f>IFERROR(OFFSET(TABLE!D$1,FA!B27-1,0),"")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IFERROR(MATCH(A$1&amp;A28,TABLE!C:C,0),"")</f>
        <v/>
      </c>
      <c r="C28" s="144">
        <f t="shared" si="1"/>
        <v>27</v>
      </c>
      <c r="D28" s="144" t="str">
        <f>IFERROR(OFFSET(TABLE!D$1,FA!B28-1,0),"")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IFERROR(MATCH(A$1&amp;A29,TABLE!C:C,0),"")</f>
        <v/>
      </c>
      <c r="C29" s="144">
        <f t="shared" si="1"/>
        <v>28</v>
      </c>
      <c r="D29" s="144" t="str">
        <f>IFERROR(OFFSET(TABLE!D$1,FA!B29-1,0),"")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IFERROR(MATCH(A$1&amp;A30,TABLE!C:C,0),"")</f>
        <v/>
      </c>
      <c r="C30" s="144">
        <f t="shared" si="1"/>
        <v>29</v>
      </c>
      <c r="D30" s="144" t="str">
        <f>IFERROR(OFFSET(TABLE!D$1,FA!B30-1,0),"")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IFERROR(MATCH(A$1&amp;A31,TABLE!C:C,0),"")</f>
        <v/>
      </c>
      <c r="C31" s="144">
        <f t="shared" si="1"/>
        <v>30</v>
      </c>
      <c r="D31" s="144" t="str">
        <f>IFERROR(OFFSET(TABLE!D$1,FA!B31-1,0),"")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IFERROR(MATCH(A$1&amp;A32,TABLE!C:C,0),"")</f>
        <v/>
      </c>
      <c r="C32" s="144">
        <f t="shared" si="1"/>
        <v>31</v>
      </c>
      <c r="D32" s="144" t="str">
        <f>IFERROR(OFFSET(TABLE!D$1,FA!B32-1,0),"")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IFERROR(MATCH(A$1&amp;A33,TABLE!C:C,0),"")</f>
        <v/>
      </c>
      <c r="C33" s="144">
        <f t="shared" si="1"/>
        <v>32</v>
      </c>
      <c r="D33" s="144" t="str">
        <f>IFERROR(OFFSET(TABLE!D$1,FA!B33-1,0),"")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IFERROR(MATCH(A$1&amp;A34,TABLE!C:C,0),"")</f>
        <v/>
      </c>
      <c r="C34" s="144">
        <f t="shared" si="1"/>
        <v>33</v>
      </c>
      <c r="D34" s="144" t="str">
        <f>IFERROR(OFFSET(TABLE!D$1,FA!B34-1,0),"")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IFERROR(MATCH(A$1&amp;A35,TABLE!C:C,0),"")</f>
        <v/>
      </c>
      <c r="C35" s="144">
        <f t="shared" si="1"/>
        <v>34</v>
      </c>
      <c r="D35" s="144" t="str">
        <f>IFERROR(OFFSET(TABLE!D$1,FA!B35-1,0),"")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IFERROR(MATCH(A$1&amp;A36,TABLE!C:C,0),"")</f>
        <v/>
      </c>
      <c r="C36" s="144">
        <f t="shared" si="1"/>
        <v>35</v>
      </c>
      <c r="D36" s="144" t="str">
        <f>IFERROR(OFFSET(TABLE!D$1,FA!B36-1,0),"")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IFERROR(MATCH(A$1&amp;A37,TABLE!C:C,0),"")</f>
        <v/>
      </c>
      <c r="C37" s="144">
        <f t="shared" si="1"/>
        <v>36</v>
      </c>
      <c r="D37" s="144" t="str">
        <f>IFERROR(OFFSET(TABLE!D$1,FA!B37-1,0),"")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IFERROR(MATCH(A$1&amp;A38,TABLE!C:C,0),"")</f>
        <v/>
      </c>
      <c r="C38" s="144">
        <f t="shared" si="1"/>
        <v>37</v>
      </c>
      <c r="D38" s="144" t="str">
        <f>IFERROR(OFFSET(TABLE!D$1,FA!B38-1,0),"")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IFERROR(MATCH(A$1&amp;A39,TABLE!C:C,0),"")</f>
        <v/>
      </c>
      <c r="C39" s="144">
        <f t="shared" si="1"/>
        <v>38</v>
      </c>
      <c r="D39" s="144" t="str">
        <f>IFERROR(OFFSET(TABLE!D$1,FA!B39-1,0),"")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IFERROR(MATCH(A$1&amp;A40,TABLE!C:C,0),"")</f>
        <v/>
      </c>
      <c r="C40" s="144">
        <f t="shared" si="1"/>
        <v>39</v>
      </c>
      <c r="D40" s="144" t="str">
        <f>IFERROR(OFFSET(TABLE!D$1,FA!B40-1,0),"")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IFERROR(MATCH(A$1&amp;A41,TABLE!C:C,0),"")</f>
        <v/>
      </c>
      <c r="C41" s="144">
        <f t="shared" si="1"/>
        <v>40</v>
      </c>
      <c r="D41" s="144" t="str">
        <f>IFERROR(OFFSET(TABLE!D$1,FA!B41-1,0),"")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IFERROR(MATCH(A$1&amp;A42,TABLE!C:C,0),"")</f>
        <v/>
      </c>
      <c r="C42" s="144">
        <f t="shared" si="1"/>
        <v>41</v>
      </c>
      <c r="D42" s="144" t="str">
        <f>IFERROR(OFFSET(TABLE!D$1,FA!B42-1,0),"")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IFERROR(MATCH(A$1&amp;A43,TABLE!C:C,0),"")</f>
        <v/>
      </c>
      <c r="C43" s="144">
        <f t="shared" si="1"/>
        <v>42</v>
      </c>
      <c r="D43" s="144" t="str">
        <f>IFERROR(OFFSET(TABLE!D$1,FA!B43-1,0),"")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IFERROR(MATCH(A$1&amp;A44,TABLE!C:C,0),"")</f>
        <v/>
      </c>
      <c r="C44" s="144">
        <f t="shared" si="1"/>
        <v>43</v>
      </c>
      <c r="D44" s="144" t="str">
        <f>IFERROR(OFFSET(TABLE!D$1,FA!B44-1,0),"")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IFERROR(MATCH(A$1&amp;A45,TABLE!C:C,0),"")</f>
        <v/>
      </c>
      <c r="C45" s="144">
        <f t="shared" si="1"/>
        <v>44</v>
      </c>
      <c r="D45" s="144" t="str">
        <f>IFERROR(OFFSET(TABLE!D$1,FA!B45-1,0),"")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IFERROR(MATCH(A$1&amp;A46,TABLE!C:C,0),"")</f>
        <v/>
      </c>
      <c r="C46" s="144">
        <f t="shared" si="1"/>
        <v>45</v>
      </c>
      <c r="D46" s="144" t="str">
        <f>IFERROR(OFFSET(TABLE!D$1,FA!B46-1,0),"")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IFERROR(MATCH(A$1&amp;A47,TABLE!C:C,0),"")</f>
        <v/>
      </c>
      <c r="C47" s="144">
        <f t="shared" si="1"/>
        <v>46</v>
      </c>
      <c r="D47" s="144" t="str">
        <f>IFERROR(OFFSET(TABLE!D$1,FA!B47-1,0),"")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IFERROR(MATCH(A$1&amp;A48,TABLE!C:C,0),"")</f>
        <v/>
      </c>
      <c r="C48" s="144">
        <f t="shared" si="1"/>
        <v>47</v>
      </c>
      <c r="D48" s="144" t="str">
        <f>IFERROR(OFFSET(TABLE!D$1,FA!B48-1,0),"")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IFERROR(MATCH(A$1&amp;A49,TABLE!C:C,0),"")</f>
        <v/>
      </c>
      <c r="C49" s="144">
        <f t="shared" si="1"/>
        <v>48</v>
      </c>
      <c r="D49" s="144" t="str">
        <f>IFERROR(OFFSET(TABLE!D$1,FA!B49-1,0),"")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IFERROR(MATCH(A$1&amp;A50,TABLE!C:C,0),"")</f>
        <v/>
      </c>
      <c r="C50" s="144">
        <f t="shared" si="1"/>
        <v>49</v>
      </c>
      <c r="D50" s="144" t="str">
        <f>IFERROR(OFFSET(TABLE!D$1,FA!B50-1,0),"")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IFERROR(MATCH(A$1&amp;A51,TABLE!C:C,0),"")</f>
        <v/>
      </c>
      <c r="C51" s="144">
        <f t="shared" si="1"/>
        <v>50</v>
      </c>
      <c r="D51" s="144" t="str">
        <f>IFERROR(OFFSET(TABLE!D$1,FA!B51-1,0),"")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48" t="s">
        <v>585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IFERROR(MATCH(A$1&amp;A2,TABLE!C:C,0),"")</f>
        <v>9</v>
      </c>
      <c r="C2" s="144">
        <f t="shared" ref="C2:C51" si="1">A2</f>
        <v>1</v>
      </c>
      <c r="D2" s="144" t="str">
        <f>IFERROR(OFFSET(TABLE!D$1,FB!B2-1,0),"")</f>
        <v>Liz Adams</v>
      </c>
      <c r="E2" s="145">
        <f>IFERROR(VLOOKUP(D2,TABLE!D:O,7,FALSE),"")</f>
        <v>20</v>
      </c>
      <c r="F2" s="146">
        <f>IFERROR(VLOOKUP(D2,TABLE!D:O,12,FALSE),"")</f>
        <v>786</v>
      </c>
    </row>
    <row r="3">
      <c r="A3" s="143">
        <f t="shared" ref="A3:A51" si="2">A2+1</f>
        <v>2</v>
      </c>
      <c r="B3" s="143">
        <f>IFERROR(MATCH(A$1&amp;A3,TABLE!C:C,0),"")</f>
        <v>10</v>
      </c>
      <c r="C3" s="144">
        <f t="shared" si="1"/>
        <v>2</v>
      </c>
      <c r="D3" s="144" t="str">
        <f>IFERROR(OFFSET(TABLE!D$1,FB!B3-1,0),"")</f>
        <v>Faith Bowman</v>
      </c>
      <c r="E3" s="145">
        <f>IFERROR(VLOOKUP(D3,TABLE!D:O,7,FALSE),"")</f>
        <v>9</v>
      </c>
      <c r="F3" s="146">
        <f>IFERROR(VLOOKUP(D3,TABLE!D:O,12,FALSE),"")</f>
        <v>778</v>
      </c>
    </row>
    <row r="4">
      <c r="A4" s="143">
        <f t="shared" si="2"/>
        <v>3</v>
      </c>
      <c r="B4" s="143">
        <f>IFERROR(MATCH(A$1&amp;A4,TABLE!C:C,0),"")</f>
        <v>13</v>
      </c>
      <c r="C4" s="144">
        <f t="shared" si="1"/>
        <v>3</v>
      </c>
      <c r="D4" s="144" t="str">
        <f>IFERROR(OFFSET(TABLE!D$1,FB!B4-1,0),"")</f>
        <v>Rachel Davidson</v>
      </c>
      <c r="E4" s="145">
        <f>IFERROR(VLOOKUP(D4,TABLE!D:O,7,FALSE),"")</f>
        <v>8</v>
      </c>
      <c r="F4" s="146">
        <f>IFERROR(VLOOKUP(D4,TABLE!D:O,12,FALSE),"")</f>
        <v>751</v>
      </c>
    </row>
    <row r="5">
      <c r="A5" s="143">
        <f t="shared" si="2"/>
        <v>4</v>
      </c>
      <c r="B5" s="143">
        <f>IFERROR(MATCH(A$1&amp;A5,TABLE!C:C,0),"")</f>
        <v>17</v>
      </c>
      <c r="C5" s="144">
        <f t="shared" si="1"/>
        <v>4</v>
      </c>
      <c r="D5" s="144" t="str">
        <f>IFERROR(OFFSET(TABLE!D$1,FB!B5-1,0),"")</f>
        <v>Chloe Hudson</v>
      </c>
      <c r="E5" s="145">
        <f>IFERROR(VLOOKUP(D5,TABLE!D:O,7,FALSE),"")</f>
        <v>7</v>
      </c>
      <c r="F5" s="146">
        <f>IFERROR(VLOOKUP(D5,TABLE!D:O,12,FALSE),"")</f>
        <v>663</v>
      </c>
    </row>
    <row r="6">
      <c r="A6" s="143">
        <f t="shared" si="2"/>
        <v>5</v>
      </c>
      <c r="B6" s="143">
        <f>IFERROR(MATCH(A$1&amp;A6,TABLE!C:C,0),"")</f>
        <v>49</v>
      </c>
      <c r="C6" s="144">
        <f t="shared" si="1"/>
        <v>5</v>
      </c>
      <c r="D6" s="144" t="str">
        <f>IFERROR(OFFSET(TABLE!D$1,FB!B6-1,0),"")</f>
        <v>Angeline Dresser</v>
      </c>
      <c r="E6" s="145">
        <f>IFERROR(VLOOKUP(D6,TABLE!D:O,7,FALSE),"")</f>
        <v>1</v>
      </c>
      <c r="F6" s="146">
        <f>IFERROR(VLOOKUP(D6,TABLE!D:O,12,FALSE),"")</f>
        <v>94</v>
      </c>
    </row>
    <row r="7">
      <c r="A7" s="143">
        <f t="shared" si="2"/>
        <v>6</v>
      </c>
      <c r="B7" s="143" t="str">
        <f>IFERROR(MATCH(A$1&amp;A7,TABLE!C:C,0),"")</f>
        <v/>
      </c>
      <c r="C7" s="144">
        <f t="shared" si="1"/>
        <v>6</v>
      </c>
      <c r="D7" s="144" t="str">
        <f>IFERROR(OFFSET(TABLE!D$1,FB!B7-1,0),"")</f>
        <v/>
      </c>
      <c r="E7" s="145" t="str">
        <f>IFERROR(VLOOKUP(D7,TABLE!D:O,7,FALSE),"")</f>
        <v/>
      </c>
      <c r="F7" s="146" t="str">
        <f>IFERROR(VLOOKUP(D7,TABLE!D:O,12,FALSE),"")</f>
        <v/>
      </c>
    </row>
    <row r="8">
      <c r="A8" s="143">
        <f t="shared" si="2"/>
        <v>7</v>
      </c>
      <c r="B8" s="143" t="str">
        <f>IFERROR(MATCH(A$1&amp;A8,TABLE!C:C,0),"")</f>
        <v/>
      </c>
      <c r="C8" s="144">
        <f t="shared" si="1"/>
        <v>7</v>
      </c>
      <c r="D8" s="144" t="str">
        <f>IFERROR(OFFSET(TABLE!D$1,FB!B8-1,0),"")</f>
        <v/>
      </c>
      <c r="E8" s="145" t="str">
        <f>IFERROR(VLOOKUP(D8,TABLE!D:O,7,FALSE),"")</f>
        <v/>
      </c>
      <c r="F8" s="146" t="str">
        <f>IFERROR(VLOOKUP(D8,TABLE!D:O,12,FALSE),"")</f>
        <v/>
      </c>
    </row>
    <row r="9">
      <c r="A9" s="143">
        <f t="shared" si="2"/>
        <v>8</v>
      </c>
      <c r="B9" s="143" t="str">
        <f>IFERROR(MATCH(A$1&amp;A9,TABLE!C:C,0),"")</f>
        <v/>
      </c>
      <c r="C9" s="144">
        <f t="shared" si="1"/>
        <v>8</v>
      </c>
      <c r="D9" s="144" t="str">
        <f>IFERROR(OFFSET(TABLE!D$1,FB!B9-1,0),"")</f>
        <v/>
      </c>
      <c r="E9" s="145" t="str">
        <f>IFERROR(VLOOKUP(D9,TABLE!D:O,7,FALSE),"")</f>
        <v/>
      </c>
      <c r="F9" s="146" t="str">
        <f>IFERROR(VLOOKUP(D9,TABLE!D:O,12,FALSE),"")</f>
        <v/>
      </c>
    </row>
    <row r="10">
      <c r="A10" s="143">
        <f t="shared" si="2"/>
        <v>9</v>
      </c>
      <c r="B10" s="143" t="str">
        <f>IFERROR(MATCH(A$1&amp;A10,TABLE!C:C,0),"")</f>
        <v/>
      </c>
      <c r="C10" s="144">
        <f t="shared" si="1"/>
        <v>9</v>
      </c>
      <c r="D10" s="144" t="str">
        <f>IFERROR(OFFSET(TABLE!D$1,FB!B10-1,0),"")</f>
        <v/>
      </c>
      <c r="E10" s="145" t="str">
        <f>IFERROR(VLOOKUP(D10,TABLE!D:O,7,FALSE),"")</f>
        <v/>
      </c>
      <c r="F10" s="146" t="str">
        <f>IFERROR(VLOOKUP(D10,TABLE!D:O,12,FALSE),"")</f>
        <v/>
      </c>
    </row>
    <row r="11">
      <c r="A11" s="143">
        <f t="shared" si="2"/>
        <v>10</v>
      </c>
      <c r="B11" s="143" t="str">
        <f>IFERROR(MATCH(A$1&amp;A11,TABLE!C:C,0),"")</f>
        <v/>
      </c>
      <c r="C11" s="144">
        <f t="shared" si="1"/>
        <v>10</v>
      </c>
      <c r="D11" s="144" t="str">
        <f>IFERROR(OFFSET(TABLE!D$1,FB!B11-1,0),"")</f>
        <v/>
      </c>
      <c r="E11" s="145" t="str">
        <f>IFERROR(VLOOKUP(D11,TABLE!D:O,7,FALSE),"")</f>
        <v/>
      </c>
      <c r="F11" s="146" t="str">
        <f>IFERROR(VLOOKUP(D11,TABLE!D:O,12,FALSE),"")</f>
        <v/>
      </c>
    </row>
    <row r="12">
      <c r="A12" s="143">
        <f t="shared" si="2"/>
        <v>11</v>
      </c>
      <c r="B12" s="143" t="str">
        <f>IFERROR(MATCH(A$1&amp;A12,TABLE!C:C,0),"")</f>
        <v/>
      </c>
      <c r="C12" s="144">
        <f t="shared" si="1"/>
        <v>11</v>
      </c>
      <c r="D12" s="144" t="str">
        <f>IFERROR(OFFSET(TABLE!D$1,FB!B12-1,0),"")</f>
        <v/>
      </c>
      <c r="E12" s="145" t="str">
        <f>IFERROR(VLOOKUP(D12,TABLE!D:O,7,FALSE),"")</f>
        <v/>
      </c>
      <c r="F12" s="146" t="str">
        <f>IFERROR(VLOOKUP(D12,TABLE!D:O,12,FALSE),"")</f>
        <v/>
      </c>
    </row>
    <row r="13">
      <c r="A13" s="143">
        <f t="shared" si="2"/>
        <v>12</v>
      </c>
      <c r="B13" s="143" t="str">
        <f>IFERROR(MATCH(A$1&amp;A13,TABLE!C:C,0),"")</f>
        <v/>
      </c>
      <c r="C13" s="144">
        <f t="shared" si="1"/>
        <v>12</v>
      </c>
      <c r="D13" s="144" t="str">
        <f>IFERROR(OFFSET(TABLE!D$1,FB!B13-1,0),"")</f>
        <v/>
      </c>
      <c r="E13" s="145" t="str">
        <f>IFERROR(VLOOKUP(D13,TABLE!D:O,7,FALSE),"")</f>
        <v/>
      </c>
      <c r="F13" s="146" t="str">
        <f>IFERROR(VLOOKUP(D13,TABLE!D:O,12,FALSE),"")</f>
        <v/>
      </c>
    </row>
    <row r="14">
      <c r="A14" s="143">
        <f t="shared" si="2"/>
        <v>13</v>
      </c>
      <c r="B14" s="143" t="str">
        <f>IFERROR(MATCH(A$1&amp;A14,TABLE!C:C,0),"")</f>
        <v/>
      </c>
      <c r="C14" s="144">
        <f t="shared" si="1"/>
        <v>13</v>
      </c>
      <c r="D14" s="144" t="str">
        <f>IFERROR(OFFSET(TABLE!D$1,FB!B14-1,0),"")</f>
        <v/>
      </c>
      <c r="E14" s="145" t="str">
        <f>IFERROR(VLOOKUP(D14,TABLE!D:O,7,FALSE),"")</f>
        <v/>
      </c>
      <c r="F14" s="146" t="str">
        <f>IFERROR(VLOOKUP(D14,TABLE!D:O,12,FALSE),"")</f>
        <v/>
      </c>
    </row>
    <row r="15">
      <c r="A15" s="143">
        <f t="shared" si="2"/>
        <v>14</v>
      </c>
      <c r="B15" s="143" t="str">
        <f>IFERROR(MATCH(A$1&amp;A15,TABLE!C:C,0),"")</f>
        <v/>
      </c>
      <c r="C15" s="144">
        <f t="shared" si="1"/>
        <v>14</v>
      </c>
      <c r="D15" s="144" t="str">
        <f>IFERROR(OFFSET(TABLE!D$1,FB!B15-1,0),"")</f>
        <v/>
      </c>
      <c r="E15" s="145" t="str">
        <f>IFERROR(VLOOKUP(D15,TABLE!D:O,7,FALSE),"")</f>
        <v/>
      </c>
      <c r="F15" s="146" t="str">
        <f>IFERROR(VLOOKUP(D15,TABLE!D:O,12,FALSE),"")</f>
        <v/>
      </c>
    </row>
    <row r="16">
      <c r="A16" s="143">
        <f t="shared" si="2"/>
        <v>15</v>
      </c>
      <c r="B16" s="143" t="str">
        <f>IFERROR(MATCH(A$1&amp;A16,TABLE!C:C,0),"")</f>
        <v/>
      </c>
      <c r="C16" s="144">
        <f t="shared" si="1"/>
        <v>15</v>
      </c>
      <c r="D16" s="144" t="str">
        <f>IFERROR(OFFSET(TABLE!D$1,FB!B16-1,0),"")</f>
        <v/>
      </c>
      <c r="E16" s="145" t="str">
        <f>IFERROR(VLOOKUP(D16,TABLE!D:O,7,FALSE),"")</f>
        <v/>
      </c>
      <c r="F16" s="146" t="str">
        <f>IFERROR(VLOOKUP(D16,TABLE!D:O,12,FALSE),"")</f>
        <v/>
      </c>
    </row>
    <row r="17">
      <c r="A17" s="143">
        <f t="shared" si="2"/>
        <v>16</v>
      </c>
      <c r="B17" s="143" t="str">
        <f>IFERROR(MATCH(A$1&amp;A17,TABLE!C:C,0),"")</f>
        <v/>
      </c>
      <c r="C17" s="144">
        <f t="shared" si="1"/>
        <v>16</v>
      </c>
      <c r="D17" s="144" t="str">
        <f>IFERROR(OFFSET(TABLE!D$1,FB!B17-1,0),"")</f>
        <v/>
      </c>
      <c r="E17" s="145" t="str">
        <f>IFERROR(VLOOKUP(D17,TABLE!D:O,7,FALSE),"")</f>
        <v/>
      </c>
      <c r="F17" s="146" t="str">
        <f>IFERROR(VLOOKUP(D17,TABLE!D:O,12,FALSE),"")</f>
        <v/>
      </c>
    </row>
    <row r="18">
      <c r="A18" s="143">
        <f t="shared" si="2"/>
        <v>17</v>
      </c>
      <c r="B18" s="143" t="str">
        <f>IFERROR(MATCH(A$1&amp;A18,TABLE!C:C,0),"")</f>
        <v/>
      </c>
      <c r="C18" s="144">
        <f t="shared" si="1"/>
        <v>17</v>
      </c>
      <c r="D18" s="144" t="str">
        <f>IFERROR(OFFSET(TABLE!D$1,FB!B18-1,0),"")</f>
        <v/>
      </c>
      <c r="E18" s="145" t="str">
        <f>IFERROR(VLOOKUP(D18,TABLE!D:O,7,FALSE),"")</f>
        <v/>
      </c>
      <c r="F18" s="146" t="str">
        <f>IFERROR(VLOOKUP(D18,TABLE!D:O,12,FALSE),"")</f>
        <v/>
      </c>
    </row>
    <row r="19">
      <c r="A19" s="143">
        <f t="shared" si="2"/>
        <v>18</v>
      </c>
      <c r="B19" s="143" t="str">
        <f>IFERROR(MATCH(A$1&amp;A19,TABLE!C:C,0),"")</f>
        <v/>
      </c>
      <c r="C19" s="144">
        <f t="shared" si="1"/>
        <v>18</v>
      </c>
      <c r="D19" s="144" t="str">
        <f>IFERROR(OFFSET(TABLE!D$1,FB!B19-1,0),"")</f>
        <v/>
      </c>
      <c r="E19" s="145" t="str">
        <f>IFERROR(VLOOKUP(D19,TABLE!D:O,7,FALSE),"")</f>
        <v/>
      </c>
      <c r="F19" s="146" t="str">
        <f>IFERROR(VLOOKUP(D19,TABLE!D:O,12,FALSE),"")</f>
        <v/>
      </c>
    </row>
    <row r="20">
      <c r="A20" s="143">
        <f t="shared" si="2"/>
        <v>19</v>
      </c>
      <c r="B20" s="143" t="str">
        <f>IFERROR(MATCH(A$1&amp;A20,TABLE!C:C,0),"")</f>
        <v/>
      </c>
      <c r="C20" s="144">
        <f t="shared" si="1"/>
        <v>19</v>
      </c>
      <c r="D20" s="144" t="str">
        <f>IFERROR(OFFSET(TABLE!D$1,FB!B20-1,0),"")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IFERROR(MATCH(A$1&amp;A21,TABLE!C:C,0),"")</f>
        <v/>
      </c>
      <c r="C21" s="144">
        <f t="shared" si="1"/>
        <v>20</v>
      </c>
      <c r="D21" s="144" t="str">
        <f>IFERROR(OFFSET(TABLE!D$1,FB!B21-1,0),"")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IFERROR(MATCH(A$1&amp;A22,TABLE!C:C,0),"")</f>
        <v/>
      </c>
      <c r="C22" s="144">
        <f t="shared" si="1"/>
        <v>21</v>
      </c>
      <c r="D22" s="144" t="str">
        <f>IFERROR(OFFSET(TABLE!D$1,FB!B22-1,0),"")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IFERROR(MATCH(A$1&amp;A23,TABLE!C:C,0),"")</f>
        <v/>
      </c>
      <c r="C23" s="144">
        <f t="shared" si="1"/>
        <v>22</v>
      </c>
      <c r="D23" s="144" t="str">
        <f>IFERROR(OFFSET(TABLE!D$1,FB!B23-1,0),"")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IFERROR(MATCH(A$1&amp;A24,TABLE!C:C,0),"")</f>
        <v/>
      </c>
      <c r="C24" s="144">
        <f t="shared" si="1"/>
        <v>23</v>
      </c>
      <c r="D24" s="144" t="str">
        <f>IFERROR(OFFSET(TABLE!D$1,FB!B24-1,0),"")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IFERROR(MATCH(A$1&amp;A25,TABLE!C:C,0),"")</f>
        <v/>
      </c>
      <c r="C25" s="144">
        <f t="shared" si="1"/>
        <v>24</v>
      </c>
      <c r="D25" s="144" t="str">
        <f>IFERROR(OFFSET(TABLE!D$1,FB!B25-1,0),"")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IFERROR(MATCH(A$1&amp;A26,TABLE!C:C,0),"")</f>
        <v/>
      </c>
      <c r="C26" s="144">
        <f t="shared" si="1"/>
        <v>25</v>
      </c>
      <c r="D26" s="144" t="str">
        <f>IFERROR(OFFSET(TABLE!D$1,FB!B26-1,0),"")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IFERROR(MATCH(A$1&amp;A27,TABLE!C:C,0),"")</f>
        <v/>
      </c>
      <c r="C27" s="144">
        <f t="shared" si="1"/>
        <v>26</v>
      </c>
      <c r="D27" s="144" t="str">
        <f>IFERROR(OFFSET(TABLE!D$1,FB!B27-1,0),"")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IFERROR(MATCH(A$1&amp;A28,TABLE!C:C,0),"")</f>
        <v/>
      </c>
      <c r="C28" s="144">
        <f t="shared" si="1"/>
        <v>27</v>
      </c>
      <c r="D28" s="144" t="str">
        <f>IFERROR(OFFSET(TABLE!D$1,FB!B28-1,0),"")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IFERROR(MATCH(A$1&amp;A29,TABLE!C:C,0),"")</f>
        <v/>
      </c>
      <c r="C29" s="144">
        <f t="shared" si="1"/>
        <v>28</v>
      </c>
      <c r="D29" s="144" t="str">
        <f>IFERROR(OFFSET(TABLE!D$1,FB!B29-1,0),"")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IFERROR(MATCH(A$1&amp;A30,TABLE!C:C,0),"")</f>
        <v/>
      </c>
      <c r="C30" s="144">
        <f t="shared" si="1"/>
        <v>29</v>
      </c>
      <c r="D30" s="144" t="str">
        <f>IFERROR(OFFSET(TABLE!D$1,FB!B30-1,0),"")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IFERROR(MATCH(A$1&amp;A31,TABLE!C:C,0),"")</f>
        <v/>
      </c>
      <c r="C31" s="144">
        <f t="shared" si="1"/>
        <v>30</v>
      </c>
      <c r="D31" s="144" t="str">
        <f>IFERROR(OFFSET(TABLE!D$1,FB!B31-1,0),"")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IFERROR(MATCH(A$1&amp;A32,TABLE!C:C,0),"")</f>
        <v/>
      </c>
      <c r="C32" s="144">
        <f t="shared" si="1"/>
        <v>31</v>
      </c>
      <c r="D32" s="144" t="str">
        <f>IFERROR(OFFSET(TABLE!D$1,FB!B32-1,0),"")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IFERROR(MATCH(A$1&amp;A33,TABLE!C:C,0),"")</f>
        <v/>
      </c>
      <c r="C33" s="144">
        <f t="shared" si="1"/>
        <v>32</v>
      </c>
      <c r="D33" s="144" t="str">
        <f>IFERROR(OFFSET(TABLE!D$1,FB!B33-1,0),"")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IFERROR(MATCH(A$1&amp;A34,TABLE!C:C,0),"")</f>
        <v/>
      </c>
      <c r="C34" s="144">
        <f t="shared" si="1"/>
        <v>33</v>
      </c>
      <c r="D34" s="144" t="str">
        <f>IFERROR(OFFSET(TABLE!D$1,FB!B34-1,0),"")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IFERROR(MATCH(A$1&amp;A35,TABLE!C:C,0),"")</f>
        <v/>
      </c>
      <c r="C35" s="144">
        <f t="shared" si="1"/>
        <v>34</v>
      </c>
      <c r="D35" s="144" t="str">
        <f>IFERROR(OFFSET(TABLE!D$1,FB!B35-1,0),"")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IFERROR(MATCH(A$1&amp;A36,TABLE!C:C,0),"")</f>
        <v/>
      </c>
      <c r="C36" s="144">
        <f t="shared" si="1"/>
        <v>35</v>
      </c>
      <c r="D36" s="144" t="str">
        <f>IFERROR(OFFSET(TABLE!D$1,FB!B36-1,0),"")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IFERROR(MATCH(A$1&amp;A37,TABLE!C:C,0),"")</f>
        <v/>
      </c>
      <c r="C37" s="144">
        <f t="shared" si="1"/>
        <v>36</v>
      </c>
      <c r="D37" s="144" t="str">
        <f>IFERROR(OFFSET(TABLE!D$1,FB!B37-1,0),"")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IFERROR(MATCH(A$1&amp;A38,TABLE!C:C,0),"")</f>
        <v/>
      </c>
      <c r="C38" s="144">
        <f t="shared" si="1"/>
        <v>37</v>
      </c>
      <c r="D38" s="144" t="str">
        <f>IFERROR(OFFSET(TABLE!D$1,FB!B38-1,0),"")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IFERROR(MATCH(A$1&amp;A39,TABLE!C:C,0),"")</f>
        <v/>
      </c>
      <c r="C39" s="144">
        <f t="shared" si="1"/>
        <v>38</v>
      </c>
      <c r="D39" s="144" t="str">
        <f>IFERROR(OFFSET(TABLE!D$1,FB!B39-1,0),"")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IFERROR(MATCH(A$1&amp;A40,TABLE!C:C,0),"")</f>
        <v/>
      </c>
      <c r="C40" s="144">
        <f t="shared" si="1"/>
        <v>39</v>
      </c>
      <c r="D40" s="144" t="str">
        <f>IFERROR(OFFSET(TABLE!D$1,FB!B40-1,0),"")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IFERROR(MATCH(A$1&amp;A41,TABLE!C:C,0),"")</f>
        <v/>
      </c>
      <c r="C41" s="144">
        <f t="shared" si="1"/>
        <v>40</v>
      </c>
      <c r="D41" s="144" t="str">
        <f>IFERROR(OFFSET(TABLE!D$1,FB!B41-1,0),"")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IFERROR(MATCH(A$1&amp;A42,TABLE!C:C,0),"")</f>
        <v/>
      </c>
      <c r="C42" s="144">
        <f t="shared" si="1"/>
        <v>41</v>
      </c>
      <c r="D42" s="144" t="str">
        <f>IFERROR(OFFSET(TABLE!D$1,FB!B42-1,0),"")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IFERROR(MATCH(A$1&amp;A43,TABLE!C:C,0),"")</f>
        <v/>
      </c>
      <c r="C43" s="144">
        <f t="shared" si="1"/>
        <v>42</v>
      </c>
      <c r="D43" s="144" t="str">
        <f>IFERROR(OFFSET(TABLE!D$1,FB!B43-1,0),"")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IFERROR(MATCH(A$1&amp;A44,TABLE!C:C,0),"")</f>
        <v/>
      </c>
      <c r="C44" s="144">
        <f t="shared" si="1"/>
        <v>43</v>
      </c>
      <c r="D44" s="144" t="str">
        <f>IFERROR(OFFSET(TABLE!D$1,FB!B44-1,0),"")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IFERROR(MATCH(A$1&amp;A45,TABLE!C:C,0),"")</f>
        <v/>
      </c>
      <c r="C45" s="144">
        <f t="shared" si="1"/>
        <v>44</v>
      </c>
      <c r="D45" s="144" t="str">
        <f>IFERROR(OFFSET(TABLE!D$1,FB!B45-1,0),"")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IFERROR(MATCH(A$1&amp;A46,TABLE!C:C,0),"")</f>
        <v/>
      </c>
      <c r="C46" s="144">
        <f t="shared" si="1"/>
        <v>45</v>
      </c>
      <c r="D46" s="144" t="str">
        <f>IFERROR(OFFSET(TABLE!D$1,FB!B46-1,0),"")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IFERROR(MATCH(A$1&amp;A47,TABLE!C:C,0),"")</f>
        <v/>
      </c>
      <c r="C47" s="144">
        <f t="shared" si="1"/>
        <v>46</v>
      </c>
      <c r="D47" s="144" t="str">
        <f>IFERROR(OFFSET(TABLE!D$1,FB!B47-1,0),"")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IFERROR(MATCH(A$1&amp;A48,TABLE!C:C,0),"")</f>
        <v/>
      </c>
      <c r="C48" s="144">
        <f t="shared" si="1"/>
        <v>47</v>
      </c>
      <c r="D48" s="144" t="str">
        <f>IFERROR(OFFSET(TABLE!D$1,FB!B48-1,0),"")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IFERROR(MATCH(A$1&amp;A49,TABLE!C:C,0),"")</f>
        <v/>
      </c>
      <c r="C49" s="144">
        <f t="shared" si="1"/>
        <v>48</v>
      </c>
      <c r="D49" s="144" t="str">
        <f>IFERROR(OFFSET(TABLE!D$1,FB!B49-1,0),"")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IFERROR(MATCH(A$1&amp;A50,TABLE!C:C,0),"")</f>
        <v/>
      </c>
      <c r="C50" s="144">
        <f t="shared" si="1"/>
        <v>49</v>
      </c>
      <c r="D50" s="144" t="str">
        <f>IFERROR(OFFSET(TABLE!D$1,FB!B50-1,0),"")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IFERROR(MATCH(A$1&amp;A51,TABLE!C:C,0),"")</f>
        <v/>
      </c>
      <c r="C51" s="144">
        <f t="shared" si="1"/>
        <v>50</v>
      </c>
      <c r="D51" s="144" t="str">
        <f>IFERROR(OFFSET(TABLE!D$1,FB!B51-1,0),"")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48" t="s">
        <v>586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IFERROR(MATCH(A$1&amp;A2,TABLE!C:C,0),"")</f>
        <v>11</v>
      </c>
      <c r="C2" s="144">
        <f t="shared" ref="C2:C51" si="1">A2</f>
        <v>1</v>
      </c>
      <c r="D2" s="144" t="str">
        <f>IFERROR(OFFSET(TABLE!D$1,FC!B2-1,0),"")</f>
        <v>Steph Gledhill</v>
      </c>
      <c r="E2" s="145">
        <f>IFERROR(VLOOKUP(D2,TABLE!D:O,7,FALSE),"")</f>
        <v>14</v>
      </c>
      <c r="F2" s="146">
        <f>IFERROR(VLOOKUP(D2,TABLE!D:O,12,FALSE),"")</f>
        <v>776</v>
      </c>
    </row>
    <row r="3">
      <c r="A3" s="143">
        <f t="shared" ref="A3:A51" si="2">A2+1</f>
        <v>2</v>
      </c>
      <c r="B3" s="143">
        <f>IFERROR(MATCH(A$1&amp;A3,TABLE!C:C,0),"")</f>
        <v>12</v>
      </c>
      <c r="C3" s="144">
        <f t="shared" si="1"/>
        <v>2</v>
      </c>
      <c r="D3" s="144" t="str">
        <f>IFERROR(OFFSET(TABLE!D$1,FC!B3-1,0),"")</f>
        <v>Sue Sunderland</v>
      </c>
      <c r="E3" s="145">
        <f>IFERROR(VLOOKUP(D3,TABLE!D:O,7,FALSE),"")</f>
        <v>14</v>
      </c>
      <c r="F3" s="146">
        <f>IFERROR(VLOOKUP(D3,TABLE!D:O,12,FALSE),"")</f>
        <v>764</v>
      </c>
    </row>
    <row r="4">
      <c r="A4" s="143">
        <f t="shared" si="2"/>
        <v>3</v>
      </c>
      <c r="B4" s="143">
        <f>IFERROR(MATCH(A$1&amp;A4,TABLE!C:C,0),"")</f>
        <v>18</v>
      </c>
      <c r="C4" s="144">
        <f t="shared" si="1"/>
        <v>3</v>
      </c>
      <c r="D4" s="144" t="str">
        <f>IFERROR(OFFSET(TABLE!D$1,FC!B4-1,0),"")</f>
        <v>Josie Pawley</v>
      </c>
      <c r="E4" s="145">
        <f>IFERROR(VLOOKUP(D4,TABLE!D:O,7,FALSE),"")</f>
        <v>7</v>
      </c>
      <c r="F4" s="146">
        <f>IFERROR(VLOOKUP(D4,TABLE!D:O,12,FALSE),"")</f>
        <v>657</v>
      </c>
    </row>
    <row r="5">
      <c r="A5" s="143">
        <f t="shared" si="2"/>
        <v>4</v>
      </c>
      <c r="B5" s="143">
        <f>IFERROR(MATCH(A$1&amp;A5,TABLE!C:C,0),"")</f>
        <v>20</v>
      </c>
      <c r="C5" s="144">
        <f t="shared" si="1"/>
        <v>4</v>
      </c>
      <c r="D5" s="144" t="str">
        <f>IFERROR(OFFSET(TABLE!D$1,FC!B5-1,0),"")</f>
        <v>Pip Trevorrow</v>
      </c>
      <c r="E5" s="145">
        <f>IFERROR(VLOOKUP(D5,TABLE!D:O,7,FALSE),"")</f>
        <v>6</v>
      </c>
      <c r="F5" s="146">
        <f>IFERROR(VLOOKUP(D5,TABLE!D:O,12,FALSE),"")</f>
        <v>566</v>
      </c>
    </row>
    <row r="6">
      <c r="A6" s="143">
        <f t="shared" si="2"/>
        <v>5</v>
      </c>
      <c r="B6" s="143">
        <f>IFERROR(MATCH(A$1&amp;A6,TABLE!C:C,0),"")</f>
        <v>36</v>
      </c>
      <c r="C6" s="144">
        <f t="shared" si="1"/>
        <v>5</v>
      </c>
      <c r="D6" s="144" t="str">
        <f>IFERROR(OFFSET(TABLE!D$1,FC!B6-1,0),"")</f>
        <v>Nicola Hartley</v>
      </c>
      <c r="E6" s="145">
        <f>IFERROR(VLOOKUP(D6,TABLE!D:O,7,FALSE),"")</f>
        <v>2</v>
      </c>
      <c r="F6" s="146">
        <f>IFERROR(VLOOKUP(D6,TABLE!D:O,12,FALSE),"")</f>
        <v>192</v>
      </c>
    </row>
    <row r="7">
      <c r="A7" s="143">
        <f t="shared" si="2"/>
        <v>6</v>
      </c>
      <c r="B7" s="143">
        <f>IFERROR(MATCH(A$1&amp;A7,TABLE!C:C,0),"")</f>
        <v>45</v>
      </c>
      <c r="C7" s="144">
        <f t="shared" si="1"/>
        <v>6</v>
      </c>
      <c r="D7" s="144" t="str">
        <f>IFERROR(OFFSET(TABLE!D$1,FC!B7-1,0),"")</f>
        <v>Louise Wardman</v>
      </c>
      <c r="E7" s="145">
        <f>IFERROR(VLOOKUP(D7,TABLE!D:O,7,FALSE),"")</f>
        <v>1</v>
      </c>
      <c r="F7" s="146">
        <f>IFERROR(VLOOKUP(D7,TABLE!D:O,12,FALSE),"")</f>
        <v>99</v>
      </c>
    </row>
    <row r="8">
      <c r="A8" s="143">
        <f t="shared" si="2"/>
        <v>7</v>
      </c>
      <c r="B8" s="143">
        <f>IFERROR(MATCH(A$1&amp;A8,TABLE!C:C,0),"")</f>
        <v>54</v>
      </c>
      <c r="C8" s="144">
        <f t="shared" si="1"/>
        <v>7</v>
      </c>
      <c r="D8" s="144" t="str">
        <f>IFERROR(OFFSET(TABLE!D$1,FC!B8-1,0),"")</f>
        <v>Liz Reddington</v>
      </c>
      <c r="E8" s="145">
        <f>IFERROR(VLOOKUP(D8,TABLE!D:O,7,FALSE),"")</f>
        <v>1</v>
      </c>
      <c r="F8" s="146">
        <f>IFERROR(VLOOKUP(D8,TABLE!D:O,12,FALSE),"")</f>
        <v>93</v>
      </c>
    </row>
    <row r="9">
      <c r="A9" s="143">
        <f t="shared" si="2"/>
        <v>8</v>
      </c>
      <c r="B9" s="143" t="str">
        <f>IFERROR(MATCH(A$1&amp;A9,TABLE!C:C,0),"")</f>
        <v/>
      </c>
      <c r="C9" s="144">
        <f t="shared" si="1"/>
        <v>8</v>
      </c>
      <c r="D9" s="144" t="str">
        <f>IFERROR(OFFSET(TABLE!D$1,FC!B9-1,0),"")</f>
        <v/>
      </c>
      <c r="E9" s="145" t="str">
        <f>IFERROR(VLOOKUP(D9,TABLE!D:O,7,FALSE),"")</f>
        <v/>
      </c>
      <c r="F9" s="146" t="str">
        <f>IFERROR(VLOOKUP(D9,TABLE!D:O,12,FALSE),"")</f>
        <v/>
      </c>
    </row>
    <row r="10">
      <c r="A10" s="143">
        <f t="shared" si="2"/>
        <v>9</v>
      </c>
      <c r="B10" s="143" t="str">
        <f>IFERROR(MATCH(A$1&amp;A10,TABLE!C:C,0),"")</f>
        <v/>
      </c>
      <c r="C10" s="144">
        <f t="shared" si="1"/>
        <v>9</v>
      </c>
      <c r="D10" s="144" t="str">
        <f>IFERROR(OFFSET(TABLE!D$1,FC!B10-1,0),"")</f>
        <v/>
      </c>
      <c r="E10" s="145" t="str">
        <f>IFERROR(VLOOKUP(D10,TABLE!D:O,7,FALSE),"")</f>
        <v/>
      </c>
      <c r="F10" s="146" t="str">
        <f>IFERROR(VLOOKUP(D10,TABLE!D:O,12,FALSE),"")</f>
        <v/>
      </c>
    </row>
    <row r="11">
      <c r="A11" s="143">
        <f t="shared" si="2"/>
        <v>10</v>
      </c>
      <c r="B11" s="143" t="str">
        <f>IFERROR(MATCH(A$1&amp;A11,TABLE!C:C,0),"")</f>
        <v/>
      </c>
      <c r="C11" s="144">
        <f t="shared" si="1"/>
        <v>10</v>
      </c>
      <c r="D11" s="144" t="str">
        <f>IFERROR(OFFSET(TABLE!D$1,FC!B11-1,0),"")</f>
        <v/>
      </c>
      <c r="E11" s="145" t="str">
        <f>IFERROR(VLOOKUP(D11,TABLE!D:O,7,FALSE),"")</f>
        <v/>
      </c>
      <c r="F11" s="146" t="str">
        <f>IFERROR(VLOOKUP(D11,TABLE!D:O,12,FALSE),"")</f>
        <v/>
      </c>
    </row>
    <row r="12">
      <c r="A12" s="143">
        <f t="shared" si="2"/>
        <v>11</v>
      </c>
      <c r="B12" s="143" t="str">
        <f>IFERROR(MATCH(A$1&amp;A12,TABLE!C:C,0),"")</f>
        <v/>
      </c>
      <c r="C12" s="144">
        <f t="shared" si="1"/>
        <v>11</v>
      </c>
      <c r="D12" s="144" t="str">
        <f>IFERROR(OFFSET(TABLE!D$1,FC!B12-1,0),"")</f>
        <v/>
      </c>
      <c r="E12" s="145" t="str">
        <f>IFERROR(VLOOKUP(D12,TABLE!D:O,7,FALSE),"")</f>
        <v/>
      </c>
      <c r="F12" s="146" t="str">
        <f>IFERROR(VLOOKUP(D12,TABLE!D:O,12,FALSE),"")</f>
        <v/>
      </c>
    </row>
    <row r="13">
      <c r="A13" s="143">
        <f t="shared" si="2"/>
        <v>12</v>
      </c>
      <c r="B13" s="143" t="str">
        <f>IFERROR(MATCH(A$1&amp;A13,TABLE!C:C,0),"")</f>
        <v/>
      </c>
      <c r="C13" s="144">
        <f t="shared" si="1"/>
        <v>12</v>
      </c>
      <c r="D13" s="144" t="str">
        <f>IFERROR(OFFSET(TABLE!D$1,FC!B13-1,0),"")</f>
        <v/>
      </c>
      <c r="E13" s="145" t="str">
        <f>IFERROR(VLOOKUP(D13,TABLE!D:O,7,FALSE),"")</f>
        <v/>
      </c>
      <c r="F13" s="146" t="str">
        <f>IFERROR(VLOOKUP(D13,TABLE!D:O,12,FALSE),"")</f>
        <v/>
      </c>
    </row>
    <row r="14">
      <c r="A14" s="143">
        <f t="shared" si="2"/>
        <v>13</v>
      </c>
      <c r="B14" s="143" t="str">
        <f>IFERROR(MATCH(A$1&amp;A14,TABLE!C:C,0),"")</f>
        <v/>
      </c>
      <c r="C14" s="144">
        <f t="shared" si="1"/>
        <v>13</v>
      </c>
      <c r="D14" s="144" t="str">
        <f>IFERROR(OFFSET(TABLE!D$1,FC!B14-1,0),"")</f>
        <v/>
      </c>
      <c r="E14" s="145" t="str">
        <f>IFERROR(VLOOKUP(D14,TABLE!D:O,7,FALSE),"")</f>
        <v/>
      </c>
      <c r="F14" s="146" t="str">
        <f>IFERROR(VLOOKUP(D14,TABLE!D:O,12,FALSE),"")</f>
        <v/>
      </c>
    </row>
    <row r="15">
      <c r="A15" s="143">
        <f t="shared" si="2"/>
        <v>14</v>
      </c>
      <c r="B15" s="143" t="str">
        <f>IFERROR(MATCH(A$1&amp;A15,TABLE!C:C,0),"")</f>
        <v/>
      </c>
      <c r="C15" s="144">
        <f t="shared" si="1"/>
        <v>14</v>
      </c>
      <c r="D15" s="144" t="str">
        <f>IFERROR(OFFSET(TABLE!D$1,FC!B15-1,0),"")</f>
        <v/>
      </c>
      <c r="E15" s="145" t="str">
        <f>IFERROR(VLOOKUP(D15,TABLE!D:O,7,FALSE),"")</f>
        <v/>
      </c>
      <c r="F15" s="146" t="str">
        <f>IFERROR(VLOOKUP(D15,TABLE!D:O,12,FALSE),"")</f>
        <v/>
      </c>
    </row>
    <row r="16">
      <c r="A16" s="143">
        <f t="shared" si="2"/>
        <v>15</v>
      </c>
      <c r="B16" s="143" t="str">
        <f>IFERROR(MATCH(A$1&amp;A16,TABLE!C:C,0),"")</f>
        <v/>
      </c>
      <c r="C16" s="144">
        <f t="shared" si="1"/>
        <v>15</v>
      </c>
      <c r="D16" s="144" t="str">
        <f>IFERROR(OFFSET(TABLE!D$1,FC!B16-1,0),"")</f>
        <v/>
      </c>
      <c r="E16" s="145" t="str">
        <f>IFERROR(VLOOKUP(D16,TABLE!D:O,7,FALSE),"")</f>
        <v/>
      </c>
      <c r="F16" s="146" t="str">
        <f>IFERROR(VLOOKUP(D16,TABLE!D:O,12,FALSE),"")</f>
        <v/>
      </c>
    </row>
    <row r="17">
      <c r="A17" s="143">
        <f t="shared" si="2"/>
        <v>16</v>
      </c>
      <c r="B17" s="143" t="str">
        <f>IFERROR(MATCH(A$1&amp;A17,TABLE!C:C,0),"")</f>
        <v/>
      </c>
      <c r="C17" s="144">
        <f t="shared" si="1"/>
        <v>16</v>
      </c>
      <c r="D17" s="144" t="str">
        <f>IFERROR(OFFSET(TABLE!D$1,FC!B17-1,0),"")</f>
        <v/>
      </c>
      <c r="E17" s="145" t="str">
        <f>IFERROR(VLOOKUP(D17,TABLE!D:O,7,FALSE),"")</f>
        <v/>
      </c>
      <c r="F17" s="146" t="str">
        <f>IFERROR(VLOOKUP(D17,TABLE!D:O,12,FALSE),"")</f>
        <v/>
      </c>
    </row>
    <row r="18">
      <c r="A18" s="143">
        <f t="shared" si="2"/>
        <v>17</v>
      </c>
      <c r="B18" s="143" t="str">
        <f>IFERROR(MATCH(A$1&amp;A18,TABLE!C:C,0),"")</f>
        <v/>
      </c>
      <c r="C18" s="144">
        <f t="shared" si="1"/>
        <v>17</v>
      </c>
      <c r="D18" s="144" t="str">
        <f>IFERROR(OFFSET(TABLE!D$1,FC!B18-1,0),"")</f>
        <v/>
      </c>
      <c r="E18" s="145" t="str">
        <f>IFERROR(VLOOKUP(D18,TABLE!D:O,7,FALSE),"")</f>
        <v/>
      </c>
      <c r="F18" s="146" t="str">
        <f>IFERROR(VLOOKUP(D18,TABLE!D:O,12,FALSE),"")</f>
        <v/>
      </c>
    </row>
    <row r="19">
      <c r="A19" s="143">
        <f t="shared" si="2"/>
        <v>18</v>
      </c>
      <c r="B19" s="143" t="str">
        <f>IFERROR(MATCH(A$1&amp;A19,TABLE!C:C,0),"")</f>
        <v/>
      </c>
      <c r="C19" s="144">
        <f t="shared" si="1"/>
        <v>18</v>
      </c>
      <c r="D19" s="144" t="str">
        <f>IFERROR(OFFSET(TABLE!D$1,FC!B19-1,0),"")</f>
        <v/>
      </c>
      <c r="E19" s="145" t="str">
        <f>IFERROR(VLOOKUP(D19,TABLE!D:O,7,FALSE),"")</f>
        <v/>
      </c>
      <c r="F19" s="146" t="str">
        <f>IFERROR(VLOOKUP(D19,TABLE!D:O,12,FALSE),"")</f>
        <v/>
      </c>
    </row>
    <row r="20">
      <c r="A20" s="143">
        <f t="shared" si="2"/>
        <v>19</v>
      </c>
      <c r="B20" s="143" t="str">
        <f>IFERROR(MATCH(A$1&amp;A20,TABLE!C:C,0),"")</f>
        <v/>
      </c>
      <c r="C20" s="144">
        <f t="shared" si="1"/>
        <v>19</v>
      </c>
      <c r="D20" s="144" t="str">
        <f>IFERROR(OFFSET(TABLE!D$1,FC!B20-1,0),"")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IFERROR(MATCH(A$1&amp;A21,TABLE!C:C,0),"")</f>
        <v/>
      </c>
      <c r="C21" s="144">
        <f t="shared" si="1"/>
        <v>20</v>
      </c>
      <c r="D21" s="144" t="str">
        <f>IFERROR(OFFSET(TABLE!D$1,FC!B21-1,0),"")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IFERROR(MATCH(A$1&amp;A22,TABLE!C:C,0),"")</f>
        <v/>
      </c>
      <c r="C22" s="144">
        <f t="shared" si="1"/>
        <v>21</v>
      </c>
      <c r="D22" s="144" t="str">
        <f>IFERROR(OFFSET(TABLE!D$1,FC!B22-1,0),"")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IFERROR(MATCH(A$1&amp;A23,TABLE!C:C,0),"")</f>
        <v/>
      </c>
      <c r="C23" s="144">
        <f t="shared" si="1"/>
        <v>22</v>
      </c>
      <c r="D23" s="144" t="str">
        <f>IFERROR(OFFSET(TABLE!D$1,FC!B23-1,0),"")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IFERROR(MATCH(A$1&amp;A24,TABLE!C:C,0),"")</f>
        <v/>
      </c>
      <c r="C24" s="144">
        <f t="shared" si="1"/>
        <v>23</v>
      </c>
      <c r="D24" s="144" t="str">
        <f>IFERROR(OFFSET(TABLE!D$1,FC!B24-1,0),"")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IFERROR(MATCH(A$1&amp;A25,TABLE!C:C,0),"")</f>
        <v/>
      </c>
      <c r="C25" s="144">
        <f t="shared" si="1"/>
        <v>24</v>
      </c>
      <c r="D25" s="144" t="str">
        <f>IFERROR(OFFSET(TABLE!D$1,FC!B25-1,0),"")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IFERROR(MATCH(A$1&amp;A26,TABLE!C:C,0),"")</f>
        <v/>
      </c>
      <c r="C26" s="144">
        <f t="shared" si="1"/>
        <v>25</v>
      </c>
      <c r="D26" s="144" t="str">
        <f>IFERROR(OFFSET(TABLE!D$1,FC!B26-1,0),"")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IFERROR(MATCH(A$1&amp;A27,TABLE!C:C,0),"")</f>
        <v/>
      </c>
      <c r="C27" s="144">
        <f t="shared" si="1"/>
        <v>26</v>
      </c>
      <c r="D27" s="144" t="str">
        <f>IFERROR(OFFSET(TABLE!D$1,FC!B27-1,0),"")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IFERROR(MATCH(A$1&amp;A28,TABLE!C:C,0),"")</f>
        <v/>
      </c>
      <c r="C28" s="144">
        <f t="shared" si="1"/>
        <v>27</v>
      </c>
      <c r="D28" s="144" t="str">
        <f>IFERROR(OFFSET(TABLE!D$1,FC!B28-1,0),"")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IFERROR(MATCH(A$1&amp;A29,TABLE!C:C,0),"")</f>
        <v/>
      </c>
      <c r="C29" s="144">
        <f t="shared" si="1"/>
        <v>28</v>
      </c>
      <c r="D29" s="144" t="str">
        <f>IFERROR(OFFSET(TABLE!D$1,FC!B29-1,0),"")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IFERROR(MATCH(A$1&amp;A30,TABLE!C:C,0),"")</f>
        <v/>
      </c>
      <c r="C30" s="144">
        <f t="shared" si="1"/>
        <v>29</v>
      </c>
      <c r="D30" s="144" t="str">
        <f>IFERROR(OFFSET(TABLE!D$1,FC!B30-1,0),"")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IFERROR(MATCH(A$1&amp;A31,TABLE!C:C,0),"")</f>
        <v/>
      </c>
      <c r="C31" s="144">
        <f t="shared" si="1"/>
        <v>30</v>
      </c>
      <c r="D31" s="144" t="str">
        <f>IFERROR(OFFSET(TABLE!D$1,FC!B31-1,0),"")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IFERROR(MATCH(A$1&amp;A32,TABLE!C:C,0),"")</f>
        <v/>
      </c>
      <c r="C32" s="144">
        <f t="shared" si="1"/>
        <v>31</v>
      </c>
      <c r="D32" s="144" t="str">
        <f>IFERROR(OFFSET(TABLE!D$1,FC!B32-1,0),"")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IFERROR(MATCH(A$1&amp;A33,TABLE!C:C,0),"")</f>
        <v/>
      </c>
      <c r="C33" s="144">
        <f t="shared" si="1"/>
        <v>32</v>
      </c>
      <c r="D33" s="144" t="str">
        <f>IFERROR(OFFSET(TABLE!D$1,FC!B33-1,0),"")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IFERROR(MATCH(A$1&amp;A34,TABLE!C:C,0),"")</f>
        <v/>
      </c>
      <c r="C34" s="144">
        <f t="shared" si="1"/>
        <v>33</v>
      </c>
      <c r="D34" s="144" t="str">
        <f>IFERROR(OFFSET(TABLE!D$1,FC!B34-1,0),"")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IFERROR(MATCH(A$1&amp;A35,TABLE!C:C,0),"")</f>
        <v/>
      </c>
      <c r="C35" s="144">
        <f t="shared" si="1"/>
        <v>34</v>
      </c>
      <c r="D35" s="144" t="str">
        <f>IFERROR(OFFSET(TABLE!D$1,FC!B35-1,0),"")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IFERROR(MATCH(A$1&amp;A36,TABLE!C:C,0),"")</f>
        <v/>
      </c>
      <c r="C36" s="144">
        <f t="shared" si="1"/>
        <v>35</v>
      </c>
      <c r="D36" s="144" t="str">
        <f>IFERROR(OFFSET(TABLE!D$1,FC!B36-1,0),"")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IFERROR(MATCH(A$1&amp;A37,TABLE!C:C,0),"")</f>
        <v/>
      </c>
      <c r="C37" s="144">
        <f t="shared" si="1"/>
        <v>36</v>
      </c>
      <c r="D37" s="144" t="str">
        <f>IFERROR(OFFSET(TABLE!D$1,FC!B37-1,0),"")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IFERROR(MATCH(A$1&amp;A38,TABLE!C:C,0),"")</f>
        <v/>
      </c>
      <c r="C38" s="144">
        <f t="shared" si="1"/>
        <v>37</v>
      </c>
      <c r="D38" s="144" t="str">
        <f>IFERROR(OFFSET(TABLE!D$1,FC!B38-1,0),"")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IFERROR(MATCH(A$1&amp;A39,TABLE!C:C,0),"")</f>
        <v/>
      </c>
      <c r="C39" s="144">
        <f t="shared" si="1"/>
        <v>38</v>
      </c>
      <c r="D39" s="144" t="str">
        <f>IFERROR(OFFSET(TABLE!D$1,FC!B39-1,0),"")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IFERROR(MATCH(A$1&amp;A40,TABLE!C:C,0),"")</f>
        <v/>
      </c>
      <c r="C40" s="144">
        <f t="shared" si="1"/>
        <v>39</v>
      </c>
      <c r="D40" s="144" t="str">
        <f>IFERROR(OFFSET(TABLE!D$1,FC!B40-1,0),"")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IFERROR(MATCH(A$1&amp;A41,TABLE!C:C,0),"")</f>
        <v/>
      </c>
      <c r="C41" s="144">
        <f t="shared" si="1"/>
        <v>40</v>
      </c>
      <c r="D41" s="144" t="str">
        <f>IFERROR(OFFSET(TABLE!D$1,FC!B41-1,0),"")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IFERROR(MATCH(A$1&amp;A42,TABLE!C:C,0),"")</f>
        <v/>
      </c>
      <c r="C42" s="144">
        <f t="shared" si="1"/>
        <v>41</v>
      </c>
      <c r="D42" s="144" t="str">
        <f>IFERROR(OFFSET(TABLE!D$1,FC!B42-1,0),"")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IFERROR(MATCH(A$1&amp;A43,TABLE!C:C,0),"")</f>
        <v/>
      </c>
      <c r="C43" s="144">
        <f t="shared" si="1"/>
        <v>42</v>
      </c>
      <c r="D43" s="144" t="str">
        <f>IFERROR(OFFSET(TABLE!D$1,FC!B43-1,0),"")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IFERROR(MATCH(A$1&amp;A44,TABLE!C:C,0),"")</f>
        <v/>
      </c>
      <c r="C44" s="144">
        <f t="shared" si="1"/>
        <v>43</v>
      </c>
      <c r="D44" s="144" t="str">
        <f>IFERROR(OFFSET(TABLE!D$1,FC!B44-1,0),"")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IFERROR(MATCH(A$1&amp;A45,TABLE!C:C,0),"")</f>
        <v/>
      </c>
      <c r="C45" s="144">
        <f t="shared" si="1"/>
        <v>44</v>
      </c>
      <c r="D45" s="144" t="str">
        <f>IFERROR(OFFSET(TABLE!D$1,FC!B45-1,0),"")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IFERROR(MATCH(A$1&amp;A46,TABLE!C:C,0),"")</f>
        <v/>
      </c>
      <c r="C46" s="144">
        <f t="shared" si="1"/>
        <v>45</v>
      </c>
      <c r="D46" s="144" t="str">
        <f>IFERROR(OFFSET(TABLE!D$1,FC!B46-1,0),"")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IFERROR(MATCH(A$1&amp;A47,TABLE!C:C,0),"")</f>
        <v/>
      </c>
      <c r="C47" s="144">
        <f t="shared" si="1"/>
        <v>46</v>
      </c>
      <c r="D47" s="144" t="str">
        <f>IFERROR(OFFSET(TABLE!D$1,FC!B47-1,0),"")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IFERROR(MATCH(A$1&amp;A48,TABLE!C:C,0),"")</f>
        <v/>
      </c>
      <c r="C48" s="144">
        <f t="shared" si="1"/>
        <v>47</v>
      </c>
      <c r="D48" s="144" t="str">
        <f>IFERROR(OFFSET(TABLE!D$1,FC!B48-1,0),"")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IFERROR(MATCH(A$1&amp;A49,TABLE!C:C,0),"")</f>
        <v/>
      </c>
      <c r="C49" s="144">
        <f t="shared" si="1"/>
        <v>48</v>
      </c>
      <c r="D49" s="144" t="str">
        <f>IFERROR(OFFSET(TABLE!D$1,FC!B49-1,0),"")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IFERROR(MATCH(A$1&amp;A50,TABLE!C:C,0),"")</f>
        <v/>
      </c>
      <c r="C50" s="144">
        <f t="shared" si="1"/>
        <v>49</v>
      </c>
      <c r="D50" s="144" t="str">
        <f>IFERROR(OFFSET(TABLE!D$1,FC!B50-1,0),"")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IFERROR(MATCH(A$1&amp;A51,TABLE!C:C,0),"")</f>
        <v/>
      </c>
      <c r="C51" s="144">
        <f t="shared" si="1"/>
        <v>50</v>
      </c>
      <c r="D51" s="144" t="str">
        <f>IFERROR(OFFSET(TABLE!D$1,FC!B51-1,0),"")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48" t="s">
        <v>587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IFERROR(MATCH(A$1&amp;A2,TABLE!C:C,0),"")</f>
        <v>14</v>
      </c>
      <c r="C2" s="144">
        <f t="shared" ref="C2:C51" si="1">A2</f>
        <v>1</v>
      </c>
      <c r="D2" s="144" t="str">
        <f>IFERROR(OFFSET(TABLE!D$1,FD!B2-1,0),"")</f>
        <v>Leila Kara</v>
      </c>
      <c r="E2" s="145">
        <f>IFERROR(VLOOKUP(D2,TABLE!D:O,7,FALSE),"")</f>
        <v>13</v>
      </c>
      <c r="F2" s="146">
        <f>IFERROR(VLOOKUP(D2,TABLE!D:O,12,FALSE),"")</f>
        <v>739</v>
      </c>
    </row>
    <row r="3">
      <c r="A3" s="143">
        <f t="shared" ref="A3:A51" si="2">A2+1</f>
        <v>2</v>
      </c>
      <c r="B3" s="143">
        <f>IFERROR(MATCH(A$1&amp;A3,TABLE!C:C,0),"")</f>
        <v>15</v>
      </c>
      <c r="C3" s="144">
        <f t="shared" si="1"/>
        <v>2</v>
      </c>
      <c r="D3" s="144" t="str">
        <f>IFERROR(OFFSET(TABLE!D$1,FD!B3-1,0),"")</f>
        <v>Ruth Warren</v>
      </c>
      <c r="E3" s="145">
        <f>IFERROR(VLOOKUP(D3,TABLE!D:O,7,FALSE),"")</f>
        <v>9</v>
      </c>
      <c r="F3" s="146">
        <f>IFERROR(VLOOKUP(D3,TABLE!D:O,12,FALSE),"")</f>
        <v>731</v>
      </c>
    </row>
    <row r="4">
      <c r="A4" s="143">
        <f t="shared" si="2"/>
        <v>3</v>
      </c>
      <c r="B4" s="143">
        <f>IFERROR(MATCH(A$1&amp;A4,TABLE!C:C,0),"")</f>
        <v>16</v>
      </c>
      <c r="C4" s="144">
        <f t="shared" si="1"/>
        <v>3</v>
      </c>
      <c r="D4" s="144" t="str">
        <f>IFERROR(OFFSET(TABLE!D$1,FD!B4-1,0),"")</f>
        <v>Vicki Johnstone</v>
      </c>
      <c r="E4" s="145">
        <f>IFERROR(VLOOKUP(D4,TABLE!D:O,7,FALSE),"")</f>
        <v>9</v>
      </c>
      <c r="F4" s="146">
        <f>IFERROR(VLOOKUP(D4,TABLE!D:O,12,FALSE),"")</f>
        <v>729</v>
      </c>
    </row>
    <row r="5">
      <c r="A5" s="143">
        <f t="shared" si="2"/>
        <v>4</v>
      </c>
      <c r="B5" s="143">
        <f>IFERROR(MATCH(A$1&amp;A5,TABLE!C:C,0),"")</f>
        <v>50</v>
      </c>
      <c r="C5" s="144">
        <f t="shared" si="1"/>
        <v>4</v>
      </c>
      <c r="D5" s="144" t="str">
        <f>IFERROR(OFFSET(TABLE!D$1,FD!B5-1,0),"")</f>
        <v>Gemma Merritt</v>
      </c>
      <c r="E5" s="145">
        <f>IFERROR(VLOOKUP(D5,TABLE!D:O,7,FALSE),"")</f>
        <v>1</v>
      </c>
      <c r="F5" s="146">
        <f>IFERROR(VLOOKUP(D5,TABLE!D:O,12,FALSE),"")</f>
        <v>94</v>
      </c>
    </row>
    <row r="6">
      <c r="A6" s="143">
        <f t="shared" si="2"/>
        <v>5</v>
      </c>
      <c r="B6" s="143" t="str">
        <f>IFERROR(MATCH(A$1&amp;A6,TABLE!C:C,0),"")</f>
        <v/>
      </c>
      <c r="C6" s="144">
        <f t="shared" si="1"/>
        <v>5</v>
      </c>
      <c r="D6" s="144" t="str">
        <f>IFERROR(OFFSET(TABLE!D$1,FD!B6-1,0),"")</f>
        <v/>
      </c>
      <c r="E6" s="145" t="str">
        <f>IFERROR(VLOOKUP(D6,TABLE!D:O,7,FALSE),"")</f>
        <v/>
      </c>
      <c r="F6" s="146" t="str">
        <f>IFERROR(VLOOKUP(D6,TABLE!D:O,12,FALSE),"")</f>
        <v/>
      </c>
    </row>
    <row r="7">
      <c r="A7" s="143">
        <f t="shared" si="2"/>
        <v>6</v>
      </c>
      <c r="B7" s="143" t="str">
        <f>IFERROR(MATCH(A$1&amp;A7,TABLE!C:C,0),"")</f>
        <v/>
      </c>
      <c r="C7" s="144">
        <f t="shared" si="1"/>
        <v>6</v>
      </c>
      <c r="D7" s="144" t="str">
        <f>IFERROR(OFFSET(TABLE!D$1,FD!B7-1,0),"")</f>
        <v/>
      </c>
      <c r="E7" s="145" t="str">
        <f>IFERROR(VLOOKUP(D7,TABLE!D:O,7,FALSE),"")</f>
        <v/>
      </c>
      <c r="F7" s="146" t="str">
        <f>IFERROR(VLOOKUP(D7,TABLE!D:O,12,FALSE),"")</f>
        <v/>
      </c>
    </row>
    <row r="8">
      <c r="A8" s="143">
        <f t="shared" si="2"/>
        <v>7</v>
      </c>
      <c r="B8" s="143" t="str">
        <f>IFERROR(MATCH(A$1&amp;A8,TABLE!C:C,0),"")</f>
        <v/>
      </c>
      <c r="C8" s="144">
        <f t="shared" si="1"/>
        <v>7</v>
      </c>
      <c r="D8" s="144" t="str">
        <f>IFERROR(OFFSET(TABLE!D$1,FD!B8-1,0),"")</f>
        <v/>
      </c>
      <c r="E8" s="145" t="str">
        <f>IFERROR(VLOOKUP(D8,TABLE!D:O,7,FALSE),"")</f>
        <v/>
      </c>
      <c r="F8" s="146" t="str">
        <f>IFERROR(VLOOKUP(D8,TABLE!D:O,12,FALSE),"")</f>
        <v/>
      </c>
    </row>
    <row r="9">
      <c r="A9" s="143">
        <f t="shared" si="2"/>
        <v>8</v>
      </c>
      <c r="B9" s="143" t="str">
        <f>IFERROR(MATCH(A$1&amp;A9,TABLE!C:C,0),"")</f>
        <v/>
      </c>
      <c r="C9" s="144">
        <f t="shared" si="1"/>
        <v>8</v>
      </c>
      <c r="D9" s="144" t="str">
        <f>IFERROR(OFFSET(TABLE!D$1,FD!B9-1,0),"")</f>
        <v/>
      </c>
      <c r="E9" s="145" t="str">
        <f>IFERROR(VLOOKUP(D9,TABLE!D:O,7,FALSE),"")</f>
        <v/>
      </c>
      <c r="F9" s="146" t="str">
        <f>IFERROR(VLOOKUP(D9,TABLE!D:O,12,FALSE),"")</f>
        <v/>
      </c>
    </row>
    <row r="10">
      <c r="A10" s="143">
        <f t="shared" si="2"/>
        <v>9</v>
      </c>
      <c r="B10" s="143" t="str">
        <f>IFERROR(MATCH(A$1&amp;A10,TABLE!C:C,0),"")</f>
        <v/>
      </c>
      <c r="C10" s="144">
        <f t="shared" si="1"/>
        <v>9</v>
      </c>
      <c r="D10" s="144" t="str">
        <f>IFERROR(OFFSET(TABLE!D$1,FD!B10-1,0),"")</f>
        <v/>
      </c>
      <c r="E10" s="145" t="str">
        <f>IFERROR(VLOOKUP(D10,TABLE!D:O,7,FALSE),"")</f>
        <v/>
      </c>
      <c r="F10" s="146" t="str">
        <f>IFERROR(VLOOKUP(D10,TABLE!D:O,12,FALSE),"")</f>
        <v/>
      </c>
    </row>
    <row r="11">
      <c r="A11" s="143">
        <f t="shared" si="2"/>
        <v>10</v>
      </c>
      <c r="B11" s="143" t="str">
        <f>IFERROR(MATCH(A$1&amp;A11,TABLE!C:C,0),"")</f>
        <v/>
      </c>
      <c r="C11" s="144">
        <f t="shared" si="1"/>
        <v>10</v>
      </c>
      <c r="D11" s="144" t="str">
        <f>IFERROR(OFFSET(TABLE!D$1,FD!B11-1,0),"")</f>
        <v/>
      </c>
      <c r="E11" s="145" t="str">
        <f>IFERROR(VLOOKUP(D11,TABLE!D:O,7,FALSE),"")</f>
        <v/>
      </c>
      <c r="F11" s="146" t="str">
        <f>IFERROR(VLOOKUP(D11,TABLE!D:O,12,FALSE),"")</f>
        <v/>
      </c>
    </row>
    <row r="12">
      <c r="A12" s="143">
        <f t="shared" si="2"/>
        <v>11</v>
      </c>
      <c r="B12" s="143" t="str">
        <f>IFERROR(MATCH(A$1&amp;A12,TABLE!C:C,0),"")</f>
        <v/>
      </c>
      <c r="C12" s="144">
        <f t="shared" si="1"/>
        <v>11</v>
      </c>
      <c r="D12" s="144" t="str">
        <f>IFERROR(OFFSET(TABLE!D$1,FD!B12-1,0),"")</f>
        <v/>
      </c>
      <c r="E12" s="145" t="str">
        <f>IFERROR(VLOOKUP(D12,TABLE!D:O,7,FALSE),"")</f>
        <v/>
      </c>
      <c r="F12" s="146" t="str">
        <f>IFERROR(VLOOKUP(D12,TABLE!D:O,12,FALSE),"")</f>
        <v/>
      </c>
    </row>
    <row r="13">
      <c r="A13" s="143">
        <f t="shared" si="2"/>
        <v>12</v>
      </c>
      <c r="B13" s="143" t="str">
        <f>IFERROR(MATCH(A$1&amp;A13,TABLE!C:C,0),"")</f>
        <v/>
      </c>
      <c r="C13" s="144">
        <f t="shared" si="1"/>
        <v>12</v>
      </c>
      <c r="D13" s="144" t="str">
        <f>IFERROR(OFFSET(TABLE!D$1,FD!B13-1,0),"")</f>
        <v/>
      </c>
      <c r="E13" s="145" t="str">
        <f>IFERROR(VLOOKUP(D13,TABLE!D:O,7,FALSE),"")</f>
        <v/>
      </c>
      <c r="F13" s="146" t="str">
        <f>IFERROR(VLOOKUP(D13,TABLE!D:O,12,FALSE),"")</f>
        <v/>
      </c>
    </row>
    <row r="14">
      <c r="A14" s="143">
        <f t="shared" si="2"/>
        <v>13</v>
      </c>
      <c r="B14" s="143" t="str">
        <f>IFERROR(MATCH(A$1&amp;A14,TABLE!C:C,0),"")</f>
        <v/>
      </c>
      <c r="C14" s="144">
        <f t="shared" si="1"/>
        <v>13</v>
      </c>
      <c r="D14" s="144" t="str">
        <f>IFERROR(OFFSET(TABLE!D$1,FD!B14-1,0),"")</f>
        <v/>
      </c>
      <c r="E14" s="145" t="str">
        <f>IFERROR(VLOOKUP(D14,TABLE!D:O,7,FALSE),"")</f>
        <v/>
      </c>
      <c r="F14" s="146" t="str">
        <f>IFERROR(VLOOKUP(D14,TABLE!D:O,12,FALSE),"")</f>
        <v/>
      </c>
    </row>
    <row r="15">
      <c r="A15" s="143">
        <f t="shared" si="2"/>
        <v>14</v>
      </c>
      <c r="B15" s="143" t="str">
        <f>IFERROR(MATCH(A$1&amp;A15,TABLE!C:C,0),"")</f>
        <v/>
      </c>
      <c r="C15" s="144">
        <f t="shared" si="1"/>
        <v>14</v>
      </c>
      <c r="D15" s="144" t="str">
        <f>IFERROR(OFFSET(TABLE!D$1,FD!B15-1,0),"")</f>
        <v/>
      </c>
      <c r="E15" s="145" t="str">
        <f>IFERROR(VLOOKUP(D15,TABLE!D:O,7,FALSE),"")</f>
        <v/>
      </c>
      <c r="F15" s="146" t="str">
        <f>IFERROR(VLOOKUP(D15,TABLE!D:O,12,FALSE),"")</f>
        <v/>
      </c>
    </row>
    <row r="16">
      <c r="A16" s="143">
        <f t="shared" si="2"/>
        <v>15</v>
      </c>
      <c r="B16" s="143" t="str">
        <f>IFERROR(MATCH(A$1&amp;A16,TABLE!C:C,0),"")</f>
        <v/>
      </c>
      <c r="C16" s="144">
        <f t="shared" si="1"/>
        <v>15</v>
      </c>
      <c r="D16" s="144" t="str">
        <f>IFERROR(OFFSET(TABLE!D$1,FD!B16-1,0),"")</f>
        <v/>
      </c>
      <c r="E16" s="145" t="str">
        <f>IFERROR(VLOOKUP(D16,TABLE!D:O,7,FALSE),"")</f>
        <v/>
      </c>
      <c r="F16" s="146" t="str">
        <f>IFERROR(VLOOKUP(D16,TABLE!D:O,12,FALSE),"")</f>
        <v/>
      </c>
    </row>
    <row r="17">
      <c r="A17" s="143">
        <f t="shared" si="2"/>
        <v>16</v>
      </c>
      <c r="B17" s="143" t="str">
        <f>IFERROR(MATCH(A$1&amp;A17,TABLE!C:C,0),"")</f>
        <v/>
      </c>
      <c r="C17" s="144">
        <f t="shared" si="1"/>
        <v>16</v>
      </c>
      <c r="D17" s="144" t="str">
        <f>IFERROR(OFFSET(TABLE!D$1,FD!B17-1,0),"")</f>
        <v/>
      </c>
      <c r="E17" s="145" t="str">
        <f>IFERROR(VLOOKUP(D17,TABLE!D:O,7,FALSE),"")</f>
        <v/>
      </c>
      <c r="F17" s="146" t="str">
        <f>IFERROR(VLOOKUP(D17,TABLE!D:O,12,FALSE),"")</f>
        <v/>
      </c>
    </row>
    <row r="18">
      <c r="A18" s="143">
        <f t="shared" si="2"/>
        <v>17</v>
      </c>
      <c r="B18" s="143" t="str">
        <f>IFERROR(MATCH(A$1&amp;A18,TABLE!C:C,0),"")</f>
        <v/>
      </c>
      <c r="C18" s="144">
        <f t="shared" si="1"/>
        <v>17</v>
      </c>
      <c r="D18" s="144" t="str">
        <f>IFERROR(OFFSET(TABLE!D$1,FD!B18-1,0),"")</f>
        <v/>
      </c>
      <c r="E18" s="145" t="str">
        <f>IFERROR(VLOOKUP(D18,TABLE!D:O,7,FALSE),"")</f>
        <v/>
      </c>
      <c r="F18" s="146" t="str">
        <f>IFERROR(VLOOKUP(D18,TABLE!D:O,12,FALSE),"")</f>
        <v/>
      </c>
    </row>
    <row r="19">
      <c r="A19" s="143">
        <f t="shared" si="2"/>
        <v>18</v>
      </c>
      <c r="B19" s="143" t="str">
        <f>IFERROR(MATCH(A$1&amp;A19,TABLE!C:C,0),"")</f>
        <v/>
      </c>
      <c r="C19" s="144">
        <f t="shared" si="1"/>
        <v>18</v>
      </c>
      <c r="D19" s="144" t="str">
        <f>IFERROR(OFFSET(TABLE!D$1,FD!B19-1,0),"")</f>
        <v/>
      </c>
      <c r="E19" s="145" t="str">
        <f>IFERROR(VLOOKUP(D19,TABLE!D:O,7,FALSE),"")</f>
        <v/>
      </c>
      <c r="F19" s="146" t="str">
        <f>IFERROR(VLOOKUP(D19,TABLE!D:O,12,FALSE),"")</f>
        <v/>
      </c>
    </row>
    <row r="20">
      <c r="A20" s="143">
        <f t="shared" si="2"/>
        <v>19</v>
      </c>
      <c r="B20" s="143" t="str">
        <f>IFERROR(MATCH(A$1&amp;A20,TABLE!C:C,0),"")</f>
        <v/>
      </c>
      <c r="C20" s="144">
        <f t="shared" si="1"/>
        <v>19</v>
      </c>
      <c r="D20" s="144" t="str">
        <f>IFERROR(OFFSET(TABLE!D$1,FD!B20-1,0),"")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IFERROR(MATCH(A$1&amp;A21,TABLE!C:C,0),"")</f>
        <v/>
      </c>
      <c r="C21" s="144">
        <f t="shared" si="1"/>
        <v>20</v>
      </c>
      <c r="D21" s="144" t="str">
        <f>IFERROR(OFFSET(TABLE!D$1,FD!B21-1,0),"")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IFERROR(MATCH(A$1&amp;A22,TABLE!C:C,0),"")</f>
        <v/>
      </c>
      <c r="C22" s="144">
        <f t="shared" si="1"/>
        <v>21</v>
      </c>
      <c r="D22" s="144" t="str">
        <f>IFERROR(OFFSET(TABLE!D$1,FD!B22-1,0),"")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IFERROR(MATCH(A$1&amp;A23,TABLE!C:C,0),"")</f>
        <v/>
      </c>
      <c r="C23" s="144">
        <f t="shared" si="1"/>
        <v>22</v>
      </c>
      <c r="D23" s="144" t="str">
        <f>IFERROR(OFFSET(TABLE!D$1,FD!B23-1,0),"")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IFERROR(MATCH(A$1&amp;A24,TABLE!C:C,0),"")</f>
        <v/>
      </c>
      <c r="C24" s="144">
        <f t="shared" si="1"/>
        <v>23</v>
      </c>
      <c r="D24" s="144" t="str">
        <f>IFERROR(OFFSET(TABLE!D$1,FD!B24-1,0),"")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IFERROR(MATCH(A$1&amp;A25,TABLE!C:C,0),"")</f>
        <v/>
      </c>
      <c r="C25" s="144">
        <f t="shared" si="1"/>
        <v>24</v>
      </c>
      <c r="D25" s="144" t="str">
        <f>IFERROR(OFFSET(TABLE!D$1,FD!B25-1,0),"")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IFERROR(MATCH(A$1&amp;A26,TABLE!C:C,0),"")</f>
        <v/>
      </c>
      <c r="C26" s="144">
        <f t="shared" si="1"/>
        <v>25</v>
      </c>
      <c r="D26" s="144" t="str">
        <f>IFERROR(OFFSET(TABLE!D$1,FD!B26-1,0),"")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IFERROR(MATCH(A$1&amp;A27,TABLE!C:C,0),"")</f>
        <v/>
      </c>
      <c r="C27" s="144">
        <f t="shared" si="1"/>
        <v>26</v>
      </c>
      <c r="D27" s="144" t="str">
        <f>IFERROR(OFFSET(TABLE!D$1,FD!B27-1,0),"")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IFERROR(MATCH(A$1&amp;A28,TABLE!C:C,0),"")</f>
        <v/>
      </c>
      <c r="C28" s="144">
        <f t="shared" si="1"/>
        <v>27</v>
      </c>
      <c r="D28" s="144" t="str">
        <f>IFERROR(OFFSET(TABLE!D$1,FD!B28-1,0),"")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IFERROR(MATCH(A$1&amp;A29,TABLE!C:C,0),"")</f>
        <v/>
      </c>
      <c r="C29" s="144">
        <f t="shared" si="1"/>
        <v>28</v>
      </c>
      <c r="D29" s="144" t="str">
        <f>IFERROR(OFFSET(TABLE!D$1,FD!B29-1,0),"")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IFERROR(MATCH(A$1&amp;A30,TABLE!C:C,0),"")</f>
        <v/>
      </c>
      <c r="C30" s="144">
        <f t="shared" si="1"/>
        <v>29</v>
      </c>
      <c r="D30" s="144" t="str">
        <f>IFERROR(OFFSET(TABLE!D$1,FD!B30-1,0),"")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IFERROR(MATCH(A$1&amp;A31,TABLE!C:C,0),"")</f>
        <v/>
      </c>
      <c r="C31" s="144">
        <f t="shared" si="1"/>
        <v>30</v>
      </c>
      <c r="D31" s="144" t="str">
        <f>IFERROR(OFFSET(TABLE!D$1,FD!B31-1,0),"")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IFERROR(MATCH(A$1&amp;A32,TABLE!C:C,0),"")</f>
        <v/>
      </c>
      <c r="C32" s="144">
        <f t="shared" si="1"/>
        <v>31</v>
      </c>
      <c r="D32" s="144" t="str">
        <f>IFERROR(OFFSET(TABLE!D$1,FD!B32-1,0),"")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IFERROR(MATCH(A$1&amp;A33,TABLE!C:C,0),"")</f>
        <v/>
      </c>
      <c r="C33" s="144">
        <f t="shared" si="1"/>
        <v>32</v>
      </c>
      <c r="D33" s="144" t="str">
        <f>IFERROR(OFFSET(TABLE!D$1,FD!B33-1,0),"")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IFERROR(MATCH(A$1&amp;A34,TABLE!C:C,0),"")</f>
        <v/>
      </c>
      <c r="C34" s="144">
        <f t="shared" si="1"/>
        <v>33</v>
      </c>
      <c r="D34" s="144" t="str">
        <f>IFERROR(OFFSET(TABLE!D$1,FD!B34-1,0),"")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IFERROR(MATCH(A$1&amp;A35,TABLE!C:C,0),"")</f>
        <v/>
      </c>
      <c r="C35" s="144">
        <f t="shared" si="1"/>
        <v>34</v>
      </c>
      <c r="D35" s="144" t="str">
        <f>IFERROR(OFFSET(TABLE!D$1,FD!B35-1,0),"")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IFERROR(MATCH(A$1&amp;A36,TABLE!C:C,0),"")</f>
        <v/>
      </c>
      <c r="C36" s="144">
        <f t="shared" si="1"/>
        <v>35</v>
      </c>
      <c r="D36" s="144" t="str">
        <f>IFERROR(OFFSET(TABLE!D$1,FD!B36-1,0),"")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IFERROR(MATCH(A$1&amp;A37,TABLE!C:C,0),"")</f>
        <v/>
      </c>
      <c r="C37" s="144">
        <f t="shared" si="1"/>
        <v>36</v>
      </c>
      <c r="D37" s="144" t="str">
        <f>IFERROR(OFFSET(TABLE!D$1,FD!B37-1,0),"")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IFERROR(MATCH(A$1&amp;A38,TABLE!C:C,0),"")</f>
        <v/>
      </c>
      <c r="C38" s="144">
        <f t="shared" si="1"/>
        <v>37</v>
      </c>
      <c r="D38" s="144" t="str">
        <f>IFERROR(OFFSET(TABLE!D$1,FD!B38-1,0),"")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IFERROR(MATCH(A$1&amp;A39,TABLE!C:C,0),"")</f>
        <v/>
      </c>
      <c r="C39" s="144">
        <f t="shared" si="1"/>
        <v>38</v>
      </c>
      <c r="D39" s="144" t="str">
        <f>IFERROR(OFFSET(TABLE!D$1,FD!B39-1,0),"")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IFERROR(MATCH(A$1&amp;A40,TABLE!C:C,0),"")</f>
        <v/>
      </c>
      <c r="C40" s="144">
        <f t="shared" si="1"/>
        <v>39</v>
      </c>
      <c r="D40" s="144" t="str">
        <f>IFERROR(OFFSET(TABLE!D$1,FD!B40-1,0),"")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IFERROR(MATCH(A$1&amp;A41,TABLE!C:C,0),"")</f>
        <v/>
      </c>
      <c r="C41" s="144">
        <f t="shared" si="1"/>
        <v>40</v>
      </c>
      <c r="D41" s="144" t="str">
        <f>IFERROR(OFFSET(TABLE!D$1,FD!B41-1,0),"")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IFERROR(MATCH(A$1&amp;A42,TABLE!C:C,0),"")</f>
        <v/>
      </c>
      <c r="C42" s="144">
        <f t="shared" si="1"/>
        <v>41</v>
      </c>
      <c r="D42" s="144" t="str">
        <f>IFERROR(OFFSET(TABLE!D$1,FD!B42-1,0),"")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IFERROR(MATCH(A$1&amp;A43,TABLE!C:C,0),"")</f>
        <v/>
      </c>
      <c r="C43" s="144">
        <f t="shared" si="1"/>
        <v>42</v>
      </c>
      <c r="D43" s="144" t="str">
        <f>IFERROR(OFFSET(TABLE!D$1,FD!B43-1,0),"")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IFERROR(MATCH(A$1&amp;A44,TABLE!C:C,0),"")</f>
        <v/>
      </c>
      <c r="C44" s="144">
        <f t="shared" si="1"/>
        <v>43</v>
      </c>
      <c r="D44" s="144" t="str">
        <f>IFERROR(OFFSET(TABLE!D$1,FD!B44-1,0),"")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IFERROR(MATCH(A$1&amp;A45,TABLE!C:C,0),"")</f>
        <v/>
      </c>
      <c r="C45" s="144">
        <f t="shared" si="1"/>
        <v>44</v>
      </c>
      <c r="D45" s="144" t="str">
        <f>IFERROR(OFFSET(TABLE!D$1,FD!B45-1,0),"")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IFERROR(MATCH(A$1&amp;A46,TABLE!C:C,0),"")</f>
        <v/>
      </c>
      <c r="C46" s="144">
        <f t="shared" si="1"/>
        <v>45</v>
      </c>
      <c r="D46" s="144" t="str">
        <f>IFERROR(OFFSET(TABLE!D$1,FD!B46-1,0),"")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IFERROR(MATCH(A$1&amp;A47,TABLE!C:C,0),"")</f>
        <v/>
      </c>
      <c r="C47" s="144">
        <f t="shared" si="1"/>
        <v>46</v>
      </c>
      <c r="D47" s="144" t="str">
        <f>IFERROR(OFFSET(TABLE!D$1,FD!B47-1,0),"")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IFERROR(MATCH(A$1&amp;A48,TABLE!C:C,0),"")</f>
        <v/>
      </c>
      <c r="C48" s="144">
        <f t="shared" si="1"/>
        <v>47</v>
      </c>
      <c r="D48" s="144" t="str">
        <f>IFERROR(OFFSET(TABLE!D$1,FD!B48-1,0),"")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IFERROR(MATCH(A$1&amp;A49,TABLE!C:C,0),"")</f>
        <v/>
      </c>
      <c r="C49" s="144">
        <f t="shared" si="1"/>
        <v>48</v>
      </c>
      <c r="D49" s="144" t="str">
        <f>IFERROR(OFFSET(TABLE!D$1,FD!B49-1,0),"")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IFERROR(MATCH(A$1&amp;A50,TABLE!C:C,0),"")</f>
        <v/>
      </c>
      <c r="C50" s="144">
        <f t="shared" si="1"/>
        <v>49</v>
      </c>
      <c r="D50" s="144" t="str">
        <f>IFERROR(OFFSET(TABLE!D$1,FD!B50-1,0),"")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IFERROR(MATCH(A$1&amp;A51,TABLE!C:C,0),"")</f>
        <v/>
      </c>
      <c r="C51" s="144">
        <f t="shared" si="1"/>
        <v>50</v>
      </c>
      <c r="D51" s="144" t="str">
        <f>IFERROR(OFFSET(TABLE!D$1,FD!B51-1,0),"")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48" t="s">
        <v>588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IFERROR(MATCH(A$1&amp;A2,TABLE!C:C,0),"")</f>
        <v>19</v>
      </c>
      <c r="C2" s="144">
        <f t="shared" ref="C2:C51" si="1">A2</f>
        <v>1</v>
      </c>
      <c r="D2" s="144" t="str">
        <f>IFERROR(OFFSET(TABLE!D$1,FE!B2-1,0),"")</f>
        <v>Sally Merchant-Edge</v>
      </c>
      <c r="E2" s="145">
        <f>IFERROR(VLOOKUP(D2,TABLE!D:O,7,FALSE),"")</f>
        <v>7</v>
      </c>
      <c r="F2" s="146">
        <f>IFERROR(VLOOKUP(D2,TABLE!D:O,12,FALSE),"")</f>
        <v>629</v>
      </c>
    </row>
    <row r="3">
      <c r="A3" s="143">
        <f t="shared" ref="A3:A51" si="2">A2+1</f>
        <v>2</v>
      </c>
      <c r="B3" s="143">
        <f>IFERROR(MATCH(A$1&amp;A3,TABLE!C:C,0),"")</f>
        <v>23</v>
      </c>
      <c r="C3" s="144">
        <f t="shared" si="1"/>
        <v>2</v>
      </c>
      <c r="D3" s="144" t="str">
        <f>IFERROR(OFFSET(TABLE!D$1,FE!B3-1,0),"")</f>
        <v>Pascale Fotherby</v>
      </c>
      <c r="E3" s="145">
        <f>IFERROR(VLOOKUP(D3,TABLE!D:O,7,FALSE),"")</f>
        <v>5</v>
      </c>
      <c r="F3" s="146">
        <f>IFERROR(VLOOKUP(D3,TABLE!D:O,12,FALSE),"")</f>
        <v>452</v>
      </c>
    </row>
    <row r="4">
      <c r="A4" s="143">
        <f t="shared" si="2"/>
        <v>3</v>
      </c>
      <c r="B4" s="143">
        <f>IFERROR(MATCH(A$1&amp;A4,TABLE!C:C,0),"")</f>
        <v>27</v>
      </c>
      <c r="C4" s="144">
        <f t="shared" si="1"/>
        <v>3</v>
      </c>
      <c r="D4" s="144" t="str">
        <f>IFERROR(OFFSET(TABLE!D$1,FE!B4-1,0),"")</f>
        <v>Liz Ball</v>
      </c>
      <c r="E4" s="145">
        <f>IFERROR(VLOOKUP(D4,TABLE!D:O,7,FALSE),"")</f>
        <v>4</v>
      </c>
      <c r="F4" s="146">
        <f>IFERROR(VLOOKUP(D4,TABLE!D:O,12,FALSE),"")</f>
        <v>358</v>
      </c>
    </row>
    <row r="5">
      <c r="A5" s="143">
        <f t="shared" si="2"/>
        <v>4</v>
      </c>
      <c r="B5" s="143">
        <f>IFERROR(MATCH(A$1&amp;A5,TABLE!C:C,0),"")</f>
        <v>31</v>
      </c>
      <c r="C5" s="144">
        <f t="shared" si="1"/>
        <v>4</v>
      </c>
      <c r="D5" s="144" t="str">
        <f>IFERROR(OFFSET(TABLE!D$1,FE!B5-1,0),"")</f>
        <v>Bethany Lovell</v>
      </c>
      <c r="E5" s="145">
        <f>IFERROR(VLOOKUP(D5,TABLE!D:O,7,FALSE),"")</f>
        <v>3</v>
      </c>
      <c r="F5" s="146">
        <f>IFERROR(VLOOKUP(D5,TABLE!D:O,12,FALSE),"")</f>
        <v>273</v>
      </c>
    </row>
    <row r="6">
      <c r="A6" s="143">
        <f t="shared" si="2"/>
        <v>5</v>
      </c>
      <c r="B6" s="143">
        <f>IFERROR(MATCH(A$1&amp;A6,TABLE!C:C,0),"")</f>
        <v>47</v>
      </c>
      <c r="C6" s="144">
        <f t="shared" si="1"/>
        <v>5</v>
      </c>
      <c r="D6" s="144" t="str">
        <f>IFERROR(OFFSET(TABLE!D$1,FE!B6-1,0),"")</f>
        <v>Hannah Corne</v>
      </c>
      <c r="E6" s="145">
        <f>IFERROR(VLOOKUP(D6,TABLE!D:O,7,FALSE),"")</f>
        <v>1</v>
      </c>
      <c r="F6" s="146">
        <f>IFERROR(VLOOKUP(D6,TABLE!D:O,12,FALSE),"")</f>
        <v>98</v>
      </c>
    </row>
    <row r="7">
      <c r="A7" s="143">
        <f t="shared" si="2"/>
        <v>6</v>
      </c>
      <c r="B7" s="143">
        <f>IFERROR(MATCH(A$1&amp;A7,TABLE!C:C,0),"")</f>
        <v>66</v>
      </c>
      <c r="C7" s="144">
        <f t="shared" si="1"/>
        <v>6</v>
      </c>
      <c r="D7" s="144" t="str">
        <f>IFERROR(OFFSET(TABLE!D$1,FE!B7-1,0),"")</f>
        <v>Jane Fontana</v>
      </c>
      <c r="E7" s="145">
        <f>IFERROR(VLOOKUP(D7,TABLE!D:O,7,FALSE),"")</f>
        <v>1</v>
      </c>
      <c r="F7" s="146">
        <f>IFERROR(VLOOKUP(D7,TABLE!D:O,12,FALSE),"")</f>
        <v>87</v>
      </c>
    </row>
    <row r="8">
      <c r="A8" s="143">
        <f t="shared" si="2"/>
        <v>7</v>
      </c>
      <c r="B8" s="143" t="str">
        <f>IFERROR(MATCH(A$1&amp;A8,TABLE!C:C,0),"")</f>
        <v/>
      </c>
      <c r="C8" s="144">
        <f t="shared" si="1"/>
        <v>7</v>
      </c>
      <c r="D8" s="144" t="str">
        <f>IFERROR(OFFSET(TABLE!D$1,FE!B8-1,0),"")</f>
        <v/>
      </c>
      <c r="E8" s="145" t="str">
        <f>IFERROR(VLOOKUP(D8,TABLE!D:O,7,FALSE),"")</f>
        <v/>
      </c>
      <c r="F8" s="146" t="str">
        <f>IFERROR(VLOOKUP(D8,TABLE!D:O,12,FALSE),"")</f>
        <v/>
      </c>
    </row>
    <row r="9">
      <c r="A9" s="143">
        <f t="shared" si="2"/>
        <v>8</v>
      </c>
      <c r="B9" s="143" t="str">
        <f>IFERROR(MATCH(A$1&amp;A9,TABLE!C:C,0),"")</f>
        <v/>
      </c>
      <c r="C9" s="144">
        <f t="shared" si="1"/>
        <v>8</v>
      </c>
      <c r="D9" s="144" t="str">
        <f>IFERROR(OFFSET(TABLE!D$1,FE!B9-1,0),"")</f>
        <v/>
      </c>
      <c r="E9" s="145" t="str">
        <f>IFERROR(VLOOKUP(D9,TABLE!D:O,7,FALSE),"")</f>
        <v/>
      </c>
      <c r="F9" s="146" t="str">
        <f>IFERROR(VLOOKUP(D9,TABLE!D:O,12,FALSE),"")</f>
        <v/>
      </c>
    </row>
    <row r="10">
      <c r="A10" s="143">
        <f t="shared" si="2"/>
        <v>9</v>
      </c>
      <c r="B10" s="143" t="str">
        <f>IFERROR(MATCH(A$1&amp;A10,TABLE!C:C,0),"")</f>
        <v/>
      </c>
      <c r="C10" s="144">
        <f t="shared" si="1"/>
        <v>9</v>
      </c>
      <c r="D10" s="144" t="str">
        <f>IFERROR(OFFSET(TABLE!D$1,FE!B10-1,0),"")</f>
        <v/>
      </c>
      <c r="E10" s="145" t="str">
        <f>IFERROR(VLOOKUP(D10,TABLE!D:O,7,FALSE),"")</f>
        <v/>
      </c>
      <c r="F10" s="146" t="str">
        <f>IFERROR(VLOOKUP(D10,TABLE!D:O,12,FALSE),"")</f>
        <v/>
      </c>
    </row>
    <row r="11">
      <c r="A11" s="143">
        <f t="shared" si="2"/>
        <v>10</v>
      </c>
      <c r="B11" s="143" t="str">
        <f>IFERROR(MATCH(A$1&amp;A11,TABLE!C:C,0),"")</f>
        <v/>
      </c>
      <c r="C11" s="144">
        <f t="shared" si="1"/>
        <v>10</v>
      </c>
      <c r="D11" s="144" t="str">
        <f>IFERROR(OFFSET(TABLE!D$1,FE!B11-1,0),"")</f>
        <v/>
      </c>
      <c r="E11" s="145" t="str">
        <f>IFERROR(VLOOKUP(D11,TABLE!D:O,7,FALSE),"")</f>
        <v/>
      </c>
      <c r="F11" s="146" t="str">
        <f>IFERROR(VLOOKUP(D11,TABLE!D:O,12,FALSE),"")</f>
        <v/>
      </c>
    </row>
    <row r="12">
      <c r="A12" s="143">
        <f t="shared" si="2"/>
        <v>11</v>
      </c>
      <c r="B12" s="143" t="str">
        <f>IFERROR(MATCH(A$1&amp;A12,TABLE!C:C,0),"")</f>
        <v/>
      </c>
      <c r="C12" s="144">
        <f t="shared" si="1"/>
        <v>11</v>
      </c>
      <c r="D12" s="144" t="str">
        <f>IFERROR(OFFSET(TABLE!D$1,FE!B12-1,0),"")</f>
        <v/>
      </c>
      <c r="E12" s="145" t="str">
        <f>IFERROR(VLOOKUP(D12,TABLE!D:O,7,FALSE),"")</f>
        <v/>
      </c>
      <c r="F12" s="146" t="str">
        <f>IFERROR(VLOOKUP(D12,TABLE!D:O,12,FALSE),"")</f>
        <v/>
      </c>
    </row>
    <row r="13">
      <c r="A13" s="143">
        <f t="shared" si="2"/>
        <v>12</v>
      </c>
      <c r="B13" s="143" t="str">
        <f>IFERROR(MATCH(A$1&amp;A13,TABLE!C:C,0),"")</f>
        <v/>
      </c>
      <c r="C13" s="144">
        <f t="shared" si="1"/>
        <v>12</v>
      </c>
      <c r="D13" s="144" t="str">
        <f>IFERROR(OFFSET(TABLE!D$1,FE!B13-1,0),"")</f>
        <v/>
      </c>
      <c r="E13" s="145" t="str">
        <f>IFERROR(VLOOKUP(D13,TABLE!D:O,7,FALSE),"")</f>
        <v/>
      </c>
      <c r="F13" s="146" t="str">
        <f>IFERROR(VLOOKUP(D13,TABLE!D:O,12,FALSE),"")</f>
        <v/>
      </c>
    </row>
    <row r="14">
      <c r="A14" s="143">
        <f t="shared" si="2"/>
        <v>13</v>
      </c>
      <c r="B14" s="143" t="str">
        <f>IFERROR(MATCH(A$1&amp;A14,TABLE!C:C,0),"")</f>
        <v/>
      </c>
      <c r="C14" s="144">
        <f t="shared" si="1"/>
        <v>13</v>
      </c>
      <c r="D14" s="144" t="str">
        <f>IFERROR(OFFSET(TABLE!D$1,FE!B14-1,0),"")</f>
        <v/>
      </c>
      <c r="E14" s="145" t="str">
        <f>IFERROR(VLOOKUP(D14,TABLE!D:O,7,FALSE),"")</f>
        <v/>
      </c>
      <c r="F14" s="146" t="str">
        <f>IFERROR(VLOOKUP(D14,TABLE!D:O,12,FALSE),"")</f>
        <v/>
      </c>
    </row>
    <row r="15">
      <c r="A15" s="143">
        <f t="shared" si="2"/>
        <v>14</v>
      </c>
      <c r="B15" s="143" t="str">
        <f>IFERROR(MATCH(A$1&amp;A15,TABLE!C:C,0),"")</f>
        <v/>
      </c>
      <c r="C15" s="144">
        <f t="shared" si="1"/>
        <v>14</v>
      </c>
      <c r="D15" s="144" t="str">
        <f>IFERROR(OFFSET(TABLE!D$1,FE!B15-1,0),"")</f>
        <v/>
      </c>
      <c r="E15" s="145" t="str">
        <f>IFERROR(VLOOKUP(D15,TABLE!D:O,7,FALSE),"")</f>
        <v/>
      </c>
      <c r="F15" s="146" t="str">
        <f>IFERROR(VLOOKUP(D15,TABLE!D:O,12,FALSE),"")</f>
        <v/>
      </c>
    </row>
    <row r="16">
      <c r="A16" s="143">
        <f t="shared" si="2"/>
        <v>15</v>
      </c>
      <c r="B16" s="143" t="str">
        <f>IFERROR(MATCH(A$1&amp;A16,TABLE!C:C,0),"")</f>
        <v/>
      </c>
      <c r="C16" s="144">
        <f t="shared" si="1"/>
        <v>15</v>
      </c>
      <c r="D16" s="144" t="str">
        <f>IFERROR(OFFSET(TABLE!D$1,FE!B16-1,0),"")</f>
        <v/>
      </c>
      <c r="E16" s="145" t="str">
        <f>IFERROR(VLOOKUP(D16,TABLE!D:O,7,FALSE),"")</f>
        <v/>
      </c>
      <c r="F16" s="146" t="str">
        <f>IFERROR(VLOOKUP(D16,TABLE!D:O,12,FALSE),"")</f>
        <v/>
      </c>
    </row>
    <row r="17">
      <c r="A17" s="143">
        <f t="shared" si="2"/>
        <v>16</v>
      </c>
      <c r="B17" s="143" t="str">
        <f>IFERROR(MATCH(A$1&amp;A17,TABLE!C:C,0),"")</f>
        <v/>
      </c>
      <c r="C17" s="144">
        <f t="shared" si="1"/>
        <v>16</v>
      </c>
      <c r="D17" s="144" t="str">
        <f>IFERROR(OFFSET(TABLE!D$1,FE!B17-1,0),"")</f>
        <v/>
      </c>
      <c r="E17" s="145" t="str">
        <f>IFERROR(VLOOKUP(D17,TABLE!D:O,7,FALSE),"")</f>
        <v/>
      </c>
      <c r="F17" s="146" t="str">
        <f>IFERROR(VLOOKUP(D17,TABLE!D:O,12,FALSE),"")</f>
        <v/>
      </c>
    </row>
    <row r="18">
      <c r="A18" s="143">
        <f t="shared" si="2"/>
        <v>17</v>
      </c>
      <c r="B18" s="143" t="str">
        <f>IFERROR(MATCH(A$1&amp;A18,TABLE!C:C,0),"")</f>
        <v/>
      </c>
      <c r="C18" s="144">
        <f t="shared" si="1"/>
        <v>17</v>
      </c>
      <c r="D18" s="144" t="str">
        <f>IFERROR(OFFSET(TABLE!D$1,FE!B18-1,0),"")</f>
        <v/>
      </c>
      <c r="E18" s="145" t="str">
        <f>IFERROR(VLOOKUP(D18,TABLE!D:O,7,FALSE),"")</f>
        <v/>
      </c>
      <c r="F18" s="146" t="str">
        <f>IFERROR(VLOOKUP(D18,TABLE!D:O,12,FALSE),"")</f>
        <v/>
      </c>
    </row>
    <row r="19">
      <c r="A19" s="143">
        <f t="shared" si="2"/>
        <v>18</v>
      </c>
      <c r="B19" s="143" t="str">
        <f>IFERROR(MATCH(A$1&amp;A19,TABLE!C:C,0),"")</f>
        <v/>
      </c>
      <c r="C19" s="144">
        <f t="shared" si="1"/>
        <v>18</v>
      </c>
      <c r="D19" s="144" t="str">
        <f>IFERROR(OFFSET(TABLE!D$1,FE!B19-1,0),"")</f>
        <v/>
      </c>
      <c r="E19" s="145" t="str">
        <f>IFERROR(VLOOKUP(D19,TABLE!D:O,7,FALSE),"")</f>
        <v/>
      </c>
      <c r="F19" s="146" t="str">
        <f>IFERROR(VLOOKUP(D19,TABLE!D:O,12,FALSE),"")</f>
        <v/>
      </c>
    </row>
    <row r="20">
      <c r="A20" s="143">
        <f t="shared" si="2"/>
        <v>19</v>
      </c>
      <c r="B20" s="143" t="str">
        <f>IFERROR(MATCH(A$1&amp;A20,TABLE!C:C,0),"")</f>
        <v/>
      </c>
      <c r="C20" s="144">
        <f t="shared" si="1"/>
        <v>19</v>
      </c>
      <c r="D20" s="144" t="str">
        <f>IFERROR(OFFSET(TABLE!D$1,FE!B20-1,0),"")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IFERROR(MATCH(A$1&amp;A21,TABLE!C:C,0),"")</f>
        <v/>
      </c>
      <c r="C21" s="144">
        <f t="shared" si="1"/>
        <v>20</v>
      </c>
      <c r="D21" s="144" t="str">
        <f>IFERROR(OFFSET(TABLE!D$1,FE!B21-1,0),"")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IFERROR(MATCH(A$1&amp;A22,TABLE!C:C,0),"")</f>
        <v/>
      </c>
      <c r="C22" s="144">
        <f t="shared" si="1"/>
        <v>21</v>
      </c>
      <c r="D22" s="144" t="str">
        <f>IFERROR(OFFSET(TABLE!D$1,FE!B22-1,0),"")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IFERROR(MATCH(A$1&amp;A23,TABLE!C:C,0),"")</f>
        <v/>
      </c>
      <c r="C23" s="144">
        <f t="shared" si="1"/>
        <v>22</v>
      </c>
      <c r="D23" s="144" t="str">
        <f>IFERROR(OFFSET(TABLE!D$1,FE!B23-1,0),"")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IFERROR(MATCH(A$1&amp;A24,TABLE!C:C,0),"")</f>
        <v/>
      </c>
      <c r="C24" s="144">
        <f t="shared" si="1"/>
        <v>23</v>
      </c>
      <c r="D24" s="144" t="str">
        <f>IFERROR(OFFSET(TABLE!D$1,FE!B24-1,0),"")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IFERROR(MATCH(A$1&amp;A25,TABLE!C:C,0),"")</f>
        <v/>
      </c>
      <c r="C25" s="144">
        <f t="shared" si="1"/>
        <v>24</v>
      </c>
      <c r="D25" s="144" t="str">
        <f>IFERROR(OFFSET(TABLE!D$1,FE!B25-1,0),"")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IFERROR(MATCH(A$1&amp;A26,TABLE!C:C,0),"")</f>
        <v/>
      </c>
      <c r="C26" s="144">
        <f t="shared" si="1"/>
        <v>25</v>
      </c>
      <c r="D26" s="144" t="str">
        <f>IFERROR(OFFSET(TABLE!D$1,FE!B26-1,0),"")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IFERROR(MATCH(A$1&amp;A27,TABLE!C:C,0),"")</f>
        <v/>
      </c>
      <c r="C27" s="144">
        <f t="shared" si="1"/>
        <v>26</v>
      </c>
      <c r="D27" s="144" t="str">
        <f>IFERROR(OFFSET(TABLE!D$1,FE!B27-1,0),"")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IFERROR(MATCH(A$1&amp;A28,TABLE!C:C,0),"")</f>
        <v/>
      </c>
      <c r="C28" s="144">
        <f t="shared" si="1"/>
        <v>27</v>
      </c>
      <c r="D28" s="144" t="str">
        <f>IFERROR(OFFSET(TABLE!D$1,FE!B28-1,0),"")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IFERROR(MATCH(A$1&amp;A29,TABLE!C:C,0),"")</f>
        <v/>
      </c>
      <c r="C29" s="144">
        <f t="shared" si="1"/>
        <v>28</v>
      </c>
      <c r="D29" s="144" t="str">
        <f>IFERROR(OFFSET(TABLE!D$1,FE!B29-1,0),"")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IFERROR(MATCH(A$1&amp;A30,TABLE!C:C,0),"")</f>
        <v/>
      </c>
      <c r="C30" s="144">
        <f t="shared" si="1"/>
        <v>29</v>
      </c>
      <c r="D30" s="144" t="str">
        <f>IFERROR(OFFSET(TABLE!D$1,FE!B30-1,0),"")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IFERROR(MATCH(A$1&amp;A31,TABLE!C:C,0),"")</f>
        <v/>
      </c>
      <c r="C31" s="144">
        <f t="shared" si="1"/>
        <v>30</v>
      </c>
      <c r="D31" s="144" t="str">
        <f>IFERROR(OFFSET(TABLE!D$1,FE!B31-1,0),"")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IFERROR(MATCH(A$1&amp;A32,TABLE!C:C,0),"")</f>
        <v/>
      </c>
      <c r="C32" s="144">
        <f t="shared" si="1"/>
        <v>31</v>
      </c>
      <c r="D32" s="144" t="str">
        <f>IFERROR(OFFSET(TABLE!D$1,FE!B32-1,0),"")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IFERROR(MATCH(A$1&amp;A33,TABLE!C:C,0),"")</f>
        <v/>
      </c>
      <c r="C33" s="144">
        <f t="shared" si="1"/>
        <v>32</v>
      </c>
      <c r="D33" s="144" t="str">
        <f>IFERROR(OFFSET(TABLE!D$1,FE!B33-1,0),"")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IFERROR(MATCH(A$1&amp;A34,TABLE!C:C,0),"")</f>
        <v/>
      </c>
      <c r="C34" s="144">
        <f t="shared" si="1"/>
        <v>33</v>
      </c>
      <c r="D34" s="144" t="str">
        <f>IFERROR(OFFSET(TABLE!D$1,FE!B34-1,0),"")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IFERROR(MATCH(A$1&amp;A35,TABLE!C:C,0),"")</f>
        <v/>
      </c>
      <c r="C35" s="144">
        <f t="shared" si="1"/>
        <v>34</v>
      </c>
      <c r="D35" s="144" t="str">
        <f>IFERROR(OFFSET(TABLE!D$1,FE!B35-1,0),"")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IFERROR(MATCH(A$1&amp;A36,TABLE!C:C,0),"")</f>
        <v/>
      </c>
      <c r="C36" s="144">
        <f t="shared" si="1"/>
        <v>35</v>
      </c>
      <c r="D36" s="144" t="str">
        <f>IFERROR(OFFSET(TABLE!D$1,FE!B36-1,0),"")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IFERROR(MATCH(A$1&amp;A37,TABLE!C:C,0),"")</f>
        <v/>
      </c>
      <c r="C37" s="144">
        <f t="shared" si="1"/>
        <v>36</v>
      </c>
      <c r="D37" s="144" t="str">
        <f>IFERROR(OFFSET(TABLE!D$1,FE!B37-1,0),"")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IFERROR(MATCH(A$1&amp;A38,TABLE!C:C,0),"")</f>
        <v/>
      </c>
      <c r="C38" s="144">
        <f t="shared" si="1"/>
        <v>37</v>
      </c>
      <c r="D38" s="144" t="str">
        <f>IFERROR(OFFSET(TABLE!D$1,FE!B38-1,0),"")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IFERROR(MATCH(A$1&amp;A39,TABLE!C:C,0),"")</f>
        <v/>
      </c>
      <c r="C39" s="144">
        <f t="shared" si="1"/>
        <v>38</v>
      </c>
      <c r="D39" s="144" t="str">
        <f>IFERROR(OFFSET(TABLE!D$1,FE!B39-1,0),"")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IFERROR(MATCH(A$1&amp;A40,TABLE!C:C,0),"")</f>
        <v/>
      </c>
      <c r="C40" s="144">
        <f t="shared" si="1"/>
        <v>39</v>
      </c>
      <c r="D40" s="144" t="str">
        <f>IFERROR(OFFSET(TABLE!D$1,FE!B40-1,0),"")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IFERROR(MATCH(A$1&amp;A41,TABLE!C:C,0),"")</f>
        <v/>
      </c>
      <c r="C41" s="144">
        <f t="shared" si="1"/>
        <v>40</v>
      </c>
      <c r="D41" s="144" t="str">
        <f>IFERROR(OFFSET(TABLE!D$1,FE!B41-1,0),"")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IFERROR(MATCH(A$1&amp;A42,TABLE!C:C,0),"")</f>
        <v/>
      </c>
      <c r="C42" s="144">
        <f t="shared" si="1"/>
        <v>41</v>
      </c>
      <c r="D42" s="144" t="str">
        <f>IFERROR(OFFSET(TABLE!D$1,FE!B42-1,0),"")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IFERROR(MATCH(A$1&amp;A43,TABLE!C:C,0),"")</f>
        <v/>
      </c>
      <c r="C43" s="144">
        <f t="shared" si="1"/>
        <v>42</v>
      </c>
      <c r="D43" s="144" t="str">
        <f>IFERROR(OFFSET(TABLE!D$1,FE!B43-1,0),"")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IFERROR(MATCH(A$1&amp;A44,TABLE!C:C,0),"")</f>
        <v/>
      </c>
      <c r="C44" s="144">
        <f t="shared" si="1"/>
        <v>43</v>
      </c>
      <c r="D44" s="144" t="str">
        <f>IFERROR(OFFSET(TABLE!D$1,FE!B44-1,0),"")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IFERROR(MATCH(A$1&amp;A45,TABLE!C:C,0),"")</f>
        <v/>
      </c>
      <c r="C45" s="144">
        <f t="shared" si="1"/>
        <v>44</v>
      </c>
      <c r="D45" s="144" t="str">
        <f>IFERROR(OFFSET(TABLE!D$1,FE!B45-1,0),"")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IFERROR(MATCH(A$1&amp;A46,TABLE!C:C,0),"")</f>
        <v/>
      </c>
      <c r="C46" s="144">
        <f t="shared" si="1"/>
        <v>45</v>
      </c>
      <c r="D46" s="144" t="str">
        <f>IFERROR(OFFSET(TABLE!D$1,FE!B46-1,0),"")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IFERROR(MATCH(A$1&amp;A47,TABLE!C:C,0),"")</f>
        <v/>
      </c>
      <c r="C47" s="144">
        <f t="shared" si="1"/>
        <v>46</v>
      </c>
      <c r="D47" s="144" t="str">
        <f>IFERROR(OFFSET(TABLE!D$1,FE!B47-1,0),"")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IFERROR(MATCH(A$1&amp;A48,TABLE!C:C,0),"")</f>
        <v/>
      </c>
      <c r="C48" s="144">
        <f t="shared" si="1"/>
        <v>47</v>
      </c>
      <c r="D48" s="144" t="str">
        <f>IFERROR(OFFSET(TABLE!D$1,FE!B48-1,0),"")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IFERROR(MATCH(A$1&amp;A49,TABLE!C:C,0),"")</f>
        <v/>
      </c>
      <c r="C49" s="144">
        <f t="shared" si="1"/>
        <v>48</v>
      </c>
      <c r="D49" s="144" t="str">
        <f>IFERROR(OFFSET(TABLE!D$1,FE!B49-1,0),"")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IFERROR(MATCH(A$1&amp;A50,TABLE!C:C,0),"")</f>
        <v/>
      </c>
      <c r="C50" s="144">
        <f t="shared" si="1"/>
        <v>49</v>
      </c>
      <c r="D50" s="144" t="str">
        <f>IFERROR(OFFSET(TABLE!D$1,FE!B50-1,0),"")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IFERROR(MATCH(A$1&amp;A51,TABLE!C:C,0),"")</f>
        <v/>
      </c>
      <c r="C51" s="144">
        <f t="shared" si="1"/>
        <v>50</v>
      </c>
      <c r="D51" s="144" t="str">
        <f>IFERROR(OFFSET(TABLE!D$1,FE!B51-1,0),"")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48" t="s">
        <v>589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IFERROR(MATCH(A$1&amp;A2,TABLE!C:C,0),"")</f>
        <v>56</v>
      </c>
      <c r="C2" s="144">
        <f t="shared" ref="C2:C51" si="1">A2</f>
        <v>1</v>
      </c>
      <c r="D2" s="144" t="str">
        <f>IFERROR(OFFSET(TABLE!D$1,FF!B2-1,0),"")</f>
        <v>Becky Murray</v>
      </c>
      <c r="E2" s="145">
        <f>IFERROR(VLOOKUP(D2,TABLE!D:O,7,FALSE),"")</f>
        <v>1</v>
      </c>
      <c r="F2" s="146">
        <f>IFERROR(VLOOKUP(D2,TABLE!D:O,12,FALSE),"")</f>
        <v>92</v>
      </c>
    </row>
    <row r="3">
      <c r="A3" s="143">
        <f t="shared" ref="A3:A51" si="2">A2+1</f>
        <v>2</v>
      </c>
      <c r="B3" s="143">
        <f>IFERROR(MATCH(A$1&amp;A3,TABLE!C:C,0),"")</f>
        <v>64</v>
      </c>
      <c r="C3" s="144">
        <f t="shared" si="1"/>
        <v>2</v>
      </c>
      <c r="D3" s="144" t="str">
        <f>IFERROR(OFFSET(TABLE!D$1,FF!B3-1,0),"")</f>
        <v>Anne Jones</v>
      </c>
      <c r="E3" s="145">
        <f>IFERROR(VLOOKUP(D3,TABLE!D:O,7,FALSE),"")</f>
        <v>1</v>
      </c>
      <c r="F3" s="146">
        <f>IFERROR(VLOOKUP(D3,TABLE!D:O,12,FALSE),"")</f>
        <v>89</v>
      </c>
    </row>
    <row r="4">
      <c r="A4" s="143">
        <f t="shared" si="2"/>
        <v>3</v>
      </c>
      <c r="B4" s="143" t="str">
        <f>IFERROR(MATCH(A$1&amp;A4,TABLE!C:C,0),"")</f>
        <v/>
      </c>
      <c r="C4" s="144">
        <f t="shared" si="1"/>
        <v>3</v>
      </c>
      <c r="D4" s="144" t="str">
        <f>IFERROR(OFFSET(TABLE!D$1,FF!B4-1,0),"")</f>
        <v/>
      </c>
      <c r="E4" s="145" t="str">
        <f>IFERROR(VLOOKUP(D4,TABLE!D:O,7,FALSE),"")</f>
        <v/>
      </c>
      <c r="F4" s="146" t="str">
        <f>IFERROR(VLOOKUP(D4,TABLE!D:O,12,FALSE),"")</f>
        <v/>
      </c>
    </row>
    <row r="5">
      <c r="A5" s="143">
        <f t="shared" si="2"/>
        <v>4</v>
      </c>
      <c r="B5" s="143" t="str">
        <f>IFERROR(MATCH(A$1&amp;A5,TABLE!C:C,0),"")</f>
        <v/>
      </c>
      <c r="C5" s="144">
        <f t="shared" si="1"/>
        <v>4</v>
      </c>
      <c r="D5" s="144" t="str">
        <f>IFERROR(OFFSET(TABLE!D$1,FF!B5-1,0),"")</f>
        <v/>
      </c>
      <c r="E5" s="145" t="str">
        <f>IFERROR(VLOOKUP(D5,TABLE!D:O,7,FALSE),"")</f>
        <v/>
      </c>
      <c r="F5" s="146" t="str">
        <f>IFERROR(VLOOKUP(D5,TABLE!D:O,12,FALSE),"")</f>
        <v/>
      </c>
    </row>
    <row r="6">
      <c r="A6" s="143">
        <f t="shared" si="2"/>
        <v>5</v>
      </c>
      <c r="B6" s="143" t="str">
        <f>IFERROR(MATCH(A$1&amp;A6,TABLE!C:C,0),"")</f>
        <v/>
      </c>
      <c r="C6" s="144">
        <f t="shared" si="1"/>
        <v>5</v>
      </c>
      <c r="D6" s="144" t="str">
        <f>IFERROR(OFFSET(TABLE!D$1,FF!B6-1,0),"")</f>
        <v/>
      </c>
      <c r="E6" s="145" t="str">
        <f>IFERROR(VLOOKUP(D6,TABLE!D:O,7,FALSE),"")</f>
        <v/>
      </c>
      <c r="F6" s="146" t="str">
        <f>IFERROR(VLOOKUP(D6,TABLE!D:O,12,FALSE),"")</f>
        <v/>
      </c>
    </row>
    <row r="7">
      <c r="A7" s="143">
        <f t="shared" si="2"/>
        <v>6</v>
      </c>
      <c r="B7" s="143" t="str">
        <f>IFERROR(MATCH(A$1&amp;A7,TABLE!C:C,0),"")</f>
        <v/>
      </c>
      <c r="C7" s="144">
        <f t="shared" si="1"/>
        <v>6</v>
      </c>
      <c r="D7" s="144" t="str">
        <f>IFERROR(OFFSET(TABLE!D$1,FF!B7-1,0),"")</f>
        <v/>
      </c>
      <c r="E7" s="145" t="str">
        <f>IFERROR(VLOOKUP(D7,TABLE!D:O,7,FALSE),"")</f>
        <v/>
      </c>
      <c r="F7" s="146" t="str">
        <f>IFERROR(VLOOKUP(D7,TABLE!D:O,12,FALSE),"")</f>
        <v/>
      </c>
    </row>
    <row r="8">
      <c r="A8" s="143">
        <f t="shared" si="2"/>
        <v>7</v>
      </c>
      <c r="B8" s="143" t="str">
        <f>IFERROR(MATCH(A$1&amp;A8,TABLE!C:C,0),"")</f>
        <v/>
      </c>
      <c r="C8" s="144">
        <f t="shared" si="1"/>
        <v>7</v>
      </c>
      <c r="D8" s="144" t="str">
        <f>IFERROR(OFFSET(TABLE!D$1,FF!B8-1,0),"")</f>
        <v/>
      </c>
      <c r="E8" s="145" t="str">
        <f>IFERROR(VLOOKUP(D8,TABLE!D:O,7,FALSE),"")</f>
        <v/>
      </c>
      <c r="F8" s="146" t="str">
        <f>IFERROR(VLOOKUP(D8,TABLE!D:O,12,FALSE),"")</f>
        <v/>
      </c>
    </row>
    <row r="9">
      <c r="A9" s="143">
        <f t="shared" si="2"/>
        <v>8</v>
      </c>
      <c r="B9" s="143" t="str">
        <f>IFERROR(MATCH(A$1&amp;A9,TABLE!C:C,0),"")</f>
        <v/>
      </c>
      <c r="C9" s="144">
        <f t="shared" si="1"/>
        <v>8</v>
      </c>
      <c r="D9" s="144" t="str">
        <f>IFERROR(OFFSET(TABLE!D$1,FF!B9-1,0),"")</f>
        <v/>
      </c>
      <c r="E9" s="145" t="str">
        <f>IFERROR(VLOOKUP(D9,TABLE!D:O,7,FALSE),"")</f>
        <v/>
      </c>
      <c r="F9" s="146" t="str">
        <f>IFERROR(VLOOKUP(D9,TABLE!D:O,12,FALSE),"")</f>
        <v/>
      </c>
    </row>
    <row r="10">
      <c r="A10" s="143">
        <f t="shared" si="2"/>
        <v>9</v>
      </c>
      <c r="B10" s="143" t="str">
        <f>IFERROR(MATCH(A$1&amp;A10,TABLE!C:C,0),"")</f>
        <v/>
      </c>
      <c r="C10" s="144">
        <f t="shared" si="1"/>
        <v>9</v>
      </c>
      <c r="D10" s="144" t="str">
        <f>IFERROR(OFFSET(TABLE!D$1,FF!B10-1,0),"")</f>
        <v/>
      </c>
      <c r="E10" s="145" t="str">
        <f>IFERROR(VLOOKUP(D10,TABLE!D:O,7,FALSE),"")</f>
        <v/>
      </c>
      <c r="F10" s="146" t="str">
        <f>IFERROR(VLOOKUP(D10,TABLE!D:O,12,FALSE),"")</f>
        <v/>
      </c>
    </row>
    <row r="11">
      <c r="A11" s="143">
        <f t="shared" si="2"/>
        <v>10</v>
      </c>
      <c r="B11" s="143" t="str">
        <f>IFERROR(MATCH(A$1&amp;A11,TABLE!C:C,0),"")</f>
        <v/>
      </c>
      <c r="C11" s="144">
        <f t="shared" si="1"/>
        <v>10</v>
      </c>
      <c r="D11" s="144" t="str">
        <f>IFERROR(OFFSET(TABLE!D$1,FF!B11-1,0),"")</f>
        <v/>
      </c>
      <c r="E11" s="145" t="str">
        <f>IFERROR(VLOOKUP(D11,TABLE!D:O,7,FALSE),"")</f>
        <v/>
      </c>
      <c r="F11" s="146" t="str">
        <f>IFERROR(VLOOKUP(D11,TABLE!D:O,12,FALSE),"")</f>
        <v/>
      </c>
    </row>
    <row r="12">
      <c r="A12" s="143">
        <f t="shared" si="2"/>
        <v>11</v>
      </c>
      <c r="B12" s="143" t="str">
        <f>IFERROR(MATCH(A$1&amp;A12,TABLE!C:C,0),"")</f>
        <v/>
      </c>
      <c r="C12" s="144">
        <f t="shared" si="1"/>
        <v>11</v>
      </c>
      <c r="D12" s="144" t="str">
        <f>IFERROR(OFFSET(TABLE!D$1,FF!B12-1,0),"")</f>
        <v/>
      </c>
      <c r="E12" s="145" t="str">
        <f>IFERROR(VLOOKUP(D12,TABLE!D:O,7,FALSE),"")</f>
        <v/>
      </c>
      <c r="F12" s="146" t="str">
        <f>IFERROR(VLOOKUP(D12,TABLE!D:O,12,FALSE),"")</f>
        <v/>
      </c>
    </row>
    <row r="13">
      <c r="A13" s="143">
        <f t="shared" si="2"/>
        <v>12</v>
      </c>
      <c r="B13" s="143" t="str">
        <f>IFERROR(MATCH(A$1&amp;A13,TABLE!C:C,0),"")</f>
        <v/>
      </c>
      <c r="C13" s="144">
        <f t="shared" si="1"/>
        <v>12</v>
      </c>
      <c r="D13" s="144" t="str">
        <f>IFERROR(OFFSET(TABLE!D$1,FF!B13-1,0),"")</f>
        <v/>
      </c>
      <c r="E13" s="145" t="str">
        <f>IFERROR(VLOOKUP(D13,TABLE!D:O,7,FALSE),"")</f>
        <v/>
      </c>
      <c r="F13" s="146" t="str">
        <f>IFERROR(VLOOKUP(D13,TABLE!D:O,12,FALSE),"")</f>
        <v/>
      </c>
    </row>
    <row r="14">
      <c r="A14" s="143">
        <f t="shared" si="2"/>
        <v>13</v>
      </c>
      <c r="B14" s="143" t="str">
        <f>IFERROR(MATCH(A$1&amp;A14,TABLE!C:C,0),"")</f>
        <v/>
      </c>
      <c r="C14" s="144">
        <f t="shared" si="1"/>
        <v>13</v>
      </c>
      <c r="D14" s="144" t="str">
        <f>IFERROR(OFFSET(TABLE!D$1,FF!B14-1,0),"")</f>
        <v/>
      </c>
      <c r="E14" s="145" t="str">
        <f>IFERROR(VLOOKUP(D14,TABLE!D:O,7,FALSE),"")</f>
        <v/>
      </c>
      <c r="F14" s="146" t="str">
        <f>IFERROR(VLOOKUP(D14,TABLE!D:O,12,FALSE),"")</f>
        <v/>
      </c>
    </row>
    <row r="15">
      <c r="A15" s="143">
        <f t="shared" si="2"/>
        <v>14</v>
      </c>
      <c r="B15" s="143" t="str">
        <f>IFERROR(MATCH(A$1&amp;A15,TABLE!C:C,0),"")</f>
        <v/>
      </c>
      <c r="C15" s="144">
        <f t="shared" si="1"/>
        <v>14</v>
      </c>
      <c r="D15" s="144" t="str">
        <f>IFERROR(OFFSET(TABLE!D$1,FF!B15-1,0),"")</f>
        <v/>
      </c>
      <c r="E15" s="145" t="str">
        <f>IFERROR(VLOOKUP(D15,TABLE!D:O,7,FALSE),"")</f>
        <v/>
      </c>
      <c r="F15" s="146" t="str">
        <f>IFERROR(VLOOKUP(D15,TABLE!D:O,12,FALSE),"")</f>
        <v/>
      </c>
    </row>
    <row r="16">
      <c r="A16" s="143">
        <f t="shared" si="2"/>
        <v>15</v>
      </c>
      <c r="B16" s="143" t="str">
        <f>IFERROR(MATCH(A$1&amp;A16,TABLE!C:C,0),"")</f>
        <v/>
      </c>
      <c r="C16" s="144">
        <f t="shared" si="1"/>
        <v>15</v>
      </c>
      <c r="D16" s="144" t="str">
        <f>IFERROR(OFFSET(TABLE!D$1,FF!B16-1,0),"")</f>
        <v/>
      </c>
      <c r="E16" s="145" t="str">
        <f>IFERROR(VLOOKUP(D16,TABLE!D:O,7,FALSE),"")</f>
        <v/>
      </c>
      <c r="F16" s="146" t="str">
        <f>IFERROR(VLOOKUP(D16,TABLE!D:O,12,FALSE),"")</f>
        <v/>
      </c>
    </row>
    <row r="17">
      <c r="A17" s="143">
        <f t="shared" si="2"/>
        <v>16</v>
      </c>
      <c r="B17" s="143" t="str">
        <f>IFERROR(MATCH(A$1&amp;A17,TABLE!C:C,0),"")</f>
        <v/>
      </c>
      <c r="C17" s="144">
        <f t="shared" si="1"/>
        <v>16</v>
      </c>
      <c r="D17" s="144" t="str">
        <f>IFERROR(OFFSET(TABLE!D$1,FF!B17-1,0),"")</f>
        <v/>
      </c>
      <c r="E17" s="145" t="str">
        <f>IFERROR(VLOOKUP(D17,TABLE!D:O,7,FALSE),"")</f>
        <v/>
      </c>
      <c r="F17" s="146" t="str">
        <f>IFERROR(VLOOKUP(D17,TABLE!D:O,12,FALSE),"")</f>
        <v/>
      </c>
    </row>
    <row r="18">
      <c r="A18" s="143">
        <f t="shared" si="2"/>
        <v>17</v>
      </c>
      <c r="B18" s="143" t="str">
        <f>IFERROR(MATCH(A$1&amp;A18,TABLE!C:C,0),"")</f>
        <v/>
      </c>
      <c r="C18" s="144">
        <f t="shared" si="1"/>
        <v>17</v>
      </c>
      <c r="D18" s="144" t="str">
        <f>IFERROR(OFFSET(TABLE!D$1,FF!B18-1,0),"")</f>
        <v/>
      </c>
      <c r="E18" s="145" t="str">
        <f>IFERROR(VLOOKUP(D18,TABLE!D:O,7,FALSE),"")</f>
        <v/>
      </c>
      <c r="F18" s="146" t="str">
        <f>IFERROR(VLOOKUP(D18,TABLE!D:O,12,FALSE),"")</f>
        <v/>
      </c>
    </row>
    <row r="19">
      <c r="A19" s="143">
        <f t="shared" si="2"/>
        <v>18</v>
      </c>
      <c r="B19" s="143" t="str">
        <f>IFERROR(MATCH(A$1&amp;A19,TABLE!C:C,0),"")</f>
        <v/>
      </c>
      <c r="C19" s="144">
        <f t="shared" si="1"/>
        <v>18</v>
      </c>
      <c r="D19" s="144" t="str">
        <f>IFERROR(OFFSET(TABLE!D$1,FF!B19-1,0),"")</f>
        <v/>
      </c>
      <c r="E19" s="145" t="str">
        <f>IFERROR(VLOOKUP(D19,TABLE!D:O,7,FALSE),"")</f>
        <v/>
      </c>
      <c r="F19" s="146" t="str">
        <f>IFERROR(VLOOKUP(D19,TABLE!D:O,12,FALSE),"")</f>
        <v/>
      </c>
    </row>
    <row r="20">
      <c r="A20" s="143">
        <f t="shared" si="2"/>
        <v>19</v>
      </c>
      <c r="B20" s="143" t="str">
        <f>IFERROR(MATCH(A$1&amp;A20,TABLE!C:C,0),"")</f>
        <v/>
      </c>
      <c r="C20" s="144">
        <f t="shared" si="1"/>
        <v>19</v>
      </c>
      <c r="D20" s="144" t="str">
        <f>IFERROR(OFFSET(TABLE!D$1,FF!B20-1,0),"")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IFERROR(MATCH(A$1&amp;A21,TABLE!C:C,0),"")</f>
        <v/>
      </c>
      <c r="C21" s="144">
        <f t="shared" si="1"/>
        <v>20</v>
      </c>
      <c r="D21" s="144" t="str">
        <f>IFERROR(OFFSET(TABLE!D$1,FF!B21-1,0),"")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IFERROR(MATCH(A$1&amp;A22,TABLE!C:C,0),"")</f>
        <v/>
      </c>
      <c r="C22" s="144">
        <f t="shared" si="1"/>
        <v>21</v>
      </c>
      <c r="D22" s="144" t="str">
        <f>IFERROR(OFFSET(TABLE!D$1,FF!B22-1,0),"")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IFERROR(MATCH(A$1&amp;A23,TABLE!C:C,0),"")</f>
        <v/>
      </c>
      <c r="C23" s="144">
        <f t="shared" si="1"/>
        <v>22</v>
      </c>
      <c r="D23" s="144" t="str">
        <f>IFERROR(OFFSET(TABLE!D$1,FF!B23-1,0),"")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IFERROR(MATCH(A$1&amp;A24,TABLE!C:C,0),"")</f>
        <v/>
      </c>
      <c r="C24" s="144">
        <f t="shared" si="1"/>
        <v>23</v>
      </c>
      <c r="D24" s="144" t="str">
        <f>IFERROR(OFFSET(TABLE!D$1,FF!B24-1,0),"")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IFERROR(MATCH(A$1&amp;A25,TABLE!C:C,0),"")</f>
        <v/>
      </c>
      <c r="C25" s="144">
        <f t="shared" si="1"/>
        <v>24</v>
      </c>
      <c r="D25" s="144" t="str">
        <f>IFERROR(OFFSET(TABLE!D$1,FF!B25-1,0),"")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IFERROR(MATCH(A$1&amp;A26,TABLE!C:C,0),"")</f>
        <v/>
      </c>
      <c r="C26" s="144">
        <f t="shared" si="1"/>
        <v>25</v>
      </c>
      <c r="D26" s="144" t="str">
        <f>IFERROR(OFFSET(TABLE!D$1,FF!B26-1,0),"")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IFERROR(MATCH(A$1&amp;A27,TABLE!C:C,0),"")</f>
        <v/>
      </c>
      <c r="C27" s="144">
        <f t="shared" si="1"/>
        <v>26</v>
      </c>
      <c r="D27" s="144" t="str">
        <f>IFERROR(OFFSET(TABLE!D$1,FF!B27-1,0),"")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IFERROR(MATCH(A$1&amp;A28,TABLE!C:C,0),"")</f>
        <v/>
      </c>
      <c r="C28" s="144">
        <f t="shared" si="1"/>
        <v>27</v>
      </c>
      <c r="D28" s="144" t="str">
        <f>IFERROR(OFFSET(TABLE!D$1,FF!B28-1,0),"")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IFERROR(MATCH(A$1&amp;A29,TABLE!C:C,0),"")</f>
        <v/>
      </c>
      <c r="C29" s="144">
        <f t="shared" si="1"/>
        <v>28</v>
      </c>
      <c r="D29" s="144" t="str">
        <f>IFERROR(OFFSET(TABLE!D$1,FF!B29-1,0),"")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IFERROR(MATCH(A$1&amp;A30,TABLE!C:C,0),"")</f>
        <v/>
      </c>
      <c r="C30" s="144">
        <f t="shared" si="1"/>
        <v>29</v>
      </c>
      <c r="D30" s="144" t="str">
        <f>IFERROR(OFFSET(TABLE!D$1,FF!B30-1,0),"")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IFERROR(MATCH(A$1&amp;A31,TABLE!C:C,0),"")</f>
        <v/>
      </c>
      <c r="C31" s="144">
        <f t="shared" si="1"/>
        <v>30</v>
      </c>
      <c r="D31" s="144" t="str">
        <f>IFERROR(OFFSET(TABLE!D$1,FF!B31-1,0),"")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IFERROR(MATCH(A$1&amp;A32,TABLE!C:C,0),"")</f>
        <v/>
      </c>
      <c r="C32" s="144">
        <f t="shared" si="1"/>
        <v>31</v>
      </c>
      <c r="D32" s="144" t="str">
        <f>IFERROR(OFFSET(TABLE!D$1,FF!B32-1,0),"")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IFERROR(MATCH(A$1&amp;A33,TABLE!C:C,0),"")</f>
        <v/>
      </c>
      <c r="C33" s="144">
        <f t="shared" si="1"/>
        <v>32</v>
      </c>
      <c r="D33" s="144" t="str">
        <f>IFERROR(OFFSET(TABLE!D$1,FF!B33-1,0),"")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IFERROR(MATCH(A$1&amp;A34,TABLE!C:C,0),"")</f>
        <v/>
      </c>
      <c r="C34" s="144">
        <f t="shared" si="1"/>
        <v>33</v>
      </c>
      <c r="D34" s="144" t="str">
        <f>IFERROR(OFFSET(TABLE!D$1,FF!B34-1,0),"")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IFERROR(MATCH(A$1&amp;A35,TABLE!C:C,0),"")</f>
        <v/>
      </c>
      <c r="C35" s="144">
        <f t="shared" si="1"/>
        <v>34</v>
      </c>
      <c r="D35" s="144" t="str">
        <f>IFERROR(OFFSET(TABLE!D$1,FF!B35-1,0),"")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IFERROR(MATCH(A$1&amp;A36,TABLE!C:C,0),"")</f>
        <v/>
      </c>
      <c r="C36" s="144">
        <f t="shared" si="1"/>
        <v>35</v>
      </c>
      <c r="D36" s="144" t="str">
        <f>IFERROR(OFFSET(TABLE!D$1,FF!B36-1,0),"")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IFERROR(MATCH(A$1&amp;A37,TABLE!C:C,0),"")</f>
        <v/>
      </c>
      <c r="C37" s="144">
        <f t="shared" si="1"/>
        <v>36</v>
      </c>
      <c r="D37" s="144" t="str">
        <f>IFERROR(OFFSET(TABLE!D$1,FF!B37-1,0),"")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IFERROR(MATCH(A$1&amp;A38,TABLE!C:C,0),"")</f>
        <v/>
      </c>
      <c r="C38" s="144">
        <f t="shared" si="1"/>
        <v>37</v>
      </c>
      <c r="D38" s="144" t="str">
        <f>IFERROR(OFFSET(TABLE!D$1,FF!B38-1,0),"")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IFERROR(MATCH(A$1&amp;A39,TABLE!C:C,0),"")</f>
        <v/>
      </c>
      <c r="C39" s="144">
        <f t="shared" si="1"/>
        <v>38</v>
      </c>
      <c r="D39" s="144" t="str">
        <f>IFERROR(OFFSET(TABLE!D$1,FF!B39-1,0),"")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IFERROR(MATCH(A$1&amp;A40,TABLE!C:C,0),"")</f>
        <v/>
      </c>
      <c r="C40" s="144">
        <f t="shared" si="1"/>
        <v>39</v>
      </c>
      <c r="D40" s="144" t="str">
        <f>IFERROR(OFFSET(TABLE!D$1,FF!B40-1,0),"")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IFERROR(MATCH(A$1&amp;A41,TABLE!C:C,0),"")</f>
        <v/>
      </c>
      <c r="C41" s="144">
        <f t="shared" si="1"/>
        <v>40</v>
      </c>
      <c r="D41" s="144" t="str">
        <f>IFERROR(OFFSET(TABLE!D$1,FF!B41-1,0),"")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IFERROR(MATCH(A$1&amp;A42,TABLE!C:C,0),"")</f>
        <v/>
      </c>
      <c r="C42" s="144">
        <f t="shared" si="1"/>
        <v>41</v>
      </c>
      <c r="D42" s="144" t="str">
        <f>IFERROR(OFFSET(TABLE!D$1,FF!B42-1,0),"")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IFERROR(MATCH(A$1&amp;A43,TABLE!C:C,0),"")</f>
        <v/>
      </c>
      <c r="C43" s="144">
        <f t="shared" si="1"/>
        <v>42</v>
      </c>
      <c r="D43" s="144" t="str">
        <f>IFERROR(OFFSET(TABLE!D$1,FF!B43-1,0),"")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IFERROR(MATCH(A$1&amp;A44,TABLE!C:C,0),"")</f>
        <v/>
      </c>
      <c r="C44" s="144">
        <f t="shared" si="1"/>
        <v>43</v>
      </c>
      <c r="D44" s="144" t="str">
        <f>IFERROR(OFFSET(TABLE!D$1,FF!B44-1,0),"")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IFERROR(MATCH(A$1&amp;A45,TABLE!C:C,0),"")</f>
        <v/>
      </c>
      <c r="C45" s="144">
        <f t="shared" si="1"/>
        <v>44</v>
      </c>
      <c r="D45" s="144" t="str">
        <f>IFERROR(OFFSET(TABLE!D$1,FF!B45-1,0),"")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IFERROR(MATCH(A$1&amp;A46,TABLE!C:C,0),"")</f>
        <v/>
      </c>
      <c r="C46" s="144">
        <f t="shared" si="1"/>
        <v>45</v>
      </c>
      <c r="D46" s="144" t="str">
        <f>IFERROR(OFFSET(TABLE!D$1,FF!B46-1,0),"")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IFERROR(MATCH(A$1&amp;A47,TABLE!C:C,0),"")</f>
        <v/>
      </c>
      <c r="C47" s="144">
        <f t="shared" si="1"/>
        <v>46</v>
      </c>
      <c r="D47" s="144" t="str">
        <f>IFERROR(OFFSET(TABLE!D$1,FF!B47-1,0),"")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IFERROR(MATCH(A$1&amp;A48,TABLE!C:C,0),"")</f>
        <v/>
      </c>
      <c r="C48" s="144">
        <f t="shared" si="1"/>
        <v>47</v>
      </c>
      <c r="D48" s="144" t="str">
        <f>IFERROR(OFFSET(TABLE!D$1,FF!B48-1,0),"")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IFERROR(MATCH(A$1&amp;A49,TABLE!C:C,0),"")</f>
        <v/>
      </c>
      <c r="C49" s="144">
        <f t="shared" si="1"/>
        <v>48</v>
      </c>
      <c r="D49" s="144" t="str">
        <f>IFERROR(OFFSET(TABLE!D$1,FF!B49-1,0),"")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IFERROR(MATCH(A$1&amp;A50,TABLE!C:C,0),"")</f>
        <v/>
      </c>
      <c r="C50" s="144">
        <f t="shared" si="1"/>
        <v>49</v>
      </c>
      <c r="D50" s="144" t="str">
        <f>IFERROR(OFFSET(TABLE!D$1,FF!B50-1,0),"")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IFERROR(MATCH(A$1&amp;A51,TABLE!C:C,0),"")</f>
        <v/>
      </c>
      <c r="C51" s="144">
        <f t="shared" si="1"/>
        <v>50</v>
      </c>
      <c r="D51" s="144" t="str">
        <f>IFERROR(OFFSET(TABLE!D$1,FF!B51-1,0),"")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48" t="s">
        <v>590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IFERROR(MATCH(A$1&amp;A2,TABLE!C:C,0),"")</f>
        <v>57</v>
      </c>
      <c r="C2" s="144">
        <f t="shared" ref="C2:C51" si="1">A2</f>
        <v>1</v>
      </c>
      <c r="D2" s="144" t="str">
        <f>IFERROR(OFFSET(TABLE!D$1,FG!B2-1,0),"")</f>
        <v>Christine Huckerby</v>
      </c>
      <c r="E2" s="145">
        <f>IFERROR(VLOOKUP(D2,TABLE!D:O,7,FALSE),"")</f>
        <v>1</v>
      </c>
      <c r="F2" s="146">
        <f>IFERROR(VLOOKUP(D2,TABLE!D:O,12,FALSE),"")</f>
        <v>90</v>
      </c>
    </row>
    <row r="3">
      <c r="A3" s="143">
        <f t="shared" ref="A3:A51" si="2">A2+1</f>
        <v>2</v>
      </c>
      <c r="B3" s="143">
        <f>IFERROR(MATCH(A$1&amp;A3,TABLE!C:C,0),"")</f>
        <v>60</v>
      </c>
      <c r="C3" s="144">
        <f t="shared" si="1"/>
        <v>2</v>
      </c>
      <c r="D3" s="144" t="str">
        <f>IFERROR(OFFSET(TABLE!D$1,FG!B3-1,0),"")</f>
        <v>Jean Hussey</v>
      </c>
      <c r="E3" s="145">
        <f>IFERROR(VLOOKUP(D3,TABLE!D:O,7,FALSE),"")</f>
        <v>1</v>
      </c>
      <c r="F3" s="146">
        <f>IFERROR(VLOOKUP(D3,TABLE!D:O,12,FALSE),"")</f>
        <v>90</v>
      </c>
    </row>
    <row r="4">
      <c r="A4" s="143">
        <f t="shared" si="2"/>
        <v>3</v>
      </c>
      <c r="B4" s="143" t="str">
        <f>IFERROR(MATCH(A$1&amp;A4,TABLE!C:C,0),"")</f>
        <v/>
      </c>
      <c r="C4" s="144">
        <f t="shared" si="1"/>
        <v>3</v>
      </c>
      <c r="D4" s="144" t="str">
        <f>IFERROR(OFFSET(TABLE!D$1,FG!B4-1,0),"")</f>
        <v/>
      </c>
      <c r="E4" s="145" t="str">
        <f>IFERROR(VLOOKUP(D4,TABLE!D:O,7,FALSE),"")</f>
        <v/>
      </c>
      <c r="F4" s="146" t="str">
        <f>IFERROR(VLOOKUP(D4,TABLE!D:O,12,FALSE),"")</f>
        <v/>
      </c>
    </row>
    <row r="5">
      <c r="A5" s="143">
        <f t="shared" si="2"/>
        <v>4</v>
      </c>
      <c r="B5" s="143" t="str">
        <f>IFERROR(MATCH(A$1&amp;A5,TABLE!C:C,0),"")</f>
        <v/>
      </c>
      <c r="C5" s="144">
        <f t="shared" si="1"/>
        <v>4</v>
      </c>
      <c r="D5" s="144" t="str">
        <f>IFERROR(OFFSET(TABLE!D$1,FG!B5-1,0),"")</f>
        <v/>
      </c>
      <c r="E5" s="145" t="str">
        <f>IFERROR(VLOOKUP(D5,TABLE!D:O,7,FALSE),"")</f>
        <v/>
      </c>
      <c r="F5" s="146" t="str">
        <f>IFERROR(VLOOKUP(D5,TABLE!D:O,12,FALSE),"")</f>
        <v/>
      </c>
    </row>
    <row r="6">
      <c r="A6" s="143">
        <f t="shared" si="2"/>
        <v>5</v>
      </c>
      <c r="B6" s="143" t="str">
        <f>IFERROR(MATCH(A$1&amp;A6,TABLE!C:C,0),"")</f>
        <v/>
      </c>
      <c r="C6" s="144">
        <f t="shared" si="1"/>
        <v>5</v>
      </c>
      <c r="D6" s="144" t="str">
        <f>IFERROR(OFFSET(TABLE!D$1,FG!B6-1,0),"")</f>
        <v/>
      </c>
      <c r="E6" s="145" t="str">
        <f>IFERROR(VLOOKUP(D6,TABLE!D:O,7,FALSE),"")</f>
        <v/>
      </c>
      <c r="F6" s="146" t="str">
        <f>IFERROR(VLOOKUP(D6,TABLE!D:O,12,FALSE),"")</f>
        <v/>
      </c>
    </row>
    <row r="7">
      <c r="A7" s="143">
        <f t="shared" si="2"/>
        <v>6</v>
      </c>
      <c r="B7" s="143" t="str">
        <f>IFERROR(MATCH(A$1&amp;A7,TABLE!C:C,0),"")</f>
        <v/>
      </c>
      <c r="C7" s="144">
        <f t="shared" si="1"/>
        <v>6</v>
      </c>
      <c r="D7" s="144" t="str">
        <f>IFERROR(OFFSET(TABLE!D$1,FG!B7-1,0),"")</f>
        <v/>
      </c>
      <c r="E7" s="145" t="str">
        <f>IFERROR(VLOOKUP(D7,TABLE!D:O,7,FALSE),"")</f>
        <v/>
      </c>
      <c r="F7" s="146" t="str">
        <f>IFERROR(VLOOKUP(D7,TABLE!D:O,12,FALSE),"")</f>
        <v/>
      </c>
    </row>
    <row r="8">
      <c r="A8" s="143">
        <f t="shared" si="2"/>
        <v>7</v>
      </c>
      <c r="B8" s="143" t="str">
        <f>IFERROR(MATCH(A$1&amp;A8,TABLE!C:C,0),"")</f>
        <v/>
      </c>
      <c r="C8" s="144">
        <f t="shared" si="1"/>
        <v>7</v>
      </c>
      <c r="D8" s="144" t="str">
        <f>IFERROR(OFFSET(TABLE!D$1,FG!B8-1,0),"")</f>
        <v/>
      </c>
      <c r="E8" s="145" t="str">
        <f>IFERROR(VLOOKUP(D8,TABLE!D:O,7,FALSE),"")</f>
        <v/>
      </c>
      <c r="F8" s="146" t="str">
        <f>IFERROR(VLOOKUP(D8,TABLE!D:O,12,FALSE),"")</f>
        <v/>
      </c>
    </row>
    <row r="9">
      <c r="A9" s="143">
        <f t="shared" si="2"/>
        <v>8</v>
      </c>
      <c r="B9" s="143" t="str">
        <f>IFERROR(MATCH(A$1&amp;A9,TABLE!C:C,0),"")</f>
        <v/>
      </c>
      <c r="C9" s="144">
        <f t="shared" si="1"/>
        <v>8</v>
      </c>
      <c r="D9" s="144" t="str">
        <f>IFERROR(OFFSET(TABLE!D$1,FG!B9-1,0),"")</f>
        <v/>
      </c>
      <c r="E9" s="145" t="str">
        <f>IFERROR(VLOOKUP(D9,TABLE!D:O,7,FALSE),"")</f>
        <v/>
      </c>
      <c r="F9" s="146" t="str">
        <f>IFERROR(VLOOKUP(D9,TABLE!D:O,12,FALSE),"")</f>
        <v/>
      </c>
    </row>
    <row r="10">
      <c r="A10" s="143">
        <f t="shared" si="2"/>
        <v>9</v>
      </c>
      <c r="B10" s="143" t="str">
        <f>IFERROR(MATCH(A$1&amp;A10,TABLE!C:C,0),"")</f>
        <v/>
      </c>
      <c r="C10" s="144">
        <f t="shared" si="1"/>
        <v>9</v>
      </c>
      <c r="D10" s="144" t="str">
        <f>IFERROR(OFFSET(TABLE!D$1,FG!B10-1,0),"")</f>
        <v/>
      </c>
      <c r="E10" s="145" t="str">
        <f>IFERROR(VLOOKUP(D10,TABLE!D:O,7,FALSE),"")</f>
        <v/>
      </c>
      <c r="F10" s="146" t="str">
        <f>IFERROR(VLOOKUP(D10,TABLE!D:O,12,FALSE),"")</f>
        <v/>
      </c>
    </row>
    <row r="11">
      <c r="A11" s="143">
        <f t="shared" si="2"/>
        <v>10</v>
      </c>
      <c r="B11" s="143" t="str">
        <f>IFERROR(MATCH(A$1&amp;A11,TABLE!C:C,0),"")</f>
        <v/>
      </c>
      <c r="C11" s="144">
        <f t="shared" si="1"/>
        <v>10</v>
      </c>
      <c r="D11" s="144" t="str">
        <f>IFERROR(OFFSET(TABLE!D$1,FG!B11-1,0),"")</f>
        <v/>
      </c>
      <c r="E11" s="145" t="str">
        <f>IFERROR(VLOOKUP(D11,TABLE!D:O,7,FALSE),"")</f>
        <v/>
      </c>
      <c r="F11" s="146" t="str">
        <f>IFERROR(VLOOKUP(D11,TABLE!D:O,12,FALSE),"")</f>
        <v/>
      </c>
    </row>
    <row r="12">
      <c r="A12" s="143">
        <f t="shared" si="2"/>
        <v>11</v>
      </c>
      <c r="B12" s="143" t="str">
        <f>IFERROR(MATCH(A$1&amp;A12,TABLE!C:C,0),"")</f>
        <v/>
      </c>
      <c r="C12" s="144">
        <f t="shared" si="1"/>
        <v>11</v>
      </c>
      <c r="D12" s="144" t="str">
        <f>IFERROR(OFFSET(TABLE!D$1,FG!B12-1,0),"")</f>
        <v/>
      </c>
      <c r="E12" s="145" t="str">
        <f>IFERROR(VLOOKUP(D12,TABLE!D:O,7,FALSE),"")</f>
        <v/>
      </c>
      <c r="F12" s="146" t="str">
        <f>IFERROR(VLOOKUP(D12,TABLE!D:O,12,FALSE),"")</f>
        <v/>
      </c>
    </row>
    <row r="13">
      <c r="A13" s="143">
        <f t="shared" si="2"/>
        <v>12</v>
      </c>
      <c r="B13" s="143" t="str">
        <f>IFERROR(MATCH(A$1&amp;A13,TABLE!C:C,0),"")</f>
        <v/>
      </c>
      <c r="C13" s="144">
        <f t="shared" si="1"/>
        <v>12</v>
      </c>
      <c r="D13" s="144" t="str">
        <f>IFERROR(OFFSET(TABLE!D$1,FG!B13-1,0),"")</f>
        <v/>
      </c>
      <c r="E13" s="145" t="str">
        <f>IFERROR(VLOOKUP(D13,TABLE!D:O,7,FALSE),"")</f>
        <v/>
      </c>
      <c r="F13" s="146" t="str">
        <f>IFERROR(VLOOKUP(D13,TABLE!D:O,12,FALSE),"")</f>
        <v/>
      </c>
    </row>
    <row r="14">
      <c r="A14" s="143">
        <f t="shared" si="2"/>
        <v>13</v>
      </c>
      <c r="B14" s="143" t="str">
        <f>IFERROR(MATCH(A$1&amp;A14,TABLE!C:C,0),"")</f>
        <v/>
      </c>
      <c r="C14" s="144">
        <f t="shared" si="1"/>
        <v>13</v>
      </c>
      <c r="D14" s="144" t="str">
        <f>IFERROR(OFFSET(TABLE!D$1,FG!B14-1,0),"")</f>
        <v/>
      </c>
      <c r="E14" s="145" t="str">
        <f>IFERROR(VLOOKUP(D14,TABLE!D:O,7,FALSE),"")</f>
        <v/>
      </c>
      <c r="F14" s="146" t="str">
        <f>IFERROR(VLOOKUP(D14,TABLE!D:O,12,FALSE),"")</f>
        <v/>
      </c>
    </row>
    <row r="15">
      <c r="A15" s="143">
        <f t="shared" si="2"/>
        <v>14</v>
      </c>
      <c r="B15" s="143" t="str">
        <f>IFERROR(MATCH(A$1&amp;A15,TABLE!C:C,0),"")</f>
        <v/>
      </c>
      <c r="C15" s="144">
        <f t="shared" si="1"/>
        <v>14</v>
      </c>
      <c r="D15" s="144" t="str">
        <f>IFERROR(OFFSET(TABLE!D$1,FG!B15-1,0),"")</f>
        <v/>
      </c>
      <c r="E15" s="145" t="str">
        <f>IFERROR(VLOOKUP(D15,TABLE!D:O,7,FALSE),"")</f>
        <v/>
      </c>
      <c r="F15" s="146" t="str">
        <f>IFERROR(VLOOKUP(D15,TABLE!D:O,12,FALSE),"")</f>
        <v/>
      </c>
    </row>
    <row r="16">
      <c r="A16" s="143">
        <f t="shared" si="2"/>
        <v>15</v>
      </c>
      <c r="B16" s="143" t="str">
        <f>IFERROR(MATCH(A$1&amp;A16,TABLE!C:C,0),"")</f>
        <v/>
      </c>
      <c r="C16" s="144">
        <f t="shared" si="1"/>
        <v>15</v>
      </c>
      <c r="D16" s="144" t="str">
        <f>IFERROR(OFFSET(TABLE!D$1,FG!B16-1,0),"")</f>
        <v/>
      </c>
      <c r="E16" s="145" t="str">
        <f>IFERROR(VLOOKUP(D16,TABLE!D:O,7,FALSE),"")</f>
        <v/>
      </c>
      <c r="F16" s="146" t="str">
        <f>IFERROR(VLOOKUP(D16,TABLE!D:O,12,FALSE),"")</f>
        <v/>
      </c>
    </row>
    <row r="17">
      <c r="A17" s="143">
        <f t="shared" si="2"/>
        <v>16</v>
      </c>
      <c r="B17" s="143" t="str">
        <f>IFERROR(MATCH(A$1&amp;A17,TABLE!C:C,0),"")</f>
        <v/>
      </c>
      <c r="C17" s="144">
        <f t="shared" si="1"/>
        <v>16</v>
      </c>
      <c r="D17" s="144" t="str">
        <f>IFERROR(OFFSET(TABLE!D$1,FG!B17-1,0),"")</f>
        <v/>
      </c>
      <c r="E17" s="145" t="str">
        <f>IFERROR(VLOOKUP(D17,TABLE!D:O,7,FALSE),"")</f>
        <v/>
      </c>
      <c r="F17" s="146" t="str">
        <f>IFERROR(VLOOKUP(D17,TABLE!D:O,12,FALSE),"")</f>
        <v/>
      </c>
    </row>
    <row r="18">
      <c r="A18" s="143">
        <f t="shared" si="2"/>
        <v>17</v>
      </c>
      <c r="B18" s="143" t="str">
        <f>IFERROR(MATCH(A$1&amp;A18,TABLE!C:C,0),"")</f>
        <v/>
      </c>
      <c r="C18" s="144">
        <f t="shared" si="1"/>
        <v>17</v>
      </c>
      <c r="D18" s="144" t="str">
        <f>IFERROR(OFFSET(TABLE!D$1,FG!B18-1,0),"")</f>
        <v/>
      </c>
      <c r="E18" s="145" t="str">
        <f>IFERROR(VLOOKUP(D18,TABLE!D:O,7,FALSE),"")</f>
        <v/>
      </c>
      <c r="F18" s="146" t="str">
        <f>IFERROR(VLOOKUP(D18,TABLE!D:O,12,FALSE),"")</f>
        <v/>
      </c>
    </row>
    <row r="19">
      <c r="A19" s="143">
        <f t="shared" si="2"/>
        <v>18</v>
      </c>
      <c r="B19" s="143" t="str">
        <f>IFERROR(MATCH(A$1&amp;A19,TABLE!C:C,0),"")</f>
        <v/>
      </c>
      <c r="C19" s="144">
        <f t="shared" si="1"/>
        <v>18</v>
      </c>
      <c r="D19" s="144" t="str">
        <f>IFERROR(OFFSET(TABLE!D$1,FG!B19-1,0),"")</f>
        <v/>
      </c>
      <c r="E19" s="145" t="str">
        <f>IFERROR(VLOOKUP(D19,TABLE!D:O,7,FALSE),"")</f>
        <v/>
      </c>
      <c r="F19" s="146" t="str">
        <f>IFERROR(VLOOKUP(D19,TABLE!D:O,12,FALSE),"")</f>
        <v/>
      </c>
    </row>
    <row r="20">
      <c r="A20" s="143">
        <f t="shared" si="2"/>
        <v>19</v>
      </c>
      <c r="B20" s="143" t="str">
        <f>IFERROR(MATCH(A$1&amp;A20,TABLE!C:C,0),"")</f>
        <v/>
      </c>
      <c r="C20" s="144">
        <f t="shared" si="1"/>
        <v>19</v>
      </c>
      <c r="D20" s="144" t="str">
        <f>IFERROR(OFFSET(TABLE!D$1,FG!B20-1,0),"")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IFERROR(MATCH(A$1&amp;A21,TABLE!C:C,0),"")</f>
        <v/>
      </c>
      <c r="C21" s="144">
        <f t="shared" si="1"/>
        <v>20</v>
      </c>
      <c r="D21" s="144" t="str">
        <f>IFERROR(OFFSET(TABLE!D$1,FG!B21-1,0),"")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IFERROR(MATCH(A$1&amp;A22,TABLE!C:C,0),"")</f>
        <v/>
      </c>
      <c r="C22" s="144">
        <f t="shared" si="1"/>
        <v>21</v>
      </c>
      <c r="D22" s="144" t="str">
        <f>IFERROR(OFFSET(TABLE!D$1,FG!B22-1,0),"")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IFERROR(MATCH(A$1&amp;A23,TABLE!C:C,0),"")</f>
        <v/>
      </c>
      <c r="C23" s="144">
        <f t="shared" si="1"/>
        <v>22</v>
      </c>
      <c r="D23" s="144" t="str">
        <f>IFERROR(OFFSET(TABLE!D$1,FG!B23-1,0),"")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IFERROR(MATCH(A$1&amp;A24,TABLE!C:C,0),"")</f>
        <v/>
      </c>
      <c r="C24" s="144">
        <f t="shared" si="1"/>
        <v>23</v>
      </c>
      <c r="D24" s="144" t="str">
        <f>IFERROR(OFFSET(TABLE!D$1,FG!B24-1,0),"")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IFERROR(MATCH(A$1&amp;A25,TABLE!C:C,0),"")</f>
        <v/>
      </c>
      <c r="C25" s="144">
        <f t="shared" si="1"/>
        <v>24</v>
      </c>
      <c r="D25" s="144" t="str">
        <f>IFERROR(OFFSET(TABLE!D$1,FG!B25-1,0),"")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IFERROR(MATCH(A$1&amp;A26,TABLE!C:C,0),"")</f>
        <v/>
      </c>
      <c r="C26" s="144">
        <f t="shared" si="1"/>
        <v>25</v>
      </c>
      <c r="D26" s="144" t="str">
        <f>IFERROR(OFFSET(TABLE!D$1,FG!B26-1,0),"")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IFERROR(MATCH(A$1&amp;A27,TABLE!C:C,0),"")</f>
        <v/>
      </c>
      <c r="C27" s="144">
        <f t="shared" si="1"/>
        <v>26</v>
      </c>
      <c r="D27" s="144" t="str">
        <f>IFERROR(OFFSET(TABLE!D$1,FG!B27-1,0),"")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IFERROR(MATCH(A$1&amp;A28,TABLE!C:C,0),"")</f>
        <v/>
      </c>
      <c r="C28" s="144">
        <f t="shared" si="1"/>
        <v>27</v>
      </c>
      <c r="D28" s="144" t="str">
        <f>IFERROR(OFFSET(TABLE!D$1,FG!B28-1,0),"")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IFERROR(MATCH(A$1&amp;A29,TABLE!C:C,0),"")</f>
        <v/>
      </c>
      <c r="C29" s="144">
        <f t="shared" si="1"/>
        <v>28</v>
      </c>
      <c r="D29" s="144" t="str">
        <f>IFERROR(OFFSET(TABLE!D$1,FG!B29-1,0),"")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IFERROR(MATCH(A$1&amp;A30,TABLE!C:C,0),"")</f>
        <v/>
      </c>
      <c r="C30" s="144">
        <f t="shared" si="1"/>
        <v>29</v>
      </c>
      <c r="D30" s="144" t="str">
        <f>IFERROR(OFFSET(TABLE!D$1,FG!B30-1,0),"")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IFERROR(MATCH(A$1&amp;A31,TABLE!C:C,0),"")</f>
        <v/>
      </c>
      <c r="C31" s="144">
        <f t="shared" si="1"/>
        <v>30</v>
      </c>
      <c r="D31" s="144" t="str">
        <f>IFERROR(OFFSET(TABLE!D$1,FG!B31-1,0),"")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IFERROR(MATCH(A$1&amp;A32,TABLE!C:C,0),"")</f>
        <v/>
      </c>
      <c r="C32" s="144">
        <f t="shared" si="1"/>
        <v>31</v>
      </c>
      <c r="D32" s="144" t="str">
        <f>IFERROR(OFFSET(TABLE!D$1,FG!B32-1,0),"")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IFERROR(MATCH(A$1&amp;A33,TABLE!C:C,0),"")</f>
        <v/>
      </c>
      <c r="C33" s="144">
        <f t="shared" si="1"/>
        <v>32</v>
      </c>
      <c r="D33" s="144" t="str">
        <f>IFERROR(OFFSET(TABLE!D$1,FG!B33-1,0),"")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IFERROR(MATCH(A$1&amp;A34,TABLE!C:C,0),"")</f>
        <v/>
      </c>
      <c r="C34" s="144">
        <f t="shared" si="1"/>
        <v>33</v>
      </c>
      <c r="D34" s="144" t="str">
        <f>IFERROR(OFFSET(TABLE!D$1,FG!B34-1,0),"")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IFERROR(MATCH(A$1&amp;A35,TABLE!C:C,0),"")</f>
        <v/>
      </c>
      <c r="C35" s="144">
        <f t="shared" si="1"/>
        <v>34</v>
      </c>
      <c r="D35" s="144" t="str">
        <f>IFERROR(OFFSET(TABLE!D$1,FG!B35-1,0),"")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IFERROR(MATCH(A$1&amp;A36,TABLE!C:C,0),"")</f>
        <v/>
      </c>
      <c r="C36" s="144">
        <f t="shared" si="1"/>
        <v>35</v>
      </c>
      <c r="D36" s="144" t="str">
        <f>IFERROR(OFFSET(TABLE!D$1,FG!B36-1,0),"")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IFERROR(MATCH(A$1&amp;A37,TABLE!C:C,0),"")</f>
        <v/>
      </c>
      <c r="C37" s="144">
        <f t="shared" si="1"/>
        <v>36</v>
      </c>
      <c r="D37" s="144" t="str">
        <f>IFERROR(OFFSET(TABLE!D$1,FG!B37-1,0),"")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IFERROR(MATCH(A$1&amp;A38,TABLE!C:C,0),"")</f>
        <v/>
      </c>
      <c r="C38" s="144">
        <f t="shared" si="1"/>
        <v>37</v>
      </c>
      <c r="D38" s="144" t="str">
        <f>IFERROR(OFFSET(TABLE!D$1,FG!B38-1,0),"")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IFERROR(MATCH(A$1&amp;A39,TABLE!C:C,0),"")</f>
        <v/>
      </c>
      <c r="C39" s="144">
        <f t="shared" si="1"/>
        <v>38</v>
      </c>
      <c r="D39" s="144" t="str">
        <f>IFERROR(OFFSET(TABLE!D$1,FG!B39-1,0),"")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IFERROR(MATCH(A$1&amp;A40,TABLE!C:C,0),"")</f>
        <v/>
      </c>
      <c r="C40" s="144">
        <f t="shared" si="1"/>
        <v>39</v>
      </c>
      <c r="D40" s="144" t="str">
        <f>IFERROR(OFFSET(TABLE!D$1,FG!B40-1,0),"")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IFERROR(MATCH(A$1&amp;A41,TABLE!C:C,0),"")</f>
        <v/>
      </c>
      <c r="C41" s="144">
        <f t="shared" si="1"/>
        <v>40</v>
      </c>
      <c r="D41" s="144" t="str">
        <f>IFERROR(OFFSET(TABLE!D$1,FG!B41-1,0),"")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IFERROR(MATCH(A$1&amp;A42,TABLE!C:C,0),"")</f>
        <v/>
      </c>
      <c r="C42" s="144">
        <f t="shared" si="1"/>
        <v>41</v>
      </c>
      <c r="D42" s="144" t="str">
        <f>IFERROR(OFFSET(TABLE!D$1,FG!B42-1,0),"")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IFERROR(MATCH(A$1&amp;A43,TABLE!C:C,0),"")</f>
        <v/>
      </c>
      <c r="C43" s="144">
        <f t="shared" si="1"/>
        <v>42</v>
      </c>
      <c r="D43" s="144" t="str">
        <f>IFERROR(OFFSET(TABLE!D$1,FG!B43-1,0),"")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IFERROR(MATCH(A$1&amp;A44,TABLE!C:C,0),"")</f>
        <v/>
      </c>
      <c r="C44" s="144">
        <f t="shared" si="1"/>
        <v>43</v>
      </c>
      <c r="D44" s="144" t="str">
        <f>IFERROR(OFFSET(TABLE!D$1,FG!B44-1,0),"")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IFERROR(MATCH(A$1&amp;A45,TABLE!C:C,0),"")</f>
        <v/>
      </c>
      <c r="C45" s="144">
        <f t="shared" si="1"/>
        <v>44</v>
      </c>
      <c r="D45" s="144" t="str">
        <f>IFERROR(OFFSET(TABLE!D$1,FG!B45-1,0),"")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IFERROR(MATCH(A$1&amp;A46,TABLE!C:C,0),"")</f>
        <v/>
      </c>
      <c r="C46" s="144">
        <f t="shared" si="1"/>
        <v>45</v>
      </c>
      <c r="D46" s="144" t="str">
        <f>IFERROR(OFFSET(TABLE!D$1,FG!B46-1,0),"")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IFERROR(MATCH(A$1&amp;A47,TABLE!C:C,0),"")</f>
        <v/>
      </c>
      <c r="C47" s="144">
        <f t="shared" si="1"/>
        <v>46</v>
      </c>
      <c r="D47" s="144" t="str">
        <f>IFERROR(OFFSET(TABLE!D$1,FG!B47-1,0),"")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IFERROR(MATCH(A$1&amp;A48,TABLE!C:C,0),"")</f>
        <v/>
      </c>
      <c r="C48" s="144">
        <f t="shared" si="1"/>
        <v>47</v>
      </c>
      <c r="D48" s="144" t="str">
        <f>IFERROR(OFFSET(TABLE!D$1,FG!B48-1,0),"")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IFERROR(MATCH(A$1&amp;A49,TABLE!C:C,0),"")</f>
        <v/>
      </c>
      <c r="C49" s="144">
        <f t="shared" si="1"/>
        <v>48</v>
      </c>
      <c r="D49" s="144" t="str">
        <f>IFERROR(OFFSET(TABLE!D$1,FG!B49-1,0),"")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IFERROR(MATCH(A$1&amp;A50,TABLE!C:C,0),"")</f>
        <v/>
      </c>
      <c r="C50" s="144">
        <f t="shared" si="1"/>
        <v>49</v>
      </c>
      <c r="D50" s="144" t="str">
        <f>IFERROR(OFFSET(TABLE!D$1,FG!B50-1,0),"")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IFERROR(MATCH(A$1&amp;A51,TABLE!C:C,0),"")</f>
        <v/>
      </c>
      <c r="C51" s="144">
        <f t="shared" si="1"/>
        <v>50</v>
      </c>
      <c r="D51" s="144" t="str">
        <f>IFERROR(OFFSET(TABLE!D$1,FG!B51-1,0),"")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0"/>
    <col customWidth="1" min="2" max="2" width="23.43"/>
    <col customWidth="1" min="3" max="3" width="17.29"/>
    <col customWidth="1" min="4" max="4" width="5.57"/>
    <col customWidth="1" min="5" max="5" width="13.57"/>
    <col customWidth="1" min="6" max="6" width="7.57"/>
    <col customWidth="1" min="7" max="7" width="21.43"/>
    <col customWidth="1" min="8" max="8" width="15.71"/>
    <col customWidth="1" min="9" max="28" width="9.14"/>
  </cols>
  <sheetData>
    <row r="1" ht="12.75" customHeight="1">
      <c r="A1" s="103" t="s">
        <v>330</v>
      </c>
      <c r="B1" s="104"/>
      <c r="C1" s="104"/>
      <c r="D1" s="105"/>
      <c r="E1" s="106">
        <v>2022.0</v>
      </c>
      <c r="F1" s="107" t="s">
        <v>331</v>
      </c>
      <c r="G1" s="108">
        <v>44892.0</v>
      </c>
      <c r="H1" s="109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</row>
    <row r="2" ht="12.75" customHeight="1">
      <c r="A2" s="111" t="s">
        <v>332</v>
      </c>
      <c r="B2" s="112"/>
      <c r="C2" s="113" t="s">
        <v>332</v>
      </c>
      <c r="D2" s="113" t="s">
        <v>332</v>
      </c>
      <c r="E2" s="113" t="s">
        <v>332</v>
      </c>
      <c r="F2" s="114" t="s">
        <v>332</v>
      </c>
      <c r="G2" s="114" t="s">
        <v>332</v>
      </c>
      <c r="H2" s="114" t="s">
        <v>332</v>
      </c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</row>
    <row r="3" ht="12.75" customHeight="1">
      <c r="A3" s="116" t="s">
        <v>333</v>
      </c>
      <c r="C3" s="11" t="s">
        <v>334</v>
      </c>
      <c r="D3" s="11"/>
      <c r="E3" s="11" t="s">
        <v>335</v>
      </c>
      <c r="F3" s="73" t="s">
        <v>82</v>
      </c>
      <c r="G3" s="73" t="s">
        <v>11</v>
      </c>
      <c r="H3" s="117"/>
      <c r="I3" s="73" t="s">
        <v>336</v>
      </c>
      <c r="J3" s="73" t="s">
        <v>11</v>
      </c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</row>
    <row r="4" ht="12.75" customHeight="1">
      <c r="A4" s="118"/>
      <c r="B4" s="73" t="s">
        <v>258</v>
      </c>
      <c r="C4" s="119">
        <v>0.0528587962962963</v>
      </c>
      <c r="D4" s="11">
        <v>100.0</v>
      </c>
      <c r="E4" s="120"/>
      <c r="F4" s="118">
        <v>74.0</v>
      </c>
      <c r="G4" s="73" t="s">
        <v>337</v>
      </c>
      <c r="H4" s="118" t="s">
        <v>338</v>
      </c>
      <c r="I4" s="73" t="s">
        <v>210</v>
      </c>
      <c r="J4" s="73" t="s">
        <v>339</v>
      </c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</row>
    <row r="5" ht="12.75" customHeight="1">
      <c r="A5" s="118"/>
      <c r="B5" s="73" t="s">
        <v>284</v>
      </c>
      <c r="C5" s="119">
        <v>0.053530092592592594</v>
      </c>
      <c r="D5" s="11">
        <v>99.0</v>
      </c>
      <c r="E5" s="120"/>
      <c r="F5" s="118">
        <v>92.0</v>
      </c>
      <c r="G5" s="73" t="s">
        <v>337</v>
      </c>
      <c r="H5" s="118" t="s">
        <v>338</v>
      </c>
      <c r="I5" s="73" t="s">
        <v>210</v>
      </c>
      <c r="J5" s="73" t="s">
        <v>339</v>
      </c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</row>
    <row r="6" ht="12.75" customHeight="1">
      <c r="A6" s="118"/>
      <c r="B6" s="73" t="s">
        <v>340</v>
      </c>
      <c r="C6" s="119">
        <v>0.0571875</v>
      </c>
      <c r="D6" s="11" t="s">
        <v>341</v>
      </c>
      <c r="E6" s="120"/>
      <c r="F6" s="118">
        <v>200.0</v>
      </c>
      <c r="G6" s="73" t="s">
        <v>337</v>
      </c>
      <c r="H6" s="118" t="s">
        <v>338</v>
      </c>
      <c r="I6" s="73"/>
      <c r="J6" s="73" t="s">
        <v>339</v>
      </c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ht="12.75" customHeight="1">
      <c r="A7" s="118"/>
      <c r="B7" s="73" t="s">
        <v>248</v>
      </c>
      <c r="C7" s="119">
        <v>0.05969907407407407</v>
      </c>
      <c r="D7" s="11">
        <v>98.0</v>
      </c>
      <c r="E7" s="120"/>
      <c r="F7" s="118">
        <v>33.0</v>
      </c>
      <c r="G7" s="73" t="s">
        <v>342</v>
      </c>
      <c r="H7" s="121">
        <v>44841.0</v>
      </c>
      <c r="I7" s="73" t="s">
        <v>213</v>
      </c>
      <c r="J7" s="73" t="s">
        <v>339</v>
      </c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</row>
    <row r="8" ht="12.75" customHeight="1">
      <c r="A8" s="118"/>
      <c r="B8" s="73" t="s">
        <v>215</v>
      </c>
      <c r="C8" s="119">
        <v>0.05978009259259259</v>
      </c>
      <c r="D8" s="11">
        <v>97.0</v>
      </c>
      <c r="E8" s="120"/>
      <c r="F8" s="118">
        <v>292.0</v>
      </c>
      <c r="G8" s="73" t="s">
        <v>337</v>
      </c>
      <c r="H8" s="118" t="s">
        <v>338</v>
      </c>
      <c r="I8" s="73" t="s">
        <v>213</v>
      </c>
      <c r="J8" s="73" t="s">
        <v>339</v>
      </c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</row>
    <row r="9" ht="12.75" customHeight="1">
      <c r="A9" s="118"/>
      <c r="B9" s="73" t="s">
        <v>242</v>
      </c>
      <c r="C9" s="119">
        <v>0.06013888888888889</v>
      </c>
      <c r="D9" s="11">
        <v>96.0</v>
      </c>
      <c r="E9" s="120"/>
      <c r="F9" s="118">
        <v>38.0</v>
      </c>
      <c r="G9" s="73" t="s">
        <v>343</v>
      </c>
      <c r="H9" s="118" t="s">
        <v>344</v>
      </c>
      <c r="I9" s="73" t="s">
        <v>213</v>
      </c>
      <c r="J9" s="73" t="s">
        <v>339</v>
      </c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</row>
    <row r="10" ht="12.75" customHeight="1">
      <c r="A10" s="118"/>
      <c r="B10" s="73" t="s">
        <v>219</v>
      </c>
      <c r="C10" s="119">
        <v>0.06133101851851852</v>
      </c>
      <c r="D10" s="11">
        <v>95.0</v>
      </c>
      <c r="E10" s="120"/>
      <c r="F10" s="118">
        <v>164.0</v>
      </c>
      <c r="G10" s="73" t="s">
        <v>345</v>
      </c>
      <c r="H10" s="118" t="s">
        <v>346</v>
      </c>
      <c r="I10" s="73" t="s">
        <v>213</v>
      </c>
      <c r="J10" s="73" t="s">
        <v>339</v>
      </c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</row>
    <row r="11" ht="12.75" customHeight="1">
      <c r="A11" s="118"/>
      <c r="B11" s="73" t="s">
        <v>168</v>
      </c>
      <c r="C11" s="119">
        <v>0.061516203703703705</v>
      </c>
      <c r="D11" s="11">
        <v>100.0</v>
      </c>
      <c r="E11" s="120"/>
      <c r="F11" s="118">
        <v>200.0</v>
      </c>
      <c r="G11" s="73" t="s">
        <v>347</v>
      </c>
      <c r="H11" s="118" t="s">
        <v>348</v>
      </c>
      <c r="I11" s="73" t="s">
        <v>134</v>
      </c>
      <c r="J11" s="73" t="s">
        <v>339</v>
      </c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</row>
    <row r="12" ht="12.75" customHeight="1">
      <c r="A12" s="118"/>
      <c r="B12" s="73" t="s">
        <v>262</v>
      </c>
      <c r="C12" s="119">
        <v>0.06188657407407407</v>
      </c>
      <c r="D12" s="11">
        <v>94.0</v>
      </c>
      <c r="E12" s="120"/>
      <c r="F12" s="118">
        <v>59.0</v>
      </c>
      <c r="G12" s="73" t="s">
        <v>342</v>
      </c>
      <c r="H12" s="121">
        <v>44841.0</v>
      </c>
      <c r="I12" s="73" t="s">
        <v>218</v>
      </c>
      <c r="J12" s="73" t="s">
        <v>339</v>
      </c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</row>
    <row r="13" ht="12.75" customHeight="1">
      <c r="A13" s="118"/>
      <c r="B13" s="73" t="s">
        <v>135</v>
      </c>
      <c r="C13" s="119">
        <v>0.06189814814814815</v>
      </c>
      <c r="D13" s="11">
        <v>99.0</v>
      </c>
      <c r="E13" s="120"/>
      <c r="F13" s="118">
        <v>384.0</v>
      </c>
      <c r="G13" s="73" t="s">
        <v>337</v>
      </c>
      <c r="H13" s="118" t="s">
        <v>338</v>
      </c>
      <c r="I13" s="73" t="s">
        <v>134</v>
      </c>
      <c r="J13" s="73" t="s">
        <v>339</v>
      </c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</row>
    <row r="14" ht="12.75" customHeight="1">
      <c r="A14" s="118"/>
      <c r="B14" s="73" t="s">
        <v>225</v>
      </c>
      <c r="C14" s="119">
        <v>0.06225694444444444</v>
      </c>
      <c r="D14" s="11">
        <v>93.0</v>
      </c>
      <c r="E14" s="120"/>
      <c r="F14" s="118">
        <v>54.0</v>
      </c>
      <c r="G14" s="73" t="s">
        <v>343</v>
      </c>
      <c r="H14" s="118" t="s">
        <v>344</v>
      </c>
      <c r="I14" s="73" t="s">
        <v>218</v>
      </c>
      <c r="J14" s="73" t="s">
        <v>339</v>
      </c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</row>
    <row r="15" ht="12.75" customHeight="1">
      <c r="A15" s="118"/>
      <c r="B15" s="73" t="s">
        <v>135</v>
      </c>
      <c r="C15" s="119">
        <v>0.06277777777777778</v>
      </c>
      <c r="D15" s="11"/>
      <c r="E15" s="120"/>
      <c r="F15" s="118">
        <v>59.0</v>
      </c>
      <c r="G15" s="73" t="s">
        <v>349</v>
      </c>
      <c r="H15" s="121">
        <v>44597.0</v>
      </c>
      <c r="I15" s="73"/>
      <c r="J15" s="73" t="s">
        <v>339</v>
      </c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</row>
    <row r="16" ht="12.75" customHeight="1">
      <c r="A16" s="118"/>
      <c r="B16" s="73" t="s">
        <v>169</v>
      </c>
      <c r="C16" s="119">
        <v>0.06302083333333333</v>
      </c>
      <c r="D16" s="11">
        <v>98.0</v>
      </c>
      <c r="E16" s="120"/>
      <c r="F16" s="118">
        <v>568.0</v>
      </c>
      <c r="G16" s="73" t="s">
        <v>350</v>
      </c>
      <c r="H16" s="118" t="s">
        <v>351</v>
      </c>
      <c r="I16" s="73" t="s">
        <v>134</v>
      </c>
      <c r="J16" s="73" t="s">
        <v>339</v>
      </c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</row>
    <row r="17" ht="12.75" customHeight="1">
      <c r="A17" s="118"/>
      <c r="B17" s="73" t="s">
        <v>288</v>
      </c>
      <c r="C17" s="119">
        <v>0.06332175925925926</v>
      </c>
      <c r="D17" s="11">
        <v>92.0</v>
      </c>
      <c r="E17" s="120"/>
      <c r="F17" s="118">
        <v>81.0</v>
      </c>
      <c r="G17" s="73" t="s">
        <v>342</v>
      </c>
      <c r="H17" s="121">
        <v>44841.0</v>
      </c>
      <c r="I17" s="73" t="s">
        <v>218</v>
      </c>
      <c r="J17" s="73" t="s">
        <v>339</v>
      </c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</row>
    <row r="18" ht="12.75" customHeight="1">
      <c r="A18" s="118"/>
      <c r="B18" s="73" t="s">
        <v>224</v>
      </c>
      <c r="C18" s="119">
        <v>0.06524305555555555</v>
      </c>
      <c r="D18" s="11">
        <v>91.0</v>
      </c>
      <c r="E18" s="120"/>
      <c r="F18" s="118">
        <v>38.0</v>
      </c>
      <c r="G18" s="73" t="s">
        <v>352</v>
      </c>
      <c r="H18" s="118" t="s">
        <v>353</v>
      </c>
      <c r="I18" s="73" t="s">
        <v>218</v>
      </c>
      <c r="J18" s="73" t="s">
        <v>339</v>
      </c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</row>
    <row r="19" ht="12.75" customHeight="1">
      <c r="A19" s="118"/>
      <c r="B19" s="73" t="s">
        <v>224</v>
      </c>
      <c r="C19" s="119">
        <v>0.06605324074074075</v>
      </c>
      <c r="D19" s="11"/>
      <c r="E19" s="120"/>
      <c r="F19" s="118">
        <v>93.0</v>
      </c>
      <c r="G19" s="73" t="s">
        <v>343</v>
      </c>
      <c r="H19" s="118" t="s">
        <v>344</v>
      </c>
      <c r="I19" s="73"/>
      <c r="J19" s="73" t="s">
        <v>339</v>
      </c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</row>
    <row r="20" ht="12.75" customHeight="1">
      <c r="A20" s="118"/>
      <c r="B20" s="73" t="s">
        <v>135</v>
      </c>
      <c r="C20" s="119">
        <v>0.06614583333333333</v>
      </c>
      <c r="D20" s="11"/>
      <c r="E20" s="120"/>
      <c r="F20" s="118">
        <v>135.0</v>
      </c>
      <c r="G20" s="73" t="s">
        <v>342</v>
      </c>
      <c r="H20" s="121">
        <v>44841.0</v>
      </c>
      <c r="I20" s="73"/>
      <c r="J20" s="73" t="s">
        <v>339</v>
      </c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</row>
    <row r="21" ht="12.75" customHeight="1">
      <c r="A21" s="118"/>
      <c r="B21" s="73" t="s">
        <v>217</v>
      </c>
      <c r="C21" s="119">
        <v>0.06664351851851852</v>
      </c>
      <c r="D21" s="11">
        <v>90.0</v>
      </c>
      <c r="E21" s="120"/>
      <c r="F21" s="118">
        <v>57.0</v>
      </c>
      <c r="G21" s="73" t="s">
        <v>352</v>
      </c>
      <c r="H21" s="118" t="s">
        <v>353</v>
      </c>
      <c r="I21" s="73" t="s">
        <v>227</v>
      </c>
      <c r="J21" s="73" t="s">
        <v>339</v>
      </c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</row>
    <row r="22" ht="12.75" customHeight="1">
      <c r="A22" s="118"/>
      <c r="B22" s="73" t="s">
        <v>146</v>
      </c>
      <c r="C22" s="119">
        <v>0.06829861111111112</v>
      </c>
      <c r="D22" s="11">
        <v>96.0</v>
      </c>
      <c r="E22" s="120"/>
      <c r="F22" s="118">
        <v>97.0</v>
      </c>
      <c r="G22" s="73" t="s">
        <v>354</v>
      </c>
      <c r="H22" s="121">
        <v>44814.0</v>
      </c>
      <c r="I22" s="73" t="s">
        <v>139</v>
      </c>
      <c r="J22" s="73" t="s">
        <v>339</v>
      </c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</row>
    <row r="23" ht="12.75" customHeight="1">
      <c r="A23" s="118"/>
      <c r="B23" s="73" t="s">
        <v>140</v>
      </c>
      <c r="C23" s="119">
        <v>0.06890046296296297</v>
      </c>
      <c r="D23" s="11">
        <v>95.0</v>
      </c>
      <c r="E23" s="120"/>
      <c r="F23" s="118">
        <v>179.0</v>
      </c>
      <c r="G23" s="73" t="s">
        <v>342</v>
      </c>
      <c r="H23" s="121">
        <v>44841.0</v>
      </c>
      <c r="I23" s="73" t="s">
        <v>143</v>
      </c>
      <c r="J23" s="73" t="s">
        <v>339</v>
      </c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</row>
    <row r="24" ht="12.75" customHeight="1">
      <c r="A24" s="118"/>
      <c r="B24" s="73" t="s">
        <v>223</v>
      </c>
      <c r="C24" s="119">
        <v>0.0700925925925926</v>
      </c>
      <c r="D24" s="11">
        <v>89.0</v>
      </c>
      <c r="E24" s="120"/>
      <c r="F24" s="118">
        <v>15.0</v>
      </c>
      <c r="G24" s="73" t="s">
        <v>355</v>
      </c>
      <c r="H24" s="121">
        <v>44602.0</v>
      </c>
      <c r="I24" s="73" t="s">
        <v>227</v>
      </c>
      <c r="J24" s="73" t="s">
        <v>339</v>
      </c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</row>
    <row r="25" ht="12.75" customHeight="1">
      <c r="A25" s="118"/>
      <c r="B25" s="73" t="s">
        <v>142</v>
      </c>
      <c r="C25" s="119">
        <v>0.07056712962962963</v>
      </c>
      <c r="D25" s="11">
        <v>94.0</v>
      </c>
      <c r="E25" s="120"/>
      <c r="F25" s="118">
        <v>701.0</v>
      </c>
      <c r="G25" s="73" t="s">
        <v>337</v>
      </c>
      <c r="H25" s="118" t="s">
        <v>338</v>
      </c>
      <c r="I25" s="73" t="s">
        <v>143</v>
      </c>
      <c r="J25" s="73" t="s">
        <v>339</v>
      </c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</row>
    <row r="26" ht="12.75" customHeight="1">
      <c r="A26" s="118"/>
      <c r="B26" s="73" t="s">
        <v>265</v>
      </c>
      <c r="C26" s="119">
        <v>0.0706712962962963</v>
      </c>
      <c r="D26" s="11">
        <v>88.0</v>
      </c>
      <c r="E26" s="120"/>
      <c r="F26" s="118">
        <v>703.0</v>
      </c>
      <c r="G26" s="73" t="s">
        <v>337</v>
      </c>
      <c r="H26" s="118" t="s">
        <v>338</v>
      </c>
      <c r="I26" s="73" t="s">
        <v>227</v>
      </c>
      <c r="J26" s="73" t="s">
        <v>339</v>
      </c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</row>
    <row r="27" ht="12.75" customHeight="1">
      <c r="A27" s="118"/>
      <c r="B27" s="73" t="s">
        <v>231</v>
      </c>
      <c r="C27" s="119">
        <v>0.07091435185185185</v>
      </c>
      <c r="D27" s="11">
        <v>87.0</v>
      </c>
      <c r="E27" s="120"/>
      <c r="F27" s="118">
        <v>1574.0</v>
      </c>
      <c r="G27" s="73" t="s">
        <v>350</v>
      </c>
      <c r="H27" s="118" t="s">
        <v>351</v>
      </c>
      <c r="I27" s="73" t="s">
        <v>227</v>
      </c>
      <c r="J27" s="73" t="s">
        <v>339</v>
      </c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</row>
    <row r="28" ht="12.75" customHeight="1">
      <c r="A28" s="118"/>
      <c r="B28" s="73" t="s">
        <v>151</v>
      </c>
      <c r="C28" s="119">
        <v>0.07167824074074074</v>
      </c>
      <c r="D28" s="11">
        <v>93.0</v>
      </c>
      <c r="E28" s="120"/>
      <c r="F28" s="118">
        <v>101.0</v>
      </c>
      <c r="G28" s="73" t="s">
        <v>352</v>
      </c>
      <c r="H28" s="118" t="s">
        <v>353</v>
      </c>
      <c r="I28" s="73" t="s">
        <v>143</v>
      </c>
      <c r="J28" s="73" t="s">
        <v>339</v>
      </c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</row>
    <row r="29" ht="12.75" customHeight="1">
      <c r="A29" s="118"/>
      <c r="B29" s="73" t="s">
        <v>138</v>
      </c>
      <c r="C29" s="119">
        <v>0.0725</v>
      </c>
      <c r="D29" s="11">
        <v>91.0</v>
      </c>
      <c r="E29" s="120"/>
      <c r="F29" s="118">
        <v>771.0</v>
      </c>
      <c r="G29" s="73" t="s">
        <v>337</v>
      </c>
      <c r="H29" s="118" t="s">
        <v>338</v>
      </c>
      <c r="I29" s="73" t="s">
        <v>143</v>
      </c>
      <c r="J29" s="73" t="s">
        <v>339</v>
      </c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</row>
    <row r="30" ht="12.75" customHeight="1">
      <c r="A30" s="118"/>
      <c r="B30" s="73" t="s">
        <v>277</v>
      </c>
      <c r="C30" s="119">
        <v>0.07354166666666667</v>
      </c>
      <c r="D30" s="11">
        <v>86.0</v>
      </c>
      <c r="E30" s="120">
        <v>0.07356481481481482</v>
      </c>
      <c r="F30" s="118">
        <v>36.0</v>
      </c>
      <c r="G30" s="73" t="s">
        <v>356</v>
      </c>
      <c r="H30" s="118" t="s">
        <v>357</v>
      </c>
      <c r="I30" s="73" t="s">
        <v>233</v>
      </c>
      <c r="J30" s="73" t="s">
        <v>339</v>
      </c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</row>
    <row r="31" ht="12.75" customHeight="1">
      <c r="A31" s="118"/>
      <c r="B31" s="73" t="s">
        <v>229</v>
      </c>
      <c r="C31" s="119">
        <v>0.07664351851851851</v>
      </c>
      <c r="D31" s="11">
        <v>85.0</v>
      </c>
      <c r="E31" s="120"/>
      <c r="F31" s="118">
        <v>147.0</v>
      </c>
      <c r="G31" s="73" t="s">
        <v>352</v>
      </c>
      <c r="H31" s="118" t="s">
        <v>353</v>
      </c>
      <c r="I31" s="73" t="s">
        <v>235</v>
      </c>
      <c r="J31" s="73" t="s">
        <v>339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</row>
    <row r="32" ht="12.75" customHeight="1">
      <c r="A32" s="118"/>
      <c r="B32" s="73" t="s">
        <v>149</v>
      </c>
      <c r="C32" s="119">
        <v>0.07694444444444444</v>
      </c>
      <c r="D32" s="11">
        <v>90.0</v>
      </c>
      <c r="E32" s="11"/>
      <c r="F32" s="118">
        <v>936.0</v>
      </c>
      <c r="G32" s="73" t="s">
        <v>337</v>
      </c>
      <c r="H32" s="118" t="s">
        <v>338</v>
      </c>
      <c r="I32" s="73" t="s">
        <v>148</v>
      </c>
      <c r="J32" s="73" t="s">
        <v>339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</row>
    <row r="33" ht="12.75" customHeight="1">
      <c r="A33" s="118"/>
      <c r="B33" s="73" t="s">
        <v>226</v>
      </c>
      <c r="C33" s="119">
        <v>0.07810185185185185</v>
      </c>
      <c r="D33" s="11">
        <v>84.0</v>
      </c>
      <c r="E33" s="120"/>
      <c r="F33" s="118">
        <v>425.0</v>
      </c>
      <c r="G33" s="73" t="s">
        <v>342</v>
      </c>
      <c r="H33" s="121">
        <v>44841.0</v>
      </c>
      <c r="I33" s="73" t="s">
        <v>235</v>
      </c>
      <c r="J33" s="73" t="s">
        <v>339</v>
      </c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</row>
    <row r="34" ht="12.75" customHeight="1">
      <c r="A34" s="118"/>
      <c r="B34" s="73" t="s">
        <v>282</v>
      </c>
      <c r="C34" s="119">
        <v>0.0781712962962963</v>
      </c>
      <c r="D34" s="11">
        <v>83.0</v>
      </c>
      <c r="E34" s="120"/>
      <c r="F34" s="118">
        <v>430.0</v>
      </c>
      <c r="G34" s="73" t="s">
        <v>342</v>
      </c>
      <c r="H34" s="121">
        <v>44841.0</v>
      </c>
      <c r="I34" s="73" t="s">
        <v>235</v>
      </c>
      <c r="J34" s="73" t="s">
        <v>339</v>
      </c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</row>
    <row r="35" ht="12.75" customHeight="1">
      <c r="A35" s="118"/>
      <c r="B35" s="73" t="s">
        <v>232</v>
      </c>
      <c r="C35" s="119">
        <v>0.07868055555555556</v>
      </c>
      <c r="D35" s="11">
        <v>82.0</v>
      </c>
      <c r="E35" s="120"/>
      <c r="F35" s="118">
        <v>288.0</v>
      </c>
      <c r="G35" s="73" t="s">
        <v>358</v>
      </c>
      <c r="H35" s="121">
        <v>44901.0</v>
      </c>
      <c r="I35" s="73" t="s">
        <v>235</v>
      </c>
      <c r="J35" s="73" t="s">
        <v>339</v>
      </c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</row>
    <row r="36" ht="12.75" customHeight="1">
      <c r="A36" s="118"/>
      <c r="B36" s="73" t="s">
        <v>230</v>
      </c>
      <c r="C36" s="120">
        <v>0.08039351851851852</v>
      </c>
      <c r="D36" s="11">
        <v>81.0</v>
      </c>
      <c r="E36" s="120"/>
      <c r="F36" s="118">
        <v>126.0</v>
      </c>
      <c r="G36" s="73" t="s">
        <v>359</v>
      </c>
      <c r="H36" s="118" t="s">
        <v>360</v>
      </c>
      <c r="I36" s="73" t="s">
        <v>235</v>
      </c>
      <c r="J36" s="73" t="s">
        <v>339</v>
      </c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</row>
    <row r="37" ht="12.75" customHeight="1">
      <c r="A37" s="118"/>
      <c r="B37" s="73" t="s">
        <v>291</v>
      </c>
      <c r="C37" s="120">
        <v>0.08241898148148148</v>
      </c>
      <c r="D37" s="11">
        <v>80.0</v>
      </c>
      <c r="E37" s="120"/>
      <c r="F37" s="118">
        <v>4403.0</v>
      </c>
      <c r="G37" s="73" t="s">
        <v>350</v>
      </c>
      <c r="H37" s="118" t="s">
        <v>351</v>
      </c>
      <c r="I37" s="73" t="s">
        <v>235</v>
      </c>
      <c r="J37" s="73" t="s">
        <v>339</v>
      </c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</row>
    <row r="38" ht="12.75" customHeight="1">
      <c r="A38" s="118"/>
      <c r="B38" s="73" t="s">
        <v>253</v>
      </c>
      <c r="C38" s="119">
        <v>0.08393518518518518</v>
      </c>
      <c r="D38" s="11">
        <v>79.0</v>
      </c>
      <c r="E38" s="120"/>
      <c r="F38" s="118">
        <v>53.0</v>
      </c>
      <c r="G38" s="73" t="s">
        <v>355</v>
      </c>
      <c r="H38" s="121">
        <v>44602.0</v>
      </c>
      <c r="I38" s="73" t="s">
        <v>235</v>
      </c>
      <c r="J38" s="73" t="s">
        <v>339</v>
      </c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</row>
    <row r="39" ht="12.75" customHeight="1">
      <c r="A39" s="118"/>
      <c r="B39" s="73" t="s">
        <v>230</v>
      </c>
      <c r="C39" s="119">
        <v>0.08416666666666667</v>
      </c>
      <c r="D39" s="11"/>
      <c r="E39" s="120"/>
      <c r="F39" s="118">
        <v>653.0</v>
      </c>
      <c r="G39" s="73" t="s">
        <v>342</v>
      </c>
      <c r="H39" s="121">
        <v>44841.0</v>
      </c>
      <c r="I39" s="73"/>
      <c r="J39" s="73" t="s">
        <v>339</v>
      </c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</row>
    <row r="40" ht="12.75" customHeight="1">
      <c r="A40" s="118"/>
      <c r="B40" s="73" t="s">
        <v>236</v>
      </c>
      <c r="C40" s="119">
        <v>0.0863425925925926</v>
      </c>
      <c r="D40" s="11">
        <v>78.0</v>
      </c>
      <c r="E40" s="11"/>
      <c r="F40" s="118">
        <v>387.0</v>
      </c>
      <c r="G40" s="73" t="s">
        <v>361</v>
      </c>
      <c r="H40" s="118" t="s">
        <v>362</v>
      </c>
      <c r="I40" s="73" t="s">
        <v>328</v>
      </c>
      <c r="J40" s="73" t="s">
        <v>339</v>
      </c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</row>
    <row r="41" ht="12.75" customHeight="1">
      <c r="A41" s="118"/>
      <c r="B41" s="73" t="s">
        <v>138</v>
      </c>
      <c r="C41" s="119">
        <v>0.09430555555555556</v>
      </c>
      <c r="D41" s="11"/>
      <c r="E41" s="120"/>
      <c r="F41" s="118">
        <v>120.0</v>
      </c>
      <c r="G41" s="73" t="s">
        <v>363</v>
      </c>
      <c r="H41" s="118" t="s">
        <v>364</v>
      </c>
      <c r="I41" s="73"/>
      <c r="J41" s="73" t="s">
        <v>339</v>
      </c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</row>
    <row r="42" ht="12.75" customHeight="1">
      <c r="A42" s="118"/>
      <c r="B42" s="73" t="s">
        <v>226</v>
      </c>
      <c r="C42" s="119">
        <v>0.11013888888888888</v>
      </c>
      <c r="D42" s="11"/>
      <c r="E42" s="11"/>
      <c r="F42" s="118">
        <v>82.0</v>
      </c>
      <c r="G42" s="73" t="s">
        <v>365</v>
      </c>
      <c r="H42" s="121">
        <v>44874.0</v>
      </c>
      <c r="I42" s="73"/>
      <c r="J42" s="73" t="s">
        <v>339</v>
      </c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</row>
    <row r="43" ht="12.75" customHeight="1">
      <c r="A43" s="118" t="s">
        <v>332</v>
      </c>
      <c r="B43" s="73"/>
      <c r="C43" s="119"/>
      <c r="D43" s="11"/>
      <c r="E43" s="120"/>
      <c r="F43" s="73"/>
      <c r="G43" s="73"/>
      <c r="H43" s="117"/>
      <c r="I43" s="73"/>
      <c r="J43" s="73" t="s">
        <v>339</v>
      </c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</row>
    <row r="44" ht="12.75" customHeight="1">
      <c r="A44" s="122" t="s">
        <v>366</v>
      </c>
      <c r="C44" s="119"/>
      <c r="D44" s="11"/>
      <c r="E44" s="120"/>
      <c r="F44" s="73"/>
      <c r="G44" s="73"/>
      <c r="H44" s="117"/>
      <c r="I44" s="73"/>
      <c r="J44" s="73" t="s">
        <v>367</v>
      </c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</row>
    <row r="45" ht="12.75" customHeight="1">
      <c r="A45" s="118" t="s">
        <v>332</v>
      </c>
      <c r="B45" s="73" t="s">
        <v>258</v>
      </c>
      <c r="C45" s="119">
        <v>0.11233796296296296</v>
      </c>
      <c r="D45" s="11">
        <v>100.0</v>
      </c>
      <c r="E45" s="119"/>
      <c r="F45" s="118">
        <v>245.0</v>
      </c>
      <c r="G45" s="73" t="s">
        <v>354</v>
      </c>
      <c r="H45" s="121">
        <v>44624.0</v>
      </c>
      <c r="I45" s="73" t="s">
        <v>210</v>
      </c>
      <c r="J45" s="73" t="s">
        <v>367</v>
      </c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</row>
    <row r="46" ht="12.75" customHeight="1">
      <c r="A46" s="118" t="s">
        <v>332</v>
      </c>
      <c r="B46" s="73" t="s">
        <v>258</v>
      </c>
      <c r="C46" s="119">
        <v>0.11409722222222222</v>
      </c>
      <c r="D46" s="11"/>
      <c r="E46" s="119"/>
      <c r="F46" s="118">
        <v>396.0</v>
      </c>
      <c r="G46" s="73" t="s">
        <v>368</v>
      </c>
      <c r="H46" s="118" t="s">
        <v>369</v>
      </c>
      <c r="I46" s="73"/>
      <c r="J46" s="73" t="s">
        <v>367</v>
      </c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</row>
    <row r="47" ht="12.75" customHeight="1">
      <c r="A47" s="118" t="s">
        <v>332</v>
      </c>
      <c r="B47" s="73" t="s">
        <v>245</v>
      </c>
      <c r="C47" s="119">
        <v>0.12650462962962963</v>
      </c>
      <c r="D47" s="11">
        <v>99.0</v>
      </c>
      <c r="E47" s="119">
        <v>0.12658564814814816</v>
      </c>
      <c r="F47" s="118">
        <v>143.0</v>
      </c>
      <c r="G47" s="73" t="s">
        <v>370</v>
      </c>
      <c r="H47" s="118" t="s">
        <v>371</v>
      </c>
      <c r="I47" s="73" t="s">
        <v>213</v>
      </c>
      <c r="J47" s="73" t="s">
        <v>367</v>
      </c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</row>
    <row r="48" ht="12.75" customHeight="1">
      <c r="A48" s="118" t="s">
        <v>332</v>
      </c>
      <c r="B48" s="73" t="s">
        <v>211</v>
      </c>
      <c r="C48" s="119">
        <v>0.1391550925925926</v>
      </c>
      <c r="D48" s="11">
        <v>97.0</v>
      </c>
      <c r="E48" s="119">
        <v>0.12658564814814816</v>
      </c>
      <c r="F48" s="73"/>
      <c r="G48" s="73" t="s">
        <v>372</v>
      </c>
      <c r="H48" s="121">
        <v>44814.0</v>
      </c>
      <c r="I48" s="73" t="s">
        <v>227</v>
      </c>
      <c r="J48" s="73" t="s">
        <v>367</v>
      </c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</row>
    <row r="49" ht="12.75" customHeight="1">
      <c r="A49" s="118" t="s">
        <v>332</v>
      </c>
      <c r="B49" s="73" t="s">
        <v>135</v>
      </c>
      <c r="C49" s="119">
        <v>0.14379629629629628</v>
      </c>
      <c r="D49" s="11">
        <v>100.0</v>
      </c>
      <c r="E49" s="120"/>
      <c r="F49" s="73"/>
      <c r="G49" s="73" t="s">
        <v>373</v>
      </c>
      <c r="H49" s="118" t="s">
        <v>374</v>
      </c>
      <c r="I49" s="73" t="s">
        <v>139</v>
      </c>
      <c r="J49" s="73" t="s">
        <v>367</v>
      </c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</row>
    <row r="50" ht="12.75" customHeight="1">
      <c r="A50" s="118" t="s">
        <v>332</v>
      </c>
      <c r="B50" s="73" t="s">
        <v>140</v>
      </c>
      <c r="C50" s="119">
        <v>0.14629629629629629</v>
      </c>
      <c r="D50" s="11">
        <v>98.0</v>
      </c>
      <c r="E50" s="120"/>
      <c r="F50" s="118">
        <v>10667.0</v>
      </c>
      <c r="G50" s="73" t="s">
        <v>375</v>
      </c>
      <c r="H50" s="118" t="s">
        <v>344</v>
      </c>
      <c r="I50" s="73" t="s">
        <v>143</v>
      </c>
      <c r="J50" s="73" t="s">
        <v>367</v>
      </c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</row>
    <row r="51" ht="12.75" customHeight="1">
      <c r="A51" s="118" t="s">
        <v>332</v>
      </c>
      <c r="B51" s="73" t="s">
        <v>219</v>
      </c>
      <c r="C51" s="119">
        <v>0.14979166666666666</v>
      </c>
      <c r="D51" s="11">
        <v>96.0</v>
      </c>
      <c r="E51" s="120"/>
      <c r="F51" s="118">
        <v>66.0</v>
      </c>
      <c r="G51" s="73" t="s">
        <v>376</v>
      </c>
      <c r="H51" s="118" t="s">
        <v>377</v>
      </c>
      <c r="I51" s="73" t="s">
        <v>233</v>
      </c>
      <c r="J51" s="73" t="s">
        <v>367</v>
      </c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</row>
    <row r="52" ht="12.75" customHeight="1">
      <c r="A52" s="118" t="s">
        <v>332</v>
      </c>
      <c r="B52" s="73" t="s">
        <v>223</v>
      </c>
      <c r="C52" s="119">
        <v>0.15334490740740742</v>
      </c>
      <c r="D52" s="11">
        <v>94.0</v>
      </c>
      <c r="E52" s="120"/>
      <c r="F52" s="118">
        <v>5271.0</v>
      </c>
      <c r="G52" s="73" t="s">
        <v>378</v>
      </c>
      <c r="H52" s="118" t="s">
        <v>371</v>
      </c>
      <c r="I52" s="73" t="s">
        <v>233</v>
      </c>
      <c r="J52" s="73" t="s">
        <v>367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</row>
    <row r="53" ht="12.75" customHeight="1">
      <c r="A53" s="118" t="s">
        <v>332</v>
      </c>
      <c r="B53" s="73" t="s">
        <v>142</v>
      </c>
      <c r="C53" s="119">
        <v>0.1579398148148148</v>
      </c>
      <c r="D53" s="11">
        <v>97.0</v>
      </c>
      <c r="E53" s="120">
        <v>0.15921296296296297</v>
      </c>
      <c r="F53" s="118">
        <v>847.0</v>
      </c>
      <c r="G53" s="73" t="s">
        <v>379</v>
      </c>
      <c r="H53" s="121">
        <v>44602.0</v>
      </c>
      <c r="I53" s="73" t="s">
        <v>148</v>
      </c>
      <c r="J53" s="73" t="s">
        <v>367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</row>
    <row r="54" ht="12.75" customHeight="1">
      <c r="A54" s="118" t="s">
        <v>332</v>
      </c>
      <c r="B54" s="73" t="s">
        <v>176</v>
      </c>
      <c r="C54" s="119">
        <v>0.16457175925925926</v>
      </c>
      <c r="D54" s="11">
        <v>95.0</v>
      </c>
      <c r="E54" s="120"/>
      <c r="F54" s="118">
        <v>2978.0</v>
      </c>
      <c r="G54" s="73" t="s">
        <v>350</v>
      </c>
      <c r="H54" s="118" t="s">
        <v>351</v>
      </c>
      <c r="I54" s="73" t="s">
        <v>148</v>
      </c>
      <c r="J54" s="73" t="s">
        <v>367</v>
      </c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</row>
    <row r="55" ht="12.75" customHeight="1">
      <c r="A55" s="118" t="s">
        <v>332</v>
      </c>
      <c r="B55" s="73" t="s">
        <v>144</v>
      </c>
      <c r="C55" s="119">
        <v>0.1649884259259259</v>
      </c>
      <c r="D55" s="11">
        <v>93.0</v>
      </c>
      <c r="E55" s="119">
        <v>0.16626157407407408</v>
      </c>
      <c r="F55" s="118">
        <v>1056.0</v>
      </c>
      <c r="G55" s="73" t="s">
        <v>379</v>
      </c>
      <c r="H55" s="121">
        <v>44602.0</v>
      </c>
      <c r="I55" s="73" t="s">
        <v>148</v>
      </c>
      <c r="J55" s="73" t="s">
        <v>367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</row>
    <row r="56" ht="12.75" customHeight="1">
      <c r="A56" s="118" t="s">
        <v>332</v>
      </c>
      <c r="B56" s="73" t="s">
        <v>175</v>
      </c>
      <c r="C56" s="119">
        <v>0.17063657407407407</v>
      </c>
      <c r="D56" s="11">
        <v>92.0</v>
      </c>
      <c r="E56" s="120"/>
      <c r="F56" s="118">
        <v>3655.0</v>
      </c>
      <c r="G56" s="73" t="s">
        <v>350</v>
      </c>
      <c r="H56" s="118" t="s">
        <v>351</v>
      </c>
      <c r="I56" s="73" t="s">
        <v>154</v>
      </c>
      <c r="J56" s="73" t="s">
        <v>367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</row>
    <row r="57" ht="12.75" customHeight="1">
      <c r="A57" s="118" t="s">
        <v>332</v>
      </c>
      <c r="B57" s="73" t="s">
        <v>274</v>
      </c>
      <c r="C57" s="119">
        <v>0.17293981481481482</v>
      </c>
      <c r="D57" s="11">
        <v>93.0</v>
      </c>
      <c r="E57" s="120">
        <v>0.17421296296296296</v>
      </c>
      <c r="F57" s="118">
        <v>1554.0</v>
      </c>
      <c r="G57" s="73" t="s">
        <v>370</v>
      </c>
      <c r="H57" s="118" t="s">
        <v>371</v>
      </c>
      <c r="I57" s="73" t="s">
        <v>235</v>
      </c>
      <c r="J57" s="73" t="s">
        <v>367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</row>
    <row r="58" ht="12.75" customHeight="1">
      <c r="A58" s="118" t="s">
        <v>332</v>
      </c>
      <c r="B58" s="73" t="s">
        <v>162</v>
      </c>
      <c r="C58" s="119">
        <v>0.18087962962962964</v>
      </c>
      <c r="D58" s="11">
        <v>90.0</v>
      </c>
      <c r="E58" s="120"/>
      <c r="F58" s="73"/>
      <c r="G58" s="73" t="s">
        <v>378</v>
      </c>
      <c r="H58" s="118" t="s">
        <v>371</v>
      </c>
      <c r="I58" s="73" t="s">
        <v>194</v>
      </c>
      <c r="J58" s="73" t="s">
        <v>367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</row>
    <row r="59" ht="12.75" customHeight="1">
      <c r="A59" s="118" t="s">
        <v>332</v>
      </c>
      <c r="B59" s="73" t="s">
        <v>291</v>
      </c>
      <c r="C59" s="119">
        <v>0.19444444444444445</v>
      </c>
      <c r="D59" s="11">
        <v>91.0</v>
      </c>
      <c r="E59" s="120"/>
      <c r="F59" s="118">
        <v>10601.0</v>
      </c>
      <c r="G59" s="73" t="s">
        <v>354</v>
      </c>
      <c r="H59" s="121">
        <v>44624.0</v>
      </c>
      <c r="I59" s="73" t="s">
        <v>328</v>
      </c>
      <c r="J59" s="73" t="s">
        <v>367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</row>
    <row r="60" ht="12.75" customHeight="1">
      <c r="A60" s="118" t="s">
        <v>332</v>
      </c>
      <c r="B60" s="73" t="s">
        <v>253</v>
      </c>
      <c r="C60" s="119">
        <v>0.20082175925925927</v>
      </c>
      <c r="D60" s="11">
        <v>90.0</v>
      </c>
      <c r="E60" s="11"/>
      <c r="F60" s="118">
        <v>879.0</v>
      </c>
      <c r="G60" s="73" t="s">
        <v>380</v>
      </c>
      <c r="H60" s="118" t="s">
        <v>381</v>
      </c>
      <c r="I60" s="73" t="s">
        <v>328</v>
      </c>
      <c r="J60" s="73" t="s">
        <v>367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</row>
    <row r="61" ht="12.75" customHeight="1">
      <c r="A61" s="118" t="s">
        <v>332</v>
      </c>
      <c r="B61" s="73"/>
      <c r="C61" s="123"/>
      <c r="D61" s="11"/>
      <c r="E61" s="120"/>
      <c r="F61" s="73"/>
      <c r="G61" s="73"/>
      <c r="H61" s="124"/>
      <c r="I61" s="73"/>
      <c r="J61" s="73" t="s">
        <v>367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</row>
    <row r="62" ht="12.75" customHeight="1">
      <c r="A62" s="118" t="s">
        <v>332</v>
      </c>
      <c r="B62" s="73"/>
      <c r="C62" s="11"/>
      <c r="D62" s="11"/>
      <c r="E62" s="11"/>
      <c r="F62" s="73"/>
      <c r="G62" s="73"/>
      <c r="H62" s="73"/>
      <c r="I62" s="73"/>
      <c r="J62" s="73" t="s">
        <v>367</v>
      </c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</row>
    <row r="63" ht="12.75" customHeight="1">
      <c r="A63" s="122" t="s">
        <v>382</v>
      </c>
      <c r="C63" s="11" t="s">
        <v>383</v>
      </c>
      <c r="D63" s="11"/>
      <c r="E63" s="11" t="s">
        <v>384</v>
      </c>
      <c r="F63" s="73" t="s">
        <v>82</v>
      </c>
      <c r="G63" s="73" t="s">
        <v>11</v>
      </c>
      <c r="H63" s="73" t="s">
        <v>385</v>
      </c>
      <c r="I63" s="73"/>
      <c r="J63" s="73" t="s">
        <v>71</v>
      </c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</row>
    <row r="64" ht="12.75" customHeight="1">
      <c r="A64" s="118"/>
      <c r="B64" s="73" t="s">
        <v>261</v>
      </c>
      <c r="C64" s="125">
        <v>1.159</v>
      </c>
      <c r="D64" s="11">
        <v>100.0</v>
      </c>
      <c r="E64" s="120">
        <v>0.41555555555555557</v>
      </c>
      <c r="F64" s="118">
        <v>13.0</v>
      </c>
      <c r="G64" s="73" t="s">
        <v>386</v>
      </c>
      <c r="H64" s="126">
        <v>0.3584953703703704</v>
      </c>
      <c r="I64" s="73" t="s">
        <v>387</v>
      </c>
      <c r="J64" s="73" t="s">
        <v>71</v>
      </c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</row>
    <row r="65" ht="12.75" customHeight="1">
      <c r="A65" s="118"/>
      <c r="B65" s="73" t="s">
        <v>131</v>
      </c>
      <c r="C65" s="125">
        <v>1.175</v>
      </c>
      <c r="D65" s="11">
        <v>100.0</v>
      </c>
      <c r="E65" s="120">
        <v>0.3673148148148148</v>
      </c>
      <c r="F65" s="118">
        <v>79.0</v>
      </c>
      <c r="G65" s="73" t="s">
        <v>388</v>
      </c>
      <c r="H65" s="126">
        <v>0.3126041666666667</v>
      </c>
      <c r="I65" s="73" t="s">
        <v>387</v>
      </c>
      <c r="J65" s="73" t="s">
        <v>71</v>
      </c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</row>
    <row r="66" ht="12.75" customHeight="1">
      <c r="A66" s="118"/>
      <c r="B66" s="73" t="s">
        <v>245</v>
      </c>
      <c r="C66" s="125">
        <v>1.204</v>
      </c>
      <c r="D66" s="11">
        <v>98.0</v>
      </c>
      <c r="E66" s="120">
        <v>0.43145833333333333</v>
      </c>
      <c r="F66" s="118">
        <v>17.0</v>
      </c>
      <c r="G66" s="73" t="s">
        <v>386</v>
      </c>
      <c r="H66" s="126">
        <v>0.3584953703703704</v>
      </c>
      <c r="I66" s="73" t="s">
        <v>387</v>
      </c>
      <c r="J66" s="73" t="s">
        <v>71</v>
      </c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</row>
    <row r="67" ht="12.75" customHeight="1">
      <c r="A67" s="118"/>
      <c r="B67" s="73" t="s">
        <v>223</v>
      </c>
      <c r="C67" s="125">
        <v>1.445</v>
      </c>
      <c r="D67" s="11">
        <v>95.0</v>
      </c>
      <c r="E67" s="120">
        <v>0.7406481481481482</v>
      </c>
      <c r="F67" s="118">
        <v>25.0</v>
      </c>
      <c r="G67" s="73" t="s">
        <v>389</v>
      </c>
      <c r="H67" s="126">
        <v>0.5124189814814815</v>
      </c>
      <c r="I67" s="73" t="s">
        <v>387</v>
      </c>
      <c r="J67" s="73" t="s">
        <v>71</v>
      </c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</row>
    <row r="68" ht="12.75" customHeight="1">
      <c r="A68" s="118"/>
      <c r="B68" s="73" t="s">
        <v>253</v>
      </c>
      <c r="C68" s="125">
        <v>1.597</v>
      </c>
      <c r="D68" s="11">
        <v>93.0</v>
      </c>
      <c r="E68" s="120">
        <v>0.536863425925926</v>
      </c>
      <c r="F68" s="118">
        <v>45.0</v>
      </c>
      <c r="G68" s="73" t="s">
        <v>390</v>
      </c>
      <c r="H68" s="126">
        <v>0.33611111111111114</v>
      </c>
      <c r="I68" s="73" t="s">
        <v>387</v>
      </c>
      <c r="J68" s="73" t="s">
        <v>71</v>
      </c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</row>
    <row r="69" ht="12.75" customHeight="1">
      <c r="A69" s="118"/>
      <c r="B69" s="73" t="s">
        <v>316</v>
      </c>
      <c r="C69" s="125">
        <v>2.163</v>
      </c>
      <c r="D69" s="11">
        <v>90.0</v>
      </c>
      <c r="E69" s="120">
        <v>0.8356134259259259</v>
      </c>
      <c r="F69" s="118">
        <v>24.0</v>
      </c>
      <c r="G69" s="73" t="s">
        <v>391</v>
      </c>
      <c r="H69" s="126">
        <v>0.38625</v>
      </c>
      <c r="I69" s="73" t="s">
        <v>387</v>
      </c>
      <c r="J69" s="73" t="s">
        <v>71</v>
      </c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</row>
    <row r="70" ht="12.75" customHeight="1">
      <c r="A70" s="118" t="s">
        <v>332</v>
      </c>
      <c r="B70" s="73"/>
      <c r="C70" s="11"/>
      <c r="D70" s="11"/>
      <c r="E70" s="120"/>
      <c r="F70" s="73"/>
      <c r="G70" s="73"/>
      <c r="H70" s="73"/>
      <c r="I70" s="73"/>
      <c r="J70" s="73" t="s">
        <v>71</v>
      </c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</row>
    <row r="71" ht="12.75" customHeight="1">
      <c r="A71" s="122" t="s">
        <v>392</v>
      </c>
      <c r="D71" s="11"/>
      <c r="E71" s="120"/>
      <c r="F71" s="73"/>
      <c r="G71" s="73"/>
      <c r="H71" s="73"/>
      <c r="I71" s="73"/>
      <c r="J71" s="73" t="s">
        <v>393</v>
      </c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</row>
    <row r="72" ht="12.75" customHeight="1">
      <c r="A72" s="118"/>
      <c r="B72" s="73" t="s">
        <v>394</v>
      </c>
      <c r="C72" s="119">
        <v>0.011064814814814816</v>
      </c>
      <c r="D72" s="11" t="s">
        <v>341</v>
      </c>
      <c r="E72" s="120"/>
      <c r="F72" s="118">
        <v>3.0</v>
      </c>
      <c r="G72" s="73" t="s">
        <v>395</v>
      </c>
      <c r="H72" s="118" t="s">
        <v>396</v>
      </c>
      <c r="I72" s="73"/>
      <c r="J72" s="73" t="s">
        <v>393</v>
      </c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</row>
    <row r="73" ht="12.75" customHeight="1">
      <c r="A73" s="118"/>
      <c r="B73" s="73" t="s">
        <v>295</v>
      </c>
      <c r="C73" s="119">
        <v>0.011469907407407408</v>
      </c>
      <c r="D73" s="11">
        <v>100.0</v>
      </c>
      <c r="E73" s="120"/>
      <c r="F73" s="118">
        <v>3.0</v>
      </c>
      <c r="G73" s="73" t="s">
        <v>395</v>
      </c>
      <c r="H73" s="127">
        <v>44512.0</v>
      </c>
      <c r="I73" s="73" t="s">
        <v>210</v>
      </c>
      <c r="J73" s="73" t="s">
        <v>393</v>
      </c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</row>
    <row r="74" ht="12.75" customHeight="1">
      <c r="A74" s="118"/>
      <c r="B74" s="73" t="s">
        <v>295</v>
      </c>
      <c r="C74" s="119">
        <v>0.011539351851851851</v>
      </c>
      <c r="D74" s="11"/>
      <c r="E74" s="120"/>
      <c r="F74" s="118">
        <v>10.0</v>
      </c>
      <c r="G74" s="73" t="s">
        <v>395</v>
      </c>
      <c r="H74" s="118" t="s">
        <v>397</v>
      </c>
      <c r="I74" s="73"/>
      <c r="J74" s="73" t="s">
        <v>393</v>
      </c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</row>
    <row r="75" ht="12.75" customHeight="1">
      <c r="A75" s="118"/>
      <c r="B75" s="73" t="s">
        <v>295</v>
      </c>
      <c r="C75" s="119">
        <v>0.011550925925925926</v>
      </c>
      <c r="D75" s="11"/>
      <c r="E75" s="120"/>
      <c r="F75" s="118">
        <v>7.0</v>
      </c>
      <c r="G75" s="73" t="s">
        <v>395</v>
      </c>
      <c r="H75" s="118" t="s">
        <v>398</v>
      </c>
      <c r="I75" s="73"/>
      <c r="J75" s="73" t="s">
        <v>393</v>
      </c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</row>
    <row r="76" ht="12.75" customHeight="1">
      <c r="A76" s="118"/>
      <c r="B76" s="73" t="s">
        <v>295</v>
      </c>
      <c r="C76" s="120">
        <v>0.011782407407407408</v>
      </c>
      <c r="D76" s="11"/>
      <c r="E76" s="120"/>
      <c r="F76" s="118">
        <v>6.0</v>
      </c>
      <c r="G76" s="73" t="s">
        <v>395</v>
      </c>
      <c r="H76" s="118" t="s">
        <v>396</v>
      </c>
      <c r="I76" s="73"/>
      <c r="J76" s="73" t="s">
        <v>393</v>
      </c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</row>
    <row r="77" ht="12.75" customHeight="1">
      <c r="A77" s="118"/>
      <c r="B77" s="73" t="s">
        <v>256</v>
      </c>
      <c r="C77" s="120">
        <v>0.011875</v>
      </c>
      <c r="D77" s="11">
        <v>99.0</v>
      </c>
      <c r="E77" s="120"/>
      <c r="F77" s="118">
        <v>19.0</v>
      </c>
      <c r="G77" s="73" t="s">
        <v>395</v>
      </c>
      <c r="H77" s="118" t="s">
        <v>397</v>
      </c>
      <c r="I77" s="73" t="s">
        <v>210</v>
      </c>
      <c r="J77" s="73" t="s">
        <v>393</v>
      </c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</row>
    <row r="78" ht="12.75" customHeight="1">
      <c r="A78" s="118"/>
      <c r="B78" s="73" t="s">
        <v>256</v>
      </c>
      <c r="C78" s="120">
        <v>0.011898148148148149</v>
      </c>
      <c r="D78" s="11"/>
      <c r="E78" s="120"/>
      <c r="F78" s="118">
        <v>8.0</v>
      </c>
      <c r="G78" s="73" t="s">
        <v>395</v>
      </c>
      <c r="H78" s="118" t="s">
        <v>396</v>
      </c>
      <c r="I78" s="73"/>
      <c r="J78" s="73" t="s">
        <v>393</v>
      </c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</row>
    <row r="79" ht="12.75" customHeight="1">
      <c r="A79" s="118"/>
      <c r="B79" s="73" t="s">
        <v>272</v>
      </c>
      <c r="C79" s="119">
        <v>0.011956018518518519</v>
      </c>
      <c r="D79" s="11">
        <v>98.0</v>
      </c>
      <c r="E79" s="120"/>
      <c r="F79" s="118">
        <v>11.0</v>
      </c>
      <c r="G79" s="73" t="s">
        <v>395</v>
      </c>
      <c r="H79" s="118" t="s">
        <v>396</v>
      </c>
      <c r="I79" s="73" t="s">
        <v>210</v>
      </c>
      <c r="J79" s="73" t="s">
        <v>393</v>
      </c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</row>
    <row r="80" ht="12.75" customHeight="1">
      <c r="A80" s="118"/>
      <c r="B80" s="73" t="s">
        <v>256</v>
      </c>
      <c r="C80" s="119">
        <v>0.011956018518518519</v>
      </c>
      <c r="D80" s="11"/>
      <c r="E80" s="120"/>
      <c r="F80" s="118">
        <v>13.0</v>
      </c>
      <c r="G80" s="73" t="s">
        <v>395</v>
      </c>
      <c r="H80" s="118" t="s">
        <v>399</v>
      </c>
      <c r="I80" s="73"/>
      <c r="J80" s="73" t="s">
        <v>393</v>
      </c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</row>
    <row r="81" ht="12.75" customHeight="1">
      <c r="A81" s="118"/>
      <c r="B81" s="73" t="s">
        <v>246</v>
      </c>
      <c r="C81" s="119">
        <v>0.012013888888888888</v>
      </c>
      <c r="D81" s="11">
        <v>97.0</v>
      </c>
      <c r="E81" s="120"/>
      <c r="F81" s="118">
        <v>16.0</v>
      </c>
      <c r="G81" s="73" t="s">
        <v>395</v>
      </c>
      <c r="H81" s="118" t="s">
        <v>400</v>
      </c>
      <c r="I81" s="73" t="s">
        <v>210</v>
      </c>
      <c r="J81" s="73" t="s">
        <v>393</v>
      </c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</row>
    <row r="82" ht="12.75" customHeight="1">
      <c r="A82" s="118"/>
      <c r="B82" s="73" t="s">
        <v>207</v>
      </c>
      <c r="C82" s="119">
        <v>0.01207175925925926</v>
      </c>
      <c r="D82" s="11">
        <v>96.0</v>
      </c>
      <c r="E82" s="120"/>
      <c r="F82" s="118">
        <v>17.0</v>
      </c>
      <c r="G82" s="73" t="s">
        <v>395</v>
      </c>
      <c r="H82" s="118" t="s">
        <v>398</v>
      </c>
      <c r="I82" s="73" t="s">
        <v>210</v>
      </c>
      <c r="J82" s="73" t="s">
        <v>393</v>
      </c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</row>
    <row r="83" ht="12.75" customHeight="1">
      <c r="A83" s="118"/>
      <c r="B83" s="73" t="s">
        <v>207</v>
      </c>
      <c r="C83" s="119">
        <v>0.012222222222222223</v>
      </c>
      <c r="D83" s="11"/>
      <c r="E83" s="120"/>
      <c r="F83" s="118">
        <v>15.0</v>
      </c>
      <c r="G83" s="73" t="s">
        <v>395</v>
      </c>
      <c r="H83" s="118" t="s">
        <v>396</v>
      </c>
      <c r="I83" s="73"/>
      <c r="J83" s="73" t="s">
        <v>393</v>
      </c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</row>
    <row r="84" ht="12.75" customHeight="1">
      <c r="A84" s="118"/>
      <c r="B84" s="73" t="s">
        <v>216</v>
      </c>
      <c r="C84" s="119">
        <v>0.012337962962962964</v>
      </c>
      <c r="D84" s="11">
        <v>95.0</v>
      </c>
      <c r="E84" s="120"/>
      <c r="F84" s="118">
        <v>32.0</v>
      </c>
      <c r="G84" s="73" t="s">
        <v>395</v>
      </c>
      <c r="H84" s="118" t="s">
        <v>400</v>
      </c>
      <c r="I84" s="73" t="s">
        <v>210</v>
      </c>
      <c r="J84" s="73" t="s">
        <v>393</v>
      </c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</row>
    <row r="85" ht="12.75" customHeight="1">
      <c r="A85" s="118"/>
      <c r="B85" s="73" t="s">
        <v>246</v>
      </c>
      <c r="C85" s="119">
        <v>0.012430555555555556</v>
      </c>
      <c r="D85" s="11"/>
      <c r="E85" s="120"/>
      <c r="F85" s="118">
        <v>39.0</v>
      </c>
      <c r="G85" s="73" t="s">
        <v>395</v>
      </c>
      <c r="H85" s="118" t="s">
        <v>397</v>
      </c>
      <c r="I85" s="73"/>
      <c r="J85" s="73" t="s">
        <v>393</v>
      </c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</row>
    <row r="86" ht="12.75" customHeight="1">
      <c r="A86" s="118"/>
      <c r="B86" s="73" t="s">
        <v>246</v>
      </c>
      <c r="C86" s="119">
        <v>0.01258101851851852</v>
      </c>
      <c r="D86" s="11"/>
      <c r="E86" s="120"/>
      <c r="F86" s="118">
        <v>25.0</v>
      </c>
      <c r="G86" s="73" t="s">
        <v>395</v>
      </c>
      <c r="H86" s="118" t="s">
        <v>396</v>
      </c>
      <c r="I86" s="73"/>
      <c r="J86" s="73" t="s">
        <v>393</v>
      </c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</row>
    <row r="87" ht="12.75" customHeight="1">
      <c r="A87" s="118"/>
      <c r="B87" s="73" t="s">
        <v>215</v>
      </c>
      <c r="C87" s="119">
        <v>0.012638888888888889</v>
      </c>
      <c r="D87" s="11">
        <v>94.0</v>
      </c>
      <c r="E87" s="120"/>
      <c r="F87" s="118">
        <v>46.0</v>
      </c>
      <c r="G87" s="73" t="s">
        <v>395</v>
      </c>
      <c r="H87" s="118" t="s">
        <v>397</v>
      </c>
      <c r="I87" s="73" t="s">
        <v>213</v>
      </c>
      <c r="J87" s="73" t="s">
        <v>393</v>
      </c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</row>
    <row r="88" ht="12.75" customHeight="1">
      <c r="A88" s="118"/>
      <c r="B88" s="73" t="s">
        <v>211</v>
      </c>
      <c r="C88" s="119">
        <v>0.012777777777777779</v>
      </c>
      <c r="D88" s="11">
        <v>93.0</v>
      </c>
      <c r="E88" s="120"/>
      <c r="F88" s="118">
        <v>52.0</v>
      </c>
      <c r="G88" s="73" t="s">
        <v>395</v>
      </c>
      <c r="H88" s="118" t="s">
        <v>397</v>
      </c>
      <c r="I88" s="73" t="s">
        <v>213</v>
      </c>
      <c r="J88" s="73" t="s">
        <v>393</v>
      </c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</row>
    <row r="89" ht="12.75" customHeight="1">
      <c r="A89" s="118"/>
      <c r="B89" s="73" t="s">
        <v>242</v>
      </c>
      <c r="C89" s="119">
        <v>0.012905092592592593</v>
      </c>
      <c r="D89" s="11">
        <v>92.0</v>
      </c>
      <c r="E89" s="120"/>
      <c r="F89" s="118">
        <v>54.0</v>
      </c>
      <c r="G89" s="73" t="s">
        <v>395</v>
      </c>
      <c r="H89" s="118" t="s">
        <v>400</v>
      </c>
      <c r="I89" s="73" t="s">
        <v>213</v>
      </c>
      <c r="J89" s="73" t="s">
        <v>393</v>
      </c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</row>
    <row r="90" ht="12.75" customHeight="1">
      <c r="A90" s="118"/>
      <c r="B90" s="73" t="s">
        <v>219</v>
      </c>
      <c r="C90" s="119">
        <v>0.012939814814814815</v>
      </c>
      <c r="D90" s="11">
        <v>91.0</v>
      </c>
      <c r="E90" s="120"/>
      <c r="F90" s="118">
        <v>54.0</v>
      </c>
      <c r="G90" s="73" t="s">
        <v>395</v>
      </c>
      <c r="H90" s="118" t="s">
        <v>397</v>
      </c>
      <c r="I90" s="73" t="s">
        <v>213</v>
      </c>
      <c r="J90" s="73" t="s">
        <v>393</v>
      </c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</row>
    <row r="91" ht="12.75" customHeight="1">
      <c r="A91" s="118"/>
      <c r="B91" s="73" t="s">
        <v>211</v>
      </c>
      <c r="C91" s="120">
        <v>0.013032407407407407</v>
      </c>
      <c r="D91" s="11"/>
      <c r="E91" s="120"/>
      <c r="F91" s="118">
        <v>27.0</v>
      </c>
      <c r="G91" s="73" t="s">
        <v>395</v>
      </c>
      <c r="H91" s="127">
        <v>44512.0</v>
      </c>
      <c r="I91" s="73"/>
      <c r="J91" s="73" t="s">
        <v>393</v>
      </c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</row>
    <row r="92" ht="12.75" customHeight="1">
      <c r="A92" s="118"/>
      <c r="B92" s="73" t="s">
        <v>211</v>
      </c>
      <c r="C92" s="120">
        <v>0.013090277777777777</v>
      </c>
      <c r="D92" s="11"/>
      <c r="E92" s="120"/>
      <c r="F92" s="118">
        <v>41.0</v>
      </c>
      <c r="G92" s="73" t="s">
        <v>395</v>
      </c>
      <c r="H92" s="118" t="s">
        <v>396</v>
      </c>
      <c r="I92" s="73"/>
      <c r="J92" s="73" t="s">
        <v>393</v>
      </c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</row>
    <row r="93" ht="12.75" customHeight="1">
      <c r="A93" s="118"/>
      <c r="B93" s="73" t="s">
        <v>216</v>
      </c>
      <c r="C93" s="120">
        <v>0.013090277777777777</v>
      </c>
      <c r="D93" s="11"/>
      <c r="E93" s="120"/>
      <c r="F93" s="118">
        <v>41.0</v>
      </c>
      <c r="G93" s="73" t="s">
        <v>395</v>
      </c>
      <c r="H93" s="118" t="s">
        <v>398</v>
      </c>
      <c r="I93" s="73"/>
      <c r="J93" s="73" t="s">
        <v>393</v>
      </c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</row>
    <row r="94" ht="12.75" customHeight="1">
      <c r="A94" s="129"/>
      <c r="B94" s="73" t="s">
        <v>219</v>
      </c>
      <c r="C94" s="120">
        <v>0.013217592592592593</v>
      </c>
      <c r="D94" s="11"/>
      <c r="E94" s="120"/>
      <c r="F94" s="118">
        <v>43.0</v>
      </c>
      <c r="G94" s="73" t="s">
        <v>395</v>
      </c>
      <c r="H94" s="118" t="s">
        <v>396</v>
      </c>
      <c r="I94" s="73"/>
      <c r="J94" s="73" t="s">
        <v>393</v>
      </c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</row>
    <row r="95" ht="12.75" customHeight="1">
      <c r="A95" s="129"/>
      <c r="B95" s="73" t="s">
        <v>246</v>
      </c>
      <c r="C95" s="120">
        <v>0.013287037037037036</v>
      </c>
      <c r="D95" s="11"/>
      <c r="E95" s="120"/>
      <c r="F95" s="118">
        <v>43.0</v>
      </c>
      <c r="G95" s="73" t="s">
        <v>395</v>
      </c>
      <c r="H95" s="118" t="s">
        <v>398</v>
      </c>
      <c r="I95" s="73"/>
      <c r="J95" s="73" t="s">
        <v>393</v>
      </c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</row>
    <row r="96" ht="12.75" customHeight="1">
      <c r="A96" s="129"/>
      <c r="B96" s="73" t="s">
        <v>215</v>
      </c>
      <c r="C96" s="120">
        <v>0.013460648148148149</v>
      </c>
      <c r="D96" s="11"/>
      <c r="E96" s="120"/>
      <c r="F96" s="118">
        <v>41.0</v>
      </c>
      <c r="G96" s="73" t="s">
        <v>395</v>
      </c>
      <c r="H96" s="118" t="s">
        <v>399</v>
      </c>
      <c r="I96" s="73"/>
      <c r="J96" s="73" t="s">
        <v>393</v>
      </c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</row>
    <row r="97" ht="12.75" customHeight="1">
      <c r="A97" s="118"/>
      <c r="B97" s="73" t="s">
        <v>131</v>
      </c>
      <c r="C97" s="120">
        <v>0.01355324074074074</v>
      </c>
      <c r="D97" s="11">
        <v>100.0</v>
      </c>
      <c r="E97" s="120"/>
      <c r="F97" s="118">
        <v>75.0</v>
      </c>
      <c r="G97" s="73" t="s">
        <v>395</v>
      </c>
      <c r="H97" s="118" t="s">
        <v>400</v>
      </c>
      <c r="I97" s="73" t="s">
        <v>134</v>
      </c>
      <c r="J97" s="73" t="s">
        <v>393</v>
      </c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</row>
    <row r="98" ht="12.75" customHeight="1">
      <c r="A98" s="129"/>
      <c r="B98" s="73" t="s">
        <v>225</v>
      </c>
      <c r="C98" s="120">
        <v>0.013564814814814814</v>
      </c>
      <c r="D98" s="11">
        <v>90.0</v>
      </c>
      <c r="E98" s="120"/>
      <c r="F98" s="118">
        <v>70.0</v>
      </c>
      <c r="G98" s="73" t="s">
        <v>395</v>
      </c>
      <c r="H98" s="118" t="s">
        <v>397</v>
      </c>
      <c r="I98" s="73" t="s">
        <v>213</v>
      </c>
      <c r="J98" s="73" t="s">
        <v>393</v>
      </c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</row>
    <row r="99" ht="12.75" customHeight="1">
      <c r="A99" s="129"/>
      <c r="B99" s="73" t="s">
        <v>225</v>
      </c>
      <c r="C99" s="120">
        <v>0.013564814814814814</v>
      </c>
      <c r="D99" s="11"/>
      <c r="E99" s="120"/>
      <c r="F99" s="118">
        <v>76.0</v>
      </c>
      <c r="G99" s="73" t="s">
        <v>395</v>
      </c>
      <c r="H99" s="118" t="s">
        <v>400</v>
      </c>
      <c r="I99" s="73"/>
      <c r="J99" s="73" t="s">
        <v>393</v>
      </c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</row>
    <row r="100" ht="12.75" customHeight="1">
      <c r="A100" s="129"/>
      <c r="B100" s="73" t="s">
        <v>219</v>
      </c>
      <c r="C100" s="120">
        <v>0.01363425925925926</v>
      </c>
      <c r="D100" s="11"/>
      <c r="E100" s="120"/>
      <c r="F100" s="118">
        <v>46.0</v>
      </c>
      <c r="G100" s="73" t="s">
        <v>395</v>
      </c>
      <c r="H100" s="118" t="s">
        <v>399</v>
      </c>
      <c r="I100" s="73"/>
      <c r="J100" s="73" t="s">
        <v>393</v>
      </c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</row>
    <row r="101" ht="12.75" customHeight="1">
      <c r="A101" s="129"/>
      <c r="B101" s="131" t="s">
        <v>246</v>
      </c>
      <c r="C101" s="120">
        <v>0.01363425925925926</v>
      </c>
      <c r="D101" s="11"/>
      <c r="E101" s="120"/>
      <c r="F101" s="118">
        <v>47.0</v>
      </c>
      <c r="G101" s="73" t="s">
        <v>395</v>
      </c>
      <c r="H101" s="118" t="s">
        <v>399</v>
      </c>
      <c r="I101" s="73"/>
      <c r="J101" s="73" t="s">
        <v>393</v>
      </c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</row>
    <row r="102" ht="12.75" customHeight="1">
      <c r="A102" s="129"/>
      <c r="B102" s="73" t="s">
        <v>131</v>
      </c>
      <c r="C102" s="120">
        <v>0.013738425925925926</v>
      </c>
      <c r="D102" s="11"/>
      <c r="E102" s="120"/>
      <c r="F102" s="118">
        <v>77.0</v>
      </c>
      <c r="G102" s="73" t="s">
        <v>395</v>
      </c>
      <c r="H102" s="118" t="s">
        <v>397</v>
      </c>
      <c r="I102" s="73"/>
      <c r="J102" s="73" t="s">
        <v>393</v>
      </c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</row>
    <row r="103" ht="12.75" customHeight="1">
      <c r="A103" s="129"/>
      <c r="B103" s="73" t="s">
        <v>224</v>
      </c>
      <c r="C103" s="120">
        <v>0.013761574074074074</v>
      </c>
      <c r="D103" s="11">
        <v>89.0</v>
      </c>
      <c r="E103" s="120"/>
      <c r="F103" s="118">
        <v>81.0</v>
      </c>
      <c r="G103" s="73" t="s">
        <v>395</v>
      </c>
      <c r="H103" s="118" t="s">
        <v>397</v>
      </c>
      <c r="I103" s="73" t="s">
        <v>218</v>
      </c>
      <c r="J103" s="73" t="s">
        <v>393</v>
      </c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</row>
    <row r="104" ht="12.75" customHeight="1">
      <c r="A104" s="129"/>
      <c r="B104" s="73" t="s">
        <v>131</v>
      </c>
      <c r="C104" s="120">
        <v>0.013819444444444445</v>
      </c>
      <c r="D104" s="11"/>
      <c r="E104" s="120"/>
      <c r="F104" s="118">
        <v>58.0</v>
      </c>
      <c r="G104" s="73" t="s">
        <v>395</v>
      </c>
      <c r="H104" s="118" t="s">
        <v>396</v>
      </c>
      <c r="I104" s="73"/>
      <c r="J104" s="73" t="s">
        <v>393</v>
      </c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</row>
    <row r="105" ht="12.75" customHeight="1">
      <c r="A105" s="129"/>
      <c r="B105" s="73" t="s">
        <v>321</v>
      </c>
      <c r="C105" s="120">
        <v>0.013819444444444445</v>
      </c>
      <c r="D105" s="11">
        <v>88.0</v>
      </c>
      <c r="E105" s="120"/>
      <c r="F105" s="118">
        <v>83.0</v>
      </c>
      <c r="G105" s="73" t="s">
        <v>395</v>
      </c>
      <c r="H105" s="118" t="s">
        <v>397</v>
      </c>
      <c r="I105" s="73" t="s">
        <v>218</v>
      </c>
      <c r="J105" s="73" t="s">
        <v>393</v>
      </c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</row>
    <row r="106" ht="12.75" customHeight="1">
      <c r="A106" s="118"/>
      <c r="B106" s="73" t="s">
        <v>135</v>
      </c>
      <c r="C106" s="120">
        <v>0.013842592592592592</v>
      </c>
      <c r="D106" s="11">
        <v>99.0</v>
      </c>
      <c r="E106" s="120"/>
      <c r="F106" s="118">
        <v>86.0</v>
      </c>
      <c r="G106" s="73" t="s">
        <v>395</v>
      </c>
      <c r="H106" s="118" t="s">
        <v>400</v>
      </c>
      <c r="I106" s="73" t="s">
        <v>134</v>
      </c>
      <c r="J106" s="73" t="s">
        <v>393</v>
      </c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</row>
    <row r="107" ht="12.75" customHeight="1">
      <c r="A107" s="129"/>
      <c r="B107" s="73" t="s">
        <v>225</v>
      </c>
      <c r="C107" s="120">
        <v>0.013900462962962963</v>
      </c>
      <c r="D107" s="11"/>
      <c r="E107" s="120"/>
      <c r="F107" s="118">
        <v>41.0</v>
      </c>
      <c r="G107" s="73" t="s">
        <v>395</v>
      </c>
      <c r="H107" s="127">
        <v>44512.0</v>
      </c>
      <c r="I107" s="73"/>
      <c r="J107" s="73" t="s">
        <v>393</v>
      </c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</row>
    <row r="108" ht="12.75" customHeight="1">
      <c r="A108" s="129"/>
      <c r="B108" s="73" t="s">
        <v>224</v>
      </c>
      <c r="C108" s="120">
        <v>0.01394675925925926</v>
      </c>
      <c r="D108" s="11"/>
      <c r="E108" s="120"/>
      <c r="F108" s="118">
        <v>42.0</v>
      </c>
      <c r="G108" s="73" t="s">
        <v>395</v>
      </c>
      <c r="H108" s="127">
        <v>44512.0</v>
      </c>
      <c r="I108" s="73"/>
      <c r="J108" s="73" t="s">
        <v>393</v>
      </c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</row>
    <row r="109" ht="12.75" customHeight="1">
      <c r="A109" s="129"/>
      <c r="B109" s="73" t="s">
        <v>224</v>
      </c>
      <c r="C109" s="120">
        <v>0.01394675925925926</v>
      </c>
      <c r="D109" s="11"/>
      <c r="E109" s="120"/>
      <c r="F109" s="118">
        <v>64.0</v>
      </c>
      <c r="G109" s="73" t="s">
        <v>395</v>
      </c>
      <c r="H109" s="118" t="s">
        <v>398</v>
      </c>
      <c r="I109" s="73"/>
      <c r="J109" s="73" t="s">
        <v>393</v>
      </c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</row>
    <row r="110" ht="12.75" customHeight="1">
      <c r="A110" s="129"/>
      <c r="B110" s="131" t="s">
        <v>135</v>
      </c>
      <c r="C110" s="120">
        <v>0.014131944444444445</v>
      </c>
      <c r="D110" s="11"/>
      <c r="E110" s="120"/>
      <c r="F110" s="118">
        <v>68.0</v>
      </c>
      <c r="G110" s="73" t="s">
        <v>395</v>
      </c>
      <c r="H110" s="118" t="s">
        <v>398</v>
      </c>
      <c r="I110" s="73"/>
      <c r="J110" s="73" t="s">
        <v>393</v>
      </c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</row>
    <row r="111" ht="12.75" customHeight="1">
      <c r="A111" s="129"/>
      <c r="B111" s="73" t="s">
        <v>224</v>
      </c>
      <c r="C111" s="120">
        <v>0.014166666666666666</v>
      </c>
      <c r="D111" s="11"/>
      <c r="E111" s="120"/>
      <c r="F111" s="118">
        <v>63.0</v>
      </c>
      <c r="G111" s="73" t="s">
        <v>395</v>
      </c>
      <c r="H111" s="118" t="s">
        <v>399</v>
      </c>
      <c r="I111" s="73"/>
      <c r="J111" s="73" t="s">
        <v>393</v>
      </c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</row>
    <row r="112" ht="12.75" customHeight="1">
      <c r="A112" s="129"/>
      <c r="B112" s="73" t="s">
        <v>217</v>
      </c>
      <c r="C112" s="120">
        <v>0.014178240740740741</v>
      </c>
      <c r="D112" s="11">
        <v>87.0</v>
      </c>
      <c r="E112" s="120"/>
      <c r="F112" s="118">
        <v>69.0</v>
      </c>
      <c r="G112" s="73" t="s">
        <v>395</v>
      </c>
      <c r="H112" s="118" t="s">
        <v>398</v>
      </c>
      <c r="I112" s="73" t="s">
        <v>218</v>
      </c>
      <c r="J112" s="73" t="s">
        <v>393</v>
      </c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</row>
    <row r="113" ht="12.75" customHeight="1">
      <c r="A113" s="118"/>
      <c r="B113" s="73" t="s">
        <v>135</v>
      </c>
      <c r="C113" s="120">
        <v>0.014189814814814815</v>
      </c>
      <c r="D113" s="11"/>
      <c r="E113" s="120"/>
      <c r="F113" s="118">
        <v>69.0</v>
      </c>
      <c r="G113" s="73" t="s">
        <v>395</v>
      </c>
      <c r="H113" s="118" t="s">
        <v>396</v>
      </c>
      <c r="I113" s="73"/>
      <c r="J113" s="73" t="s">
        <v>393</v>
      </c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</row>
    <row r="114" ht="12.75" customHeight="1">
      <c r="A114" s="129"/>
      <c r="B114" s="73" t="s">
        <v>135</v>
      </c>
      <c r="C114" s="120">
        <v>0.01425925925925926</v>
      </c>
      <c r="D114" s="11"/>
      <c r="E114" s="120"/>
      <c r="F114" s="118">
        <v>65.0</v>
      </c>
      <c r="G114" s="73" t="s">
        <v>395</v>
      </c>
      <c r="H114" s="118" t="s">
        <v>399</v>
      </c>
      <c r="I114" s="73"/>
      <c r="J114" s="73" t="s">
        <v>393</v>
      </c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</row>
    <row r="115" ht="12.75" customHeight="1">
      <c r="A115" s="129"/>
      <c r="B115" s="73" t="s">
        <v>131</v>
      </c>
      <c r="C115" s="120">
        <v>0.014282407407407407</v>
      </c>
      <c r="D115" s="11"/>
      <c r="E115" s="120"/>
      <c r="F115" s="118">
        <v>67.0</v>
      </c>
      <c r="G115" s="73" t="s">
        <v>395</v>
      </c>
      <c r="H115" s="118" t="s">
        <v>399</v>
      </c>
      <c r="I115" s="73"/>
      <c r="J115" s="73" t="s">
        <v>393</v>
      </c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</row>
    <row r="116" ht="12.75" customHeight="1">
      <c r="A116" s="118"/>
      <c r="B116" s="73" t="s">
        <v>224</v>
      </c>
      <c r="C116" s="120">
        <v>0.01431712962962963</v>
      </c>
      <c r="D116" s="11"/>
      <c r="E116" s="120"/>
      <c r="F116" s="118">
        <v>76.0</v>
      </c>
      <c r="G116" s="73" t="s">
        <v>395</v>
      </c>
      <c r="H116" s="118" t="s">
        <v>396</v>
      </c>
      <c r="I116" s="73"/>
      <c r="J116" s="73" t="s">
        <v>393</v>
      </c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</row>
    <row r="117" ht="12.75" customHeight="1">
      <c r="A117" s="129"/>
      <c r="B117" s="73" t="s">
        <v>157</v>
      </c>
      <c r="C117" s="120">
        <v>0.014328703703703703</v>
      </c>
      <c r="D117" s="11">
        <v>98.0</v>
      </c>
      <c r="E117" s="120"/>
      <c r="F117" s="118">
        <v>46.0</v>
      </c>
      <c r="G117" s="73" t="s">
        <v>395</v>
      </c>
      <c r="H117" s="127">
        <v>44512.0</v>
      </c>
      <c r="I117" s="73" t="s">
        <v>139</v>
      </c>
      <c r="J117" s="73" t="s">
        <v>393</v>
      </c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</row>
    <row r="118" ht="12.75" customHeight="1">
      <c r="A118" s="129"/>
      <c r="B118" s="73" t="s">
        <v>224</v>
      </c>
      <c r="C118" s="120">
        <v>0.014328703703703703</v>
      </c>
      <c r="D118" s="11"/>
      <c r="E118" s="120"/>
      <c r="F118" s="118">
        <v>95.0</v>
      </c>
      <c r="G118" s="73" t="s">
        <v>395</v>
      </c>
      <c r="H118" s="118" t="s">
        <v>400</v>
      </c>
      <c r="I118" s="73"/>
      <c r="J118" s="73" t="s">
        <v>393</v>
      </c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</row>
    <row r="119" ht="12.75" customHeight="1">
      <c r="A119" s="129"/>
      <c r="B119" s="73" t="s">
        <v>217</v>
      </c>
      <c r="C119" s="120">
        <v>0.014375</v>
      </c>
      <c r="D119" s="11"/>
      <c r="E119" s="120"/>
      <c r="F119" s="118">
        <v>96.0</v>
      </c>
      <c r="G119" s="73" t="s">
        <v>395</v>
      </c>
      <c r="H119" s="118" t="s">
        <v>400</v>
      </c>
      <c r="I119" s="73"/>
      <c r="J119" s="73" t="s">
        <v>393</v>
      </c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</row>
    <row r="120" ht="12.75" customHeight="1">
      <c r="A120" s="129"/>
      <c r="B120" s="73" t="s">
        <v>217</v>
      </c>
      <c r="C120" s="120">
        <v>0.014386574074074074</v>
      </c>
      <c r="D120" s="11"/>
      <c r="E120" s="120"/>
      <c r="F120" s="118">
        <v>68.0</v>
      </c>
      <c r="G120" s="73" t="s">
        <v>395</v>
      </c>
      <c r="H120" s="118" t="s">
        <v>399</v>
      </c>
      <c r="I120" s="73"/>
      <c r="J120" s="73" t="s">
        <v>393</v>
      </c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</row>
    <row r="121" ht="12.75" customHeight="1">
      <c r="A121" s="129"/>
      <c r="B121" s="73" t="s">
        <v>321</v>
      </c>
      <c r="C121" s="120">
        <v>0.014398148148148148</v>
      </c>
      <c r="D121" s="11"/>
      <c r="E121" s="120"/>
      <c r="F121" s="118">
        <v>69.0</v>
      </c>
      <c r="G121" s="73" t="s">
        <v>395</v>
      </c>
      <c r="H121" s="118" t="s">
        <v>399</v>
      </c>
      <c r="I121" s="73"/>
      <c r="J121" s="73" t="s">
        <v>393</v>
      </c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</row>
    <row r="122" ht="12.75" customHeight="1">
      <c r="A122" s="129"/>
      <c r="B122" s="73" t="s">
        <v>223</v>
      </c>
      <c r="C122" s="120">
        <v>0.014467592592592593</v>
      </c>
      <c r="D122" s="11">
        <v>86.0</v>
      </c>
      <c r="E122" s="120"/>
      <c r="F122" s="118">
        <v>100.0</v>
      </c>
      <c r="G122" s="73" t="s">
        <v>395</v>
      </c>
      <c r="H122" s="118" t="s">
        <v>400</v>
      </c>
      <c r="I122" s="73" t="s">
        <v>218</v>
      </c>
      <c r="J122" s="73" t="s">
        <v>393</v>
      </c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</row>
    <row r="123" ht="12.75" customHeight="1">
      <c r="A123" s="129"/>
      <c r="B123" s="73" t="s">
        <v>236</v>
      </c>
      <c r="C123" s="120">
        <v>0.014490740740740742</v>
      </c>
      <c r="D123" s="11">
        <v>85.0</v>
      </c>
      <c r="E123" s="120"/>
      <c r="F123" s="118">
        <v>95.0</v>
      </c>
      <c r="G123" s="73" t="s">
        <v>395</v>
      </c>
      <c r="H123" s="118" t="s">
        <v>397</v>
      </c>
      <c r="I123" s="73" t="s">
        <v>218</v>
      </c>
      <c r="J123" s="73" t="s">
        <v>393</v>
      </c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</row>
    <row r="124" ht="12.75" customHeight="1">
      <c r="A124" s="118"/>
      <c r="B124" s="73" t="s">
        <v>223</v>
      </c>
      <c r="C124" s="120">
        <v>0.014502314814814815</v>
      </c>
      <c r="D124" s="11"/>
      <c r="E124" s="120"/>
      <c r="F124" s="118">
        <v>96.0</v>
      </c>
      <c r="G124" s="73" t="s">
        <v>395</v>
      </c>
      <c r="H124" s="118" t="s">
        <v>397</v>
      </c>
      <c r="I124" s="73"/>
      <c r="J124" s="73" t="s">
        <v>393</v>
      </c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</row>
    <row r="125" ht="12.75" customHeight="1">
      <c r="A125" s="129"/>
      <c r="B125" s="73" t="s">
        <v>225</v>
      </c>
      <c r="C125" s="120">
        <v>0.014513888888888889</v>
      </c>
      <c r="D125" s="11"/>
      <c r="E125" s="120"/>
      <c r="F125" s="118">
        <v>79.0</v>
      </c>
      <c r="G125" s="73" t="s">
        <v>395</v>
      </c>
      <c r="H125" s="118" t="s">
        <v>396</v>
      </c>
      <c r="I125" s="73"/>
      <c r="J125" s="73" t="s">
        <v>393</v>
      </c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</row>
    <row r="126" ht="12.75" customHeight="1">
      <c r="A126" s="129"/>
      <c r="B126" s="73" t="s">
        <v>217</v>
      </c>
      <c r="C126" s="120">
        <v>0.014537037037037038</v>
      </c>
      <c r="D126" s="11"/>
      <c r="E126" s="120"/>
      <c r="F126" s="118">
        <v>82.0</v>
      </c>
      <c r="G126" s="73" t="s">
        <v>395</v>
      </c>
      <c r="H126" s="118" t="s">
        <v>396</v>
      </c>
      <c r="I126" s="73"/>
      <c r="J126" s="73" t="s">
        <v>393</v>
      </c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</row>
    <row r="127" ht="12.75" customHeight="1">
      <c r="A127" s="129"/>
      <c r="B127" s="131" t="s">
        <v>223</v>
      </c>
      <c r="C127" s="120">
        <v>0.01462962962962963</v>
      </c>
      <c r="D127" s="11"/>
      <c r="E127" s="120"/>
      <c r="F127" s="118">
        <v>83.0</v>
      </c>
      <c r="G127" s="73" t="s">
        <v>395</v>
      </c>
      <c r="H127" s="118" t="s">
        <v>396</v>
      </c>
      <c r="I127" s="73"/>
      <c r="J127" s="73" t="s">
        <v>393</v>
      </c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</row>
    <row r="128" ht="12.75" customHeight="1">
      <c r="A128" s="129"/>
      <c r="B128" s="73" t="s">
        <v>157</v>
      </c>
      <c r="C128" s="120">
        <v>0.014710648148148148</v>
      </c>
      <c r="D128" s="11"/>
      <c r="E128" s="120"/>
      <c r="F128" s="118">
        <v>80.0</v>
      </c>
      <c r="G128" s="73" t="s">
        <v>395</v>
      </c>
      <c r="H128" s="118" t="s">
        <v>399</v>
      </c>
      <c r="I128" s="73"/>
      <c r="J128" s="73" t="s">
        <v>393</v>
      </c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</row>
    <row r="129" ht="12.75" customHeight="1">
      <c r="A129" s="129"/>
      <c r="B129" s="131" t="s">
        <v>138</v>
      </c>
      <c r="C129" s="120">
        <v>0.014710648148148148</v>
      </c>
      <c r="D129" s="11">
        <v>96.0</v>
      </c>
      <c r="E129" s="120"/>
      <c r="F129" s="118">
        <v>81.0</v>
      </c>
      <c r="G129" s="73" t="s">
        <v>395</v>
      </c>
      <c r="H129" s="118" t="s">
        <v>399</v>
      </c>
      <c r="I129" s="73" t="s">
        <v>139</v>
      </c>
      <c r="J129" s="73" t="s">
        <v>393</v>
      </c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</row>
    <row r="130" ht="12.75" customHeight="1">
      <c r="A130" s="129"/>
      <c r="B130" s="73" t="s">
        <v>157</v>
      </c>
      <c r="C130" s="120">
        <v>0.01476851851851852</v>
      </c>
      <c r="D130" s="11"/>
      <c r="E130" s="120"/>
      <c r="F130" s="118">
        <v>102.0</v>
      </c>
      <c r="G130" s="73" t="s">
        <v>395</v>
      </c>
      <c r="H130" s="118" t="s">
        <v>397</v>
      </c>
      <c r="I130" s="73"/>
      <c r="J130" s="73" t="s">
        <v>393</v>
      </c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</row>
    <row r="131" ht="12.75" customHeight="1">
      <c r="A131" s="129"/>
      <c r="B131" s="73" t="s">
        <v>142</v>
      </c>
      <c r="C131" s="120">
        <v>0.014837962962962963</v>
      </c>
      <c r="D131" s="11">
        <v>95.0</v>
      </c>
      <c r="E131" s="120"/>
      <c r="F131" s="118">
        <v>109.0</v>
      </c>
      <c r="G131" s="73" t="s">
        <v>395</v>
      </c>
      <c r="H131" s="118" t="s">
        <v>400</v>
      </c>
      <c r="I131" s="73" t="s">
        <v>139</v>
      </c>
      <c r="J131" s="73" t="s">
        <v>393</v>
      </c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</row>
    <row r="132" ht="12.75" customHeight="1">
      <c r="A132" s="129"/>
      <c r="B132" s="73" t="s">
        <v>226</v>
      </c>
      <c r="C132" s="120">
        <v>0.014895833333333334</v>
      </c>
      <c r="D132" s="11">
        <v>84.0</v>
      </c>
      <c r="E132" s="120"/>
      <c r="F132" s="118">
        <v>110.0</v>
      </c>
      <c r="G132" s="73" t="s">
        <v>395</v>
      </c>
      <c r="H132" s="118" t="s">
        <v>400</v>
      </c>
      <c r="I132" s="73" t="s">
        <v>227</v>
      </c>
      <c r="J132" s="73" t="s">
        <v>393</v>
      </c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</row>
    <row r="133" ht="12.75" customHeight="1">
      <c r="A133" s="129"/>
      <c r="B133" s="73" t="s">
        <v>236</v>
      </c>
      <c r="C133" s="120">
        <v>0.014907407407407407</v>
      </c>
      <c r="D133" s="11"/>
      <c r="E133" s="120"/>
      <c r="F133" s="118">
        <v>88.0</v>
      </c>
      <c r="G133" s="73" t="s">
        <v>395</v>
      </c>
      <c r="H133" s="118" t="s">
        <v>396</v>
      </c>
      <c r="I133" s="73"/>
      <c r="J133" s="73" t="s">
        <v>393</v>
      </c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</row>
    <row r="134" ht="12.75" customHeight="1">
      <c r="A134" s="129"/>
      <c r="B134" s="73" t="s">
        <v>138</v>
      </c>
      <c r="C134" s="120">
        <v>0.014907407407407407</v>
      </c>
      <c r="D134" s="11"/>
      <c r="E134" s="120"/>
      <c r="F134" s="118">
        <v>111.0</v>
      </c>
      <c r="G134" s="73" t="s">
        <v>395</v>
      </c>
      <c r="H134" s="118" t="s">
        <v>400</v>
      </c>
      <c r="I134" s="73"/>
      <c r="J134" s="73" t="s">
        <v>393</v>
      </c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</row>
    <row r="135" ht="12.75" customHeight="1">
      <c r="A135" s="129"/>
      <c r="B135" s="73" t="s">
        <v>225</v>
      </c>
      <c r="C135" s="120">
        <v>0.014918981481481481</v>
      </c>
      <c r="D135" s="11"/>
      <c r="E135" s="120"/>
      <c r="F135" s="118">
        <v>77.0</v>
      </c>
      <c r="G135" s="73" t="s">
        <v>395</v>
      </c>
      <c r="H135" s="118" t="s">
        <v>398</v>
      </c>
      <c r="I135" s="73"/>
      <c r="J135" s="73" t="s">
        <v>393</v>
      </c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  <c r="AB135" s="130"/>
    </row>
    <row r="136" ht="12.75" customHeight="1">
      <c r="A136" s="129"/>
      <c r="B136" s="73" t="s">
        <v>138</v>
      </c>
      <c r="C136" s="120">
        <v>0.01494212962962963</v>
      </c>
      <c r="D136" s="11"/>
      <c r="E136" s="120"/>
      <c r="F136" s="118">
        <v>106.0</v>
      </c>
      <c r="G136" s="73" t="s">
        <v>395</v>
      </c>
      <c r="H136" s="118" t="s">
        <v>397</v>
      </c>
      <c r="I136" s="73"/>
      <c r="J136" s="73" t="s">
        <v>393</v>
      </c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</row>
    <row r="137" ht="12.75" customHeight="1">
      <c r="A137" s="129"/>
      <c r="B137" s="131" t="s">
        <v>223</v>
      </c>
      <c r="C137" s="120">
        <v>0.014965277777777777</v>
      </c>
      <c r="D137" s="11"/>
      <c r="E137" s="120"/>
      <c r="F137" s="118">
        <v>83.0</v>
      </c>
      <c r="G137" s="73" t="s">
        <v>395</v>
      </c>
      <c r="H137" s="118" t="s">
        <v>399</v>
      </c>
      <c r="I137" s="73"/>
      <c r="J137" s="73" t="s">
        <v>393</v>
      </c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</row>
    <row r="138" ht="12.75" customHeight="1">
      <c r="A138" s="129"/>
      <c r="B138" s="73" t="s">
        <v>223</v>
      </c>
      <c r="C138" s="120">
        <v>0.015034722222222222</v>
      </c>
      <c r="D138" s="11"/>
      <c r="E138" s="120"/>
      <c r="F138" s="118">
        <v>81.0</v>
      </c>
      <c r="G138" s="73" t="s">
        <v>395</v>
      </c>
      <c r="H138" s="118" t="s">
        <v>398</v>
      </c>
      <c r="I138" s="73"/>
      <c r="J138" s="73" t="s">
        <v>393</v>
      </c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130"/>
    </row>
    <row r="139" ht="12.75" customHeight="1">
      <c r="A139" s="129"/>
      <c r="B139" s="73" t="s">
        <v>157</v>
      </c>
      <c r="C139" s="120">
        <v>0.015081018518518518</v>
      </c>
      <c r="D139" s="11"/>
      <c r="E139" s="120"/>
      <c r="F139" s="118">
        <v>82.0</v>
      </c>
      <c r="G139" s="73" t="s">
        <v>395</v>
      </c>
      <c r="H139" s="118" t="s">
        <v>398</v>
      </c>
      <c r="I139" s="73"/>
      <c r="J139" s="73" t="s">
        <v>393</v>
      </c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130"/>
    </row>
    <row r="140" ht="12.75" customHeight="1">
      <c r="A140" s="129"/>
      <c r="B140" s="73" t="s">
        <v>142</v>
      </c>
      <c r="C140" s="120">
        <v>0.015173611111111112</v>
      </c>
      <c r="D140" s="11"/>
      <c r="E140" s="120"/>
      <c r="F140" s="118">
        <v>113.0</v>
      </c>
      <c r="G140" s="73" t="s">
        <v>395</v>
      </c>
      <c r="H140" s="118" t="s">
        <v>397</v>
      </c>
      <c r="I140" s="73"/>
      <c r="J140" s="73" t="s">
        <v>393</v>
      </c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</row>
    <row r="141" ht="12.75" customHeight="1">
      <c r="A141" s="129"/>
      <c r="B141" s="131" t="s">
        <v>226</v>
      </c>
      <c r="C141" s="120">
        <v>0.015243055555555555</v>
      </c>
      <c r="D141" s="11"/>
      <c r="E141" s="120"/>
      <c r="F141" s="118">
        <v>93.0</v>
      </c>
      <c r="G141" s="73" t="s">
        <v>395</v>
      </c>
      <c r="H141" s="118" t="s">
        <v>396</v>
      </c>
      <c r="I141" s="73"/>
      <c r="J141" s="73" t="s">
        <v>393</v>
      </c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130"/>
    </row>
    <row r="142" ht="12.75" customHeight="1">
      <c r="A142" s="129"/>
      <c r="B142" s="73" t="s">
        <v>140</v>
      </c>
      <c r="C142" s="120">
        <v>0.015289351851851853</v>
      </c>
      <c r="D142" s="11">
        <v>94.0</v>
      </c>
      <c r="E142" s="120"/>
      <c r="F142" s="118">
        <v>95.0</v>
      </c>
      <c r="G142" s="73" t="s">
        <v>395</v>
      </c>
      <c r="H142" s="118" t="s">
        <v>396</v>
      </c>
      <c r="I142" s="73" t="s">
        <v>143</v>
      </c>
      <c r="J142" s="73" t="s">
        <v>393</v>
      </c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</row>
    <row r="143" ht="12.75" customHeight="1">
      <c r="A143" s="129"/>
      <c r="B143" s="131" t="s">
        <v>265</v>
      </c>
      <c r="C143" s="120">
        <v>0.015532407407407408</v>
      </c>
      <c r="D143" s="11">
        <v>83.0</v>
      </c>
      <c r="E143" s="120"/>
      <c r="F143" s="118">
        <v>93.0</v>
      </c>
      <c r="G143" s="73" t="s">
        <v>395</v>
      </c>
      <c r="H143" s="118" t="s">
        <v>398</v>
      </c>
      <c r="I143" s="73" t="s">
        <v>227</v>
      </c>
      <c r="J143" s="73" t="s">
        <v>393</v>
      </c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  <c r="AB143" s="130"/>
    </row>
    <row r="144" ht="12.75" customHeight="1">
      <c r="A144" s="129"/>
      <c r="B144" s="73" t="s">
        <v>142</v>
      </c>
      <c r="C144" s="120">
        <v>0.015717592592592592</v>
      </c>
      <c r="D144" s="11"/>
      <c r="E144" s="120"/>
      <c r="F144" s="118">
        <v>99.0</v>
      </c>
      <c r="G144" s="73" t="s">
        <v>395</v>
      </c>
      <c r="H144" s="118" t="s">
        <v>396</v>
      </c>
      <c r="I144" s="73"/>
      <c r="J144" s="73" t="s">
        <v>393</v>
      </c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</row>
    <row r="145" ht="12.75" customHeight="1">
      <c r="A145" s="129"/>
      <c r="B145" s="73" t="s">
        <v>226</v>
      </c>
      <c r="C145" s="120">
        <v>0.015775462962962963</v>
      </c>
      <c r="D145" s="11"/>
      <c r="E145" s="120"/>
      <c r="F145" s="118">
        <v>89.0</v>
      </c>
      <c r="G145" s="73" t="s">
        <v>395</v>
      </c>
      <c r="H145" s="118" t="s">
        <v>399</v>
      </c>
      <c r="I145" s="73"/>
      <c r="J145" s="73" t="s">
        <v>393</v>
      </c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</row>
    <row r="146" ht="12.75" customHeight="1">
      <c r="A146" s="129"/>
      <c r="B146" s="131" t="s">
        <v>142</v>
      </c>
      <c r="C146" s="120">
        <v>0.01607638888888889</v>
      </c>
      <c r="D146" s="11"/>
      <c r="E146" s="120"/>
      <c r="F146" s="118">
        <v>97.0</v>
      </c>
      <c r="G146" s="73" t="s">
        <v>395</v>
      </c>
      <c r="H146" s="118" t="s">
        <v>398</v>
      </c>
      <c r="I146" s="73"/>
      <c r="J146" s="73" t="s">
        <v>393</v>
      </c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  <c r="AB146" s="130"/>
    </row>
    <row r="147" ht="12.75" customHeight="1">
      <c r="A147" s="129"/>
      <c r="B147" s="73" t="s">
        <v>142</v>
      </c>
      <c r="C147" s="120">
        <v>0.016099537037037037</v>
      </c>
      <c r="D147" s="11"/>
      <c r="E147" s="120"/>
      <c r="F147" s="118">
        <v>92.0</v>
      </c>
      <c r="G147" s="73" t="s">
        <v>395</v>
      </c>
      <c r="H147" s="118" t="s">
        <v>399</v>
      </c>
      <c r="I147" s="73"/>
      <c r="J147" s="73" t="s">
        <v>393</v>
      </c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</row>
    <row r="148" ht="12.75" customHeight="1">
      <c r="A148" s="129"/>
      <c r="B148" s="73" t="s">
        <v>232</v>
      </c>
      <c r="C148" s="120">
        <v>0.016342592592592593</v>
      </c>
      <c r="D148" s="11">
        <v>82.0</v>
      </c>
      <c r="E148" s="120"/>
      <c r="F148" s="118">
        <v>133.0</v>
      </c>
      <c r="G148" s="73" t="s">
        <v>395</v>
      </c>
      <c r="H148" s="118" t="s">
        <v>397</v>
      </c>
      <c r="I148" s="73" t="s">
        <v>233</v>
      </c>
      <c r="J148" s="73" t="s">
        <v>393</v>
      </c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  <c r="AB148" s="130"/>
    </row>
    <row r="149" ht="12.75" customHeight="1">
      <c r="A149" s="129"/>
      <c r="B149" s="73" t="s">
        <v>229</v>
      </c>
      <c r="C149" s="120">
        <v>0.016435185185185185</v>
      </c>
      <c r="D149" s="11">
        <v>81.0</v>
      </c>
      <c r="E149" s="120"/>
      <c r="F149" s="118">
        <v>111.0</v>
      </c>
      <c r="G149" s="73" t="s">
        <v>395</v>
      </c>
      <c r="H149" s="118" t="s">
        <v>396</v>
      </c>
      <c r="I149" s="73" t="s">
        <v>233</v>
      </c>
      <c r="J149" s="73" t="s">
        <v>393</v>
      </c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</row>
    <row r="150" ht="12.75" customHeight="1">
      <c r="A150" s="129"/>
      <c r="B150" s="131" t="s">
        <v>232</v>
      </c>
      <c r="C150" s="120">
        <v>0.01659722222222222</v>
      </c>
      <c r="D150" s="11"/>
      <c r="E150" s="120"/>
      <c r="F150" s="118">
        <v>112.0</v>
      </c>
      <c r="G150" s="73" t="s">
        <v>395</v>
      </c>
      <c r="H150" s="118" t="s">
        <v>396</v>
      </c>
      <c r="I150" s="73"/>
      <c r="J150" s="73" t="s">
        <v>393</v>
      </c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</row>
    <row r="151" ht="12.75" customHeight="1">
      <c r="A151" s="129"/>
      <c r="B151" s="73" t="s">
        <v>232</v>
      </c>
      <c r="C151" s="120">
        <v>0.017222222222222222</v>
      </c>
      <c r="D151" s="11"/>
      <c r="E151" s="120"/>
      <c r="F151" s="118">
        <v>105.0</v>
      </c>
      <c r="G151" s="73" t="s">
        <v>395</v>
      </c>
      <c r="H151" s="118" t="s">
        <v>399</v>
      </c>
      <c r="I151" s="73"/>
      <c r="J151" s="73" t="s">
        <v>393</v>
      </c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  <c r="AB151" s="130"/>
    </row>
    <row r="152" ht="12.75" customHeight="1">
      <c r="A152" s="129"/>
      <c r="B152" s="73" t="s">
        <v>147</v>
      </c>
      <c r="C152" s="120">
        <v>0.01832175925925926</v>
      </c>
      <c r="D152" s="11">
        <v>93.0</v>
      </c>
      <c r="E152" s="120"/>
      <c r="F152" s="118">
        <v>172.0</v>
      </c>
      <c r="G152" s="73" t="s">
        <v>395</v>
      </c>
      <c r="H152" s="118" t="s">
        <v>400</v>
      </c>
      <c r="I152" s="73" t="s">
        <v>154</v>
      </c>
      <c r="J152" s="73" t="s">
        <v>393</v>
      </c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</row>
    <row r="153" ht="12.75" customHeight="1">
      <c r="A153" s="118"/>
      <c r="B153" s="73" t="s">
        <v>158</v>
      </c>
      <c r="C153" s="120">
        <v>0.018344907407407407</v>
      </c>
      <c r="D153" s="11">
        <v>91.0</v>
      </c>
      <c r="E153" s="120"/>
      <c r="F153" s="118">
        <v>151.0</v>
      </c>
      <c r="G153" s="73" t="s">
        <v>395</v>
      </c>
      <c r="H153" s="118" t="s">
        <v>397</v>
      </c>
      <c r="I153" s="73" t="s">
        <v>154</v>
      </c>
      <c r="J153" s="73" t="s">
        <v>393</v>
      </c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130"/>
    </row>
    <row r="154" ht="12.75" customHeight="1">
      <c r="A154" s="118"/>
      <c r="B154" s="73" t="s">
        <v>158</v>
      </c>
      <c r="C154" s="120">
        <v>0.01853009259259259</v>
      </c>
      <c r="D154" s="11"/>
      <c r="E154" s="120"/>
      <c r="F154" s="118">
        <v>175.0</v>
      </c>
      <c r="G154" s="73" t="s">
        <v>395</v>
      </c>
      <c r="H154" s="118" t="s">
        <v>400</v>
      </c>
      <c r="I154" s="73"/>
      <c r="J154" s="73" t="s">
        <v>393</v>
      </c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</row>
    <row r="155" ht="12.75" customHeight="1">
      <c r="A155" s="118"/>
      <c r="B155" s="73" t="s">
        <v>147</v>
      </c>
      <c r="C155" s="120">
        <v>0.018564814814814815</v>
      </c>
      <c r="D155" s="11"/>
      <c r="E155" s="120"/>
      <c r="F155" s="118">
        <v>75.0</v>
      </c>
      <c r="G155" s="73" t="s">
        <v>395</v>
      </c>
      <c r="H155" s="127">
        <v>44512.0</v>
      </c>
      <c r="I155" s="73"/>
      <c r="J155" s="73" t="s">
        <v>393</v>
      </c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</row>
    <row r="156" ht="12.75" customHeight="1">
      <c r="A156" s="118"/>
      <c r="B156" s="73" t="s">
        <v>147</v>
      </c>
      <c r="C156" s="120">
        <v>0.018692129629629628</v>
      </c>
      <c r="D156" s="11"/>
      <c r="E156" s="120"/>
      <c r="F156" s="118">
        <v>122.0</v>
      </c>
      <c r="G156" s="73" t="s">
        <v>395</v>
      </c>
      <c r="H156" s="118" t="s">
        <v>398</v>
      </c>
      <c r="I156" s="73"/>
      <c r="J156" s="73" t="s">
        <v>393</v>
      </c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</row>
    <row r="157" ht="12.75" customHeight="1">
      <c r="A157" s="118"/>
      <c r="B157" s="73" t="s">
        <v>158</v>
      </c>
      <c r="C157" s="120">
        <v>0.01880787037037037</v>
      </c>
      <c r="D157" s="11"/>
      <c r="E157" s="120"/>
      <c r="F157" s="118">
        <v>116.0</v>
      </c>
      <c r="G157" s="73" t="s">
        <v>395</v>
      </c>
      <c r="H157" s="118" t="s">
        <v>399</v>
      </c>
      <c r="I157" s="73"/>
      <c r="J157" s="73" t="s">
        <v>393</v>
      </c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</row>
    <row r="158" ht="12.75" customHeight="1">
      <c r="A158" s="118"/>
      <c r="B158" s="73" t="s">
        <v>158</v>
      </c>
      <c r="C158" s="120">
        <v>0.018912037037037036</v>
      </c>
      <c r="D158" s="11"/>
      <c r="E158" s="120"/>
      <c r="F158" s="118">
        <v>123.0</v>
      </c>
      <c r="G158" s="73" t="s">
        <v>395</v>
      </c>
      <c r="H158" s="118" t="s">
        <v>398</v>
      </c>
      <c r="I158" s="73"/>
      <c r="J158" s="73" t="s">
        <v>393</v>
      </c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</row>
    <row r="159" ht="12.75" customHeight="1">
      <c r="A159" s="118"/>
      <c r="B159" s="73" t="s">
        <v>158</v>
      </c>
      <c r="C159" s="120">
        <v>0.020150462962962964</v>
      </c>
      <c r="D159" s="11"/>
      <c r="E159" s="120"/>
      <c r="F159" s="118">
        <v>86.0</v>
      </c>
      <c r="G159" s="73" t="s">
        <v>395</v>
      </c>
      <c r="H159" s="127">
        <v>44512.0</v>
      </c>
      <c r="I159" s="73"/>
      <c r="J159" s="73" t="s">
        <v>393</v>
      </c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</row>
    <row r="160" ht="12.75" customHeight="1">
      <c r="A160" s="118"/>
      <c r="B160" s="73" t="s">
        <v>153</v>
      </c>
      <c r="C160" s="120">
        <v>0.02042824074074074</v>
      </c>
      <c r="D160" s="11">
        <v>90.0</v>
      </c>
      <c r="E160" s="120"/>
      <c r="F160" s="118">
        <v>160.0</v>
      </c>
      <c r="G160" s="73" t="s">
        <v>395</v>
      </c>
      <c r="H160" s="118" t="s">
        <v>397</v>
      </c>
      <c r="I160" s="73" t="s">
        <v>194</v>
      </c>
      <c r="J160" s="73" t="s">
        <v>393</v>
      </c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</row>
    <row r="161" ht="12.75" customHeight="1">
      <c r="A161" s="118"/>
      <c r="B161" s="73" t="s">
        <v>153</v>
      </c>
      <c r="C161" s="119">
        <v>0.02070601851851852</v>
      </c>
      <c r="D161" s="11"/>
      <c r="E161" s="120"/>
      <c r="F161" s="118">
        <v>138.0</v>
      </c>
      <c r="G161" s="73" t="s">
        <v>395</v>
      </c>
      <c r="H161" s="118" t="s">
        <v>396</v>
      </c>
      <c r="I161" s="73"/>
      <c r="J161" s="73" t="s">
        <v>393</v>
      </c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</row>
    <row r="162" ht="12.75" customHeight="1">
      <c r="A162" s="122" t="s">
        <v>401</v>
      </c>
      <c r="D162" s="11"/>
      <c r="E162" s="120"/>
      <c r="F162" s="73"/>
      <c r="G162" s="73"/>
      <c r="H162" s="73"/>
      <c r="I162" s="73"/>
      <c r="J162" s="73" t="s">
        <v>402</v>
      </c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</row>
    <row r="163" ht="12.75" customHeight="1">
      <c r="A163" s="118"/>
      <c r="B163" s="73" t="s">
        <v>268</v>
      </c>
      <c r="C163" s="120">
        <v>0.010763888888888889</v>
      </c>
      <c r="D163" s="11">
        <v>100.0</v>
      </c>
      <c r="E163" s="120"/>
      <c r="F163" s="118">
        <v>1.0</v>
      </c>
      <c r="G163" s="73" t="s">
        <v>395</v>
      </c>
      <c r="H163" s="118" t="s">
        <v>403</v>
      </c>
      <c r="I163" s="73" t="s">
        <v>210</v>
      </c>
      <c r="J163" s="73" t="s">
        <v>402</v>
      </c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</row>
    <row r="164" ht="12.75" customHeight="1">
      <c r="A164" s="118"/>
      <c r="B164" s="73" t="s">
        <v>257</v>
      </c>
      <c r="C164" s="120">
        <v>0.011099537037037036</v>
      </c>
      <c r="D164" s="11">
        <v>99.0</v>
      </c>
      <c r="E164" s="120"/>
      <c r="F164" s="118">
        <v>1.0</v>
      </c>
      <c r="G164" s="73" t="s">
        <v>395</v>
      </c>
      <c r="H164" s="118" t="s">
        <v>404</v>
      </c>
      <c r="I164" s="73" t="s">
        <v>210</v>
      </c>
      <c r="J164" s="73" t="s">
        <v>402</v>
      </c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</row>
    <row r="165" ht="12.75" customHeight="1">
      <c r="A165" s="118"/>
      <c r="B165" s="73" t="s">
        <v>256</v>
      </c>
      <c r="C165" s="120">
        <v>0.01167824074074074</v>
      </c>
      <c r="D165" s="11">
        <v>98.0</v>
      </c>
      <c r="E165" s="120"/>
      <c r="F165" s="118">
        <v>2.0</v>
      </c>
      <c r="G165" s="73" t="s">
        <v>395</v>
      </c>
      <c r="H165" s="118" t="s">
        <v>405</v>
      </c>
      <c r="I165" s="73" t="s">
        <v>210</v>
      </c>
      <c r="J165" s="73" t="s">
        <v>402</v>
      </c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</row>
    <row r="166" ht="12.75" customHeight="1">
      <c r="A166" s="118"/>
      <c r="B166" s="73" t="s">
        <v>256</v>
      </c>
      <c r="C166" s="120">
        <v>0.01167824074074074</v>
      </c>
      <c r="D166" s="11"/>
      <c r="E166" s="120"/>
      <c r="F166" s="118">
        <v>3.0</v>
      </c>
      <c r="G166" s="73" t="s">
        <v>395</v>
      </c>
      <c r="H166" s="118" t="s">
        <v>406</v>
      </c>
      <c r="I166" s="73"/>
      <c r="J166" s="73" t="s">
        <v>402</v>
      </c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</row>
    <row r="167" ht="12.75" customHeight="1">
      <c r="A167" s="118"/>
      <c r="B167" s="73" t="s">
        <v>256</v>
      </c>
      <c r="C167" s="120">
        <v>0.011793981481481482</v>
      </c>
      <c r="D167" s="11"/>
      <c r="E167" s="120"/>
      <c r="F167" s="118">
        <v>5.0</v>
      </c>
      <c r="G167" s="73" t="s">
        <v>395</v>
      </c>
      <c r="H167" s="118" t="s">
        <v>404</v>
      </c>
      <c r="I167" s="73"/>
      <c r="J167" s="73" t="s">
        <v>402</v>
      </c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</row>
    <row r="168" ht="12.75" customHeight="1">
      <c r="A168" s="118"/>
      <c r="B168" s="73" t="s">
        <v>246</v>
      </c>
      <c r="C168" s="120">
        <v>0.012013888888888888</v>
      </c>
      <c r="D168" s="11">
        <v>97.0</v>
      </c>
      <c r="E168" s="120"/>
      <c r="F168" s="118">
        <v>8.0</v>
      </c>
      <c r="G168" s="73" t="s">
        <v>395</v>
      </c>
      <c r="H168" s="118" t="s">
        <v>404</v>
      </c>
      <c r="I168" s="73" t="s">
        <v>210</v>
      </c>
      <c r="J168" s="73" t="s">
        <v>402</v>
      </c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</row>
    <row r="169" ht="12.75" customHeight="1">
      <c r="A169" s="118"/>
      <c r="B169" s="73" t="s">
        <v>246</v>
      </c>
      <c r="C169" s="120">
        <v>0.012083333333333333</v>
      </c>
      <c r="D169" s="11"/>
      <c r="E169" s="120"/>
      <c r="F169" s="118">
        <v>9.0</v>
      </c>
      <c r="G169" s="73" t="s">
        <v>395</v>
      </c>
      <c r="H169" s="118" t="s">
        <v>406</v>
      </c>
      <c r="I169" s="73"/>
      <c r="J169" s="73" t="s">
        <v>402</v>
      </c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</row>
    <row r="170" ht="12.75" customHeight="1">
      <c r="A170" s="118"/>
      <c r="B170" s="73" t="s">
        <v>207</v>
      </c>
      <c r="C170" s="120">
        <v>0.012175925925925925</v>
      </c>
      <c r="D170" s="11">
        <v>96.0</v>
      </c>
      <c r="E170" s="120"/>
      <c r="F170" s="118">
        <v>12.0</v>
      </c>
      <c r="G170" s="73" t="s">
        <v>395</v>
      </c>
      <c r="H170" s="118" t="s">
        <v>406</v>
      </c>
      <c r="I170" s="73" t="s">
        <v>210</v>
      </c>
      <c r="J170" s="73" t="s">
        <v>402</v>
      </c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</row>
    <row r="171" ht="12.75" customHeight="1">
      <c r="A171" s="118"/>
      <c r="B171" s="73" t="s">
        <v>211</v>
      </c>
      <c r="C171" s="120">
        <v>0.01287037037037037</v>
      </c>
      <c r="D171" s="11">
        <v>95.0</v>
      </c>
      <c r="E171" s="120"/>
      <c r="F171" s="118">
        <v>24.0</v>
      </c>
      <c r="G171" s="73" t="s">
        <v>395</v>
      </c>
      <c r="H171" s="118" t="s">
        <v>403</v>
      </c>
      <c r="I171" s="73" t="s">
        <v>213</v>
      </c>
      <c r="J171" s="73" t="s">
        <v>402</v>
      </c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</row>
    <row r="172" ht="12.75" customHeight="1">
      <c r="A172" s="118"/>
      <c r="B172" s="73" t="s">
        <v>211</v>
      </c>
      <c r="C172" s="120">
        <v>0.012962962962962963</v>
      </c>
      <c r="D172" s="11"/>
      <c r="E172" s="120"/>
      <c r="F172" s="118">
        <v>33.0</v>
      </c>
      <c r="G172" s="73" t="s">
        <v>395</v>
      </c>
      <c r="H172" s="118" t="s">
        <v>405</v>
      </c>
      <c r="I172" s="73"/>
      <c r="J172" s="73" t="s">
        <v>402</v>
      </c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</row>
    <row r="173" ht="12.75" customHeight="1">
      <c r="A173" s="118"/>
      <c r="B173" s="73" t="s">
        <v>215</v>
      </c>
      <c r="C173" s="120">
        <v>0.012986111111111111</v>
      </c>
      <c r="D173" s="11">
        <v>94.0</v>
      </c>
      <c r="E173" s="120"/>
      <c r="F173" s="118">
        <v>24.0</v>
      </c>
      <c r="G173" s="73" t="s">
        <v>395</v>
      </c>
      <c r="H173" s="118" t="s">
        <v>404</v>
      </c>
      <c r="I173" s="73" t="s">
        <v>213</v>
      </c>
      <c r="J173" s="73" t="s">
        <v>402</v>
      </c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</row>
    <row r="174" ht="12.75" customHeight="1">
      <c r="A174" s="118"/>
      <c r="B174" s="73" t="s">
        <v>211</v>
      </c>
      <c r="C174" s="120">
        <v>0.013009259259259259</v>
      </c>
      <c r="D174" s="11"/>
      <c r="E174" s="120"/>
      <c r="F174" s="118">
        <v>25.0</v>
      </c>
      <c r="G174" s="73" t="s">
        <v>395</v>
      </c>
      <c r="H174" s="118" t="s">
        <v>407</v>
      </c>
      <c r="I174" s="73"/>
      <c r="J174" s="73" t="s">
        <v>402</v>
      </c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</row>
    <row r="175" ht="12.75" customHeight="1">
      <c r="A175" s="118"/>
      <c r="B175" s="73" t="s">
        <v>219</v>
      </c>
      <c r="C175" s="120">
        <v>0.013101851851851852</v>
      </c>
      <c r="D175" s="11">
        <v>93.0</v>
      </c>
      <c r="E175" s="120"/>
      <c r="F175" s="118">
        <v>30.0</v>
      </c>
      <c r="G175" s="73" t="s">
        <v>395</v>
      </c>
      <c r="H175" s="118" t="s">
        <v>406</v>
      </c>
      <c r="I175" s="73" t="s">
        <v>213</v>
      </c>
      <c r="J175" s="73" t="s">
        <v>402</v>
      </c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</row>
    <row r="176" ht="12.75" customHeight="1">
      <c r="A176" s="118"/>
      <c r="B176" s="73" t="s">
        <v>215</v>
      </c>
      <c r="C176" s="120">
        <v>0.013113425925925926</v>
      </c>
      <c r="D176" s="11"/>
      <c r="E176" s="120"/>
      <c r="F176" s="118">
        <v>35.0</v>
      </c>
      <c r="G176" s="73" t="s">
        <v>395</v>
      </c>
      <c r="H176" s="118" t="s">
        <v>405</v>
      </c>
      <c r="I176" s="73"/>
      <c r="J176" s="73" t="s">
        <v>402</v>
      </c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</row>
    <row r="177" ht="12.75" customHeight="1">
      <c r="A177" s="118"/>
      <c r="B177" s="73" t="s">
        <v>215</v>
      </c>
      <c r="C177" s="120">
        <v>0.013252314814814814</v>
      </c>
      <c r="D177" s="11"/>
      <c r="E177" s="120"/>
      <c r="F177" s="118">
        <v>33.0</v>
      </c>
      <c r="G177" s="73" t="s">
        <v>395</v>
      </c>
      <c r="H177" s="118" t="s">
        <v>406</v>
      </c>
      <c r="I177" s="73"/>
      <c r="J177" s="73" t="s">
        <v>402</v>
      </c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</row>
    <row r="178" ht="12.75" customHeight="1">
      <c r="A178" s="118"/>
      <c r="B178" s="73" t="s">
        <v>250</v>
      </c>
      <c r="C178" s="120">
        <v>0.013831018518518519</v>
      </c>
      <c r="D178" s="11">
        <v>92.0</v>
      </c>
      <c r="E178" s="120"/>
      <c r="F178" s="118">
        <v>47.0</v>
      </c>
      <c r="G178" s="73" t="s">
        <v>395</v>
      </c>
      <c r="H178" s="118" t="s">
        <v>405</v>
      </c>
      <c r="I178" s="73" t="s">
        <v>218</v>
      </c>
      <c r="J178" s="73" t="s">
        <v>402</v>
      </c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</row>
    <row r="179" ht="12.75" customHeight="1">
      <c r="A179" s="118"/>
      <c r="B179" s="73" t="s">
        <v>224</v>
      </c>
      <c r="C179" s="120">
        <v>0.013842592592592592</v>
      </c>
      <c r="D179" s="11">
        <v>91.0</v>
      </c>
      <c r="E179" s="120"/>
      <c r="F179" s="118">
        <v>43.0</v>
      </c>
      <c r="G179" s="73" t="s">
        <v>395</v>
      </c>
      <c r="H179" s="118" t="s">
        <v>404</v>
      </c>
      <c r="I179" s="73" t="s">
        <v>218</v>
      </c>
      <c r="J179" s="73" t="s">
        <v>402</v>
      </c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</row>
    <row r="180" ht="12.75" customHeight="1">
      <c r="A180" s="118"/>
      <c r="B180" s="73" t="s">
        <v>224</v>
      </c>
      <c r="C180" s="120">
        <v>0.013865740740740741</v>
      </c>
      <c r="D180" s="11"/>
      <c r="E180" s="120"/>
      <c r="F180" s="118">
        <v>48.0</v>
      </c>
      <c r="G180" s="73" t="s">
        <v>395</v>
      </c>
      <c r="H180" s="118" t="s">
        <v>405</v>
      </c>
      <c r="I180" s="73"/>
      <c r="J180" s="73" t="s">
        <v>402</v>
      </c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</row>
    <row r="181" ht="12.75" customHeight="1">
      <c r="A181" s="118"/>
      <c r="B181" s="73" t="s">
        <v>225</v>
      </c>
      <c r="C181" s="120">
        <v>0.013865740740740741</v>
      </c>
      <c r="D181" s="11">
        <v>90.0</v>
      </c>
      <c r="E181" s="120"/>
      <c r="F181" s="118">
        <v>44.0</v>
      </c>
      <c r="G181" s="73" t="s">
        <v>395</v>
      </c>
      <c r="H181" s="118" t="s">
        <v>404</v>
      </c>
      <c r="I181" s="73" t="s">
        <v>218</v>
      </c>
      <c r="J181" s="73" t="s">
        <v>402</v>
      </c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</row>
    <row r="182" ht="12.75" customHeight="1">
      <c r="A182" s="118"/>
      <c r="B182" s="73" t="s">
        <v>217</v>
      </c>
      <c r="C182" s="120">
        <v>0.014212962962962964</v>
      </c>
      <c r="D182" s="11">
        <v>89.0</v>
      </c>
      <c r="E182" s="120"/>
      <c r="F182" s="118">
        <v>45.0</v>
      </c>
      <c r="G182" s="73" t="s">
        <v>395</v>
      </c>
      <c r="H182" s="118" t="s">
        <v>407</v>
      </c>
      <c r="I182" s="73" t="s">
        <v>218</v>
      </c>
      <c r="J182" s="73" t="s">
        <v>402</v>
      </c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</row>
    <row r="183" ht="12.75" customHeight="1">
      <c r="A183" s="118"/>
      <c r="B183" s="73" t="s">
        <v>322</v>
      </c>
      <c r="C183" s="120">
        <v>0.014224537037037037</v>
      </c>
      <c r="D183" s="11">
        <v>88.0</v>
      </c>
      <c r="E183" s="120"/>
      <c r="F183" s="118">
        <v>52.0</v>
      </c>
      <c r="G183" s="73" t="s">
        <v>395</v>
      </c>
      <c r="H183" s="118" t="s">
        <v>404</v>
      </c>
      <c r="I183" s="73" t="s">
        <v>218</v>
      </c>
      <c r="J183" s="73" t="s">
        <v>402</v>
      </c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</row>
    <row r="184" ht="12.75" customHeight="1">
      <c r="A184" s="118"/>
      <c r="B184" s="73" t="s">
        <v>223</v>
      </c>
      <c r="C184" s="120">
        <v>0.01431712962962963</v>
      </c>
      <c r="D184" s="11">
        <v>87.0</v>
      </c>
      <c r="E184" s="120"/>
      <c r="F184" s="118">
        <v>47.0</v>
      </c>
      <c r="G184" s="73" t="s">
        <v>395</v>
      </c>
      <c r="H184" s="118" t="s">
        <v>407</v>
      </c>
      <c r="I184" s="73" t="s">
        <v>218</v>
      </c>
      <c r="J184" s="73" t="s">
        <v>402</v>
      </c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</row>
    <row r="185" ht="12.75" customHeight="1">
      <c r="A185" s="118"/>
      <c r="B185" s="73" t="s">
        <v>225</v>
      </c>
      <c r="C185" s="120">
        <v>0.014351851851851852</v>
      </c>
      <c r="D185" s="11"/>
      <c r="E185" s="120"/>
      <c r="F185" s="118">
        <v>53.0</v>
      </c>
      <c r="G185" s="73" t="s">
        <v>395</v>
      </c>
      <c r="H185" s="118" t="s">
        <v>405</v>
      </c>
      <c r="I185" s="73"/>
      <c r="J185" s="73" t="s">
        <v>402</v>
      </c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</row>
    <row r="186" ht="12.75" customHeight="1">
      <c r="A186" s="118"/>
      <c r="B186" s="73" t="s">
        <v>223</v>
      </c>
      <c r="C186" s="120">
        <v>0.014479166666666666</v>
      </c>
      <c r="D186" s="11"/>
      <c r="E186" s="120"/>
      <c r="F186" s="118">
        <v>54.0</v>
      </c>
      <c r="G186" s="73" t="s">
        <v>395</v>
      </c>
      <c r="H186" s="118" t="s">
        <v>404</v>
      </c>
      <c r="I186" s="73"/>
      <c r="J186" s="73" t="s">
        <v>402</v>
      </c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</row>
    <row r="187" ht="12.75" customHeight="1">
      <c r="A187" s="118"/>
      <c r="B187" s="73" t="s">
        <v>217</v>
      </c>
      <c r="C187" s="120">
        <v>0.014490740740740742</v>
      </c>
      <c r="D187" s="11"/>
      <c r="E187" s="120"/>
      <c r="F187" s="118">
        <v>55.0</v>
      </c>
      <c r="G187" s="73" t="s">
        <v>395</v>
      </c>
      <c r="H187" s="118" t="s">
        <v>404</v>
      </c>
      <c r="I187" s="73"/>
      <c r="J187" s="73" t="s">
        <v>402</v>
      </c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</row>
    <row r="188" ht="12.75" customHeight="1">
      <c r="A188" s="118"/>
      <c r="B188" s="73" t="s">
        <v>138</v>
      </c>
      <c r="C188" s="120">
        <v>0.01460648148148148</v>
      </c>
      <c r="D188" s="11">
        <v>100.0</v>
      </c>
      <c r="E188" s="120"/>
      <c r="F188" s="118">
        <v>60.0</v>
      </c>
      <c r="G188" s="73" t="s">
        <v>395</v>
      </c>
      <c r="H188" s="118" t="s">
        <v>405</v>
      </c>
      <c r="I188" s="73" t="s">
        <v>139</v>
      </c>
      <c r="J188" s="73" t="s">
        <v>402</v>
      </c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</row>
    <row r="189" ht="12.75" customHeight="1">
      <c r="A189" s="118"/>
      <c r="B189" s="73" t="s">
        <v>223</v>
      </c>
      <c r="C189" s="120">
        <v>0.014664351851851852</v>
      </c>
      <c r="D189" s="11"/>
      <c r="E189" s="120"/>
      <c r="F189" s="118">
        <v>48.0</v>
      </c>
      <c r="G189" s="73" t="s">
        <v>395</v>
      </c>
      <c r="H189" s="118" t="s">
        <v>406</v>
      </c>
      <c r="I189" s="73"/>
      <c r="J189" s="73" t="s">
        <v>402</v>
      </c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</row>
    <row r="190" ht="12.75" customHeight="1">
      <c r="A190" s="118"/>
      <c r="B190" s="73" t="s">
        <v>138</v>
      </c>
      <c r="C190" s="120">
        <v>0.014756944444444444</v>
      </c>
      <c r="D190" s="11"/>
      <c r="E190" s="120"/>
      <c r="F190" s="132">
        <v>58.0</v>
      </c>
      <c r="G190" s="131" t="s">
        <v>395</v>
      </c>
      <c r="H190" s="118" t="s">
        <v>404</v>
      </c>
      <c r="I190" s="73"/>
      <c r="J190" s="73" t="s">
        <v>402</v>
      </c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</row>
    <row r="191" ht="12.75" customHeight="1">
      <c r="A191" s="118"/>
      <c r="B191" s="73" t="s">
        <v>225</v>
      </c>
      <c r="C191" s="120">
        <v>0.014780092592592593</v>
      </c>
      <c r="D191" s="11"/>
      <c r="E191" s="120"/>
      <c r="F191" s="118">
        <v>51.0</v>
      </c>
      <c r="G191" s="73" t="s">
        <v>395</v>
      </c>
      <c r="H191" s="118" t="s">
        <v>406</v>
      </c>
      <c r="I191" s="73"/>
      <c r="J191" s="73" t="s">
        <v>402</v>
      </c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</row>
    <row r="192" ht="12.75" customHeight="1">
      <c r="A192" s="118"/>
      <c r="B192" s="73" t="s">
        <v>217</v>
      </c>
      <c r="C192" s="120">
        <v>0.01480324074074074</v>
      </c>
      <c r="D192" s="11"/>
      <c r="E192" s="120"/>
      <c r="F192" s="118">
        <v>64.0</v>
      </c>
      <c r="G192" s="73" t="s">
        <v>395</v>
      </c>
      <c r="H192" s="118" t="s">
        <v>405</v>
      </c>
      <c r="I192" s="73"/>
      <c r="J192" s="73" t="s">
        <v>402</v>
      </c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</row>
    <row r="193" ht="12.75" customHeight="1">
      <c r="A193" s="118"/>
      <c r="B193" s="73" t="s">
        <v>157</v>
      </c>
      <c r="C193" s="120">
        <v>0.014849537037037038</v>
      </c>
      <c r="D193" s="11">
        <v>98.0</v>
      </c>
      <c r="E193" s="120"/>
      <c r="F193" s="118">
        <v>51.0</v>
      </c>
      <c r="G193" s="73" t="s">
        <v>395</v>
      </c>
      <c r="H193" s="118" t="s">
        <v>403</v>
      </c>
      <c r="I193" s="73" t="s">
        <v>139</v>
      </c>
      <c r="J193" s="73" t="s">
        <v>402</v>
      </c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</row>
    <row r="194" ht="12.75" customHeight="1">
      <c r="A194" s="118"/>
      <c r="B194" s="73" t="s">
        <v>408</v>
      </c>
      <c r="C194" s="120">
        <v>0.01494212962962963</v>
      </c>
      <c r="D194" s="11">
        <v>86.0</v>
      </c>
      <c r="E194" s="120"/>
      <c r="F194" s="118">
        <v>55.0</v>
      </c>
      <c r="G194" s="73" t="s">
        <v>395</v>
      </c>
      <c r="H194" s="118" t="s">
        <v>406</v>
      </c>
      <c r="I194" s="73" t="s">
        <v>227</v>
      </c>
      <c r="J194" s="73" t="s">
        <v>402</v>
      </c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</row>
    <row r="195" ht="12.75" customHeight="1">
      <c r="A195" s="118"/>
      <c r="B195" s="73" t="s">
        <v>225</v>
      </c>
      <c r="C195" s="120">
        <v>0.01494212962962963</v>
      </c>
      <c r="D195" s="11"/>
      <c r="E195" s="120"/>
      <c r="F195" s="118">
        <v>54.0</v>
      </c>
      <c r="G195" s="73" t="s">
        <v>395</v>
      </c>
      <c r="H195" s="118" t="s">
        <v>407</v>
      </c>
      <c r="I195" s="73"/>
      <c r="J195" s="73" t="s">
        <v>402</v>
      </c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</row>
    <row r="196" ht="12.75" customHeight="1">
      <c r="A196" s="118"/>
      <c r="B196" s="73" t="s">
        <v>138</v>
      </c>
      <c r="C196" s="120">
        <v>0.015046296296296295</v>
      </c>
      <c r="D196" s="11"/>
      <c r="E196" s="120"/>
      <c r="F196" s="118">
        <v>58.0</v>
      </c>
      <c r="G196" s="73" t="s">
        <v>395</v>
      </c>
      <c r="H196" s="118" t="s">
        <v>406</v>
      </c>
      <c r="I196" s="73"/>
      <c r="J196" s="73" t="s">
        <v>402</v>
      </c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</row>
    <row r="197" ht="12.75" customHeight="1">
      <c r="A197" s="118"/>
      <c r="B197" s="73" t="s">
        <v>224</v>
      </c>
      <c r="C197" s="120">
        <v>0.015081018518518518</v>
      </c>
      <c r="D197" s="11"/>
      <c r="E197" s="120"/>
      <c r="F197" s="118">
        <v>58.0</v>
      </c>
      <c r="G197" s="73" t="s">
        <v>395</v>
      </c>
      <c r="H197" s="118" t="s">
        <v>407</v>
      </c>
      <c r="I197" s="73"/>
      <c r="J197" s="73" t="s">
        <v>402</v>
      </c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</row>
    <row r="198" ht="12.75" customHeight="1">
      <c r="A198" s="118"/>
      <c r="B198" s="73" t="s">
        <v>228</v>
      </c>
      <c r="C198" s="120">
        <v>0.015081018518518518</v>
      </c>
      <c r="D198" s="11">
        <v>85.0</v>
      </c>
      <c r="E198" s="120"/>
      <c r="F198" s="118">
        <v>59.0</v>
      </c>
      <c r="G198" s="73" t="s">
        <v>395</v>
      </c>
      <c r="H198" s="118" t="s">
        <v>407</v>
      </c>
      <c r="I198" s="73" t="s">
        <v>227</v>
      </c>
      <c r="J198" s="73" t="s">
        <v>402</v>
      </c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</row>
    <row r="199" ht="12.75" customHeight="1">
      <c r="A199" s="118"/>
      <c r="B199" s="73" t="s">
        <v>230</v>
      </c>
      <c r="C199" s="120">
        <v>0.015150462962962963</v>
      </c>
      <c r="D199" s="11">
        <v>84.0</v>
      </c>
      <c r="E199" s="120"/>
      <c r="F199" s="118">
        <v>56.0</v>
      </c>
      <c r="G199" s="73" t="s">
        <v>395</v>
      </c>
      <c r="H199" s="118" t="s">
        <v>403</v>
      </c>
      <c r="I199" s="73" t="s">
        <v>227</v>
      </c>
      <c r="J199" s="73" t="s">
        <v>402</v>
      </c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</row>
    <row r="200" ht="12.75" customHeight="1">
      <c r="A200" s="118"/>
      <c r="B200" s="73" t="s">
        <v>230</v>
      </c>
      <c r="C200" s="120">
        <v>0.015173611111111112</v>
      </c>
      <c r="D200" s="11"/>
      <c r="E200" s="120"/>
      <c r="F200" s="118">
        <v>62.0</v>
      </c>
      <c r="G200" s="73" t="s">
        <v>395</v>
      </c>
      <c r="H200" s="118" t="s">
        <v>407</v>
      </c>
      <c r="I200" s="73"/>
      <c r="J200" s="73" t="s">
        <v>402</v>
      </c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</row>
    <row r="201" ht="12.75" customHeight="1">
      <c r="A201" s="118"/>
      <c r="B201" s="73" t="s">
        <v>142</v>
      </c>
      <c r="C201" s="120">
        <v>0.015474537037037037</v>
      </c>
      <c r="D201" s="11">
        <v>96.0</v>
      </c>
      <c r="E201" s="120"/>
      <c r="F201" s="118">
        <v>71.0</v>
      </c>
      <c r="G201" s="73" t="s">
        <v>395</v>
      </c>
      <c r="H201" s="118" t="s">
        <v>404</v>
      </c>
      <c r="I201" s="73" t="s">
        <v>143</v>
      </c>
      <c r="J201" s="73" t="s">
        <v>402</v>
      </c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</row>
    <row r="202" ht="12.75" customHeight="1">
      <c r="A202" s="118"/>
      <c r="B202" s="73" t="s">
        <v>228</v>
      </c>
      <c r="C202" s="120">
        <v>0.015474537037037037</v>
      </c>
      <c r="D202" s="11"/>
      <c r="E202" s="120"/>
      <c r="F202" s="118">
        <v>60.0</v>
      </c>
      <c r="G202" s="73" t="s">
        <v>395</v>
      </c>
      <c r="H202" s="118" t="s">
        <v>406</v>
      </c>
      <c r="I202" s="73"/>
      <c r="J202" s="73" t="s">
        <v>402</v>
      </c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</row>
    <row r="203" ht="12.75" customHeight="1">
      <c r="A203" s="118"/>
      <c r="B203" s="73" t="s">
        <v>228</v>
      </c>
      <c r="C203" s="120">
        <v>0.015601851851851851</v>
      </c>
      <c r="D203" s="11"/>
      <c r="E203" s="120"/>
      <c r="F203" s="118">
        <v>73.0</v>
      </c>
      <c r="G203" s="73" t="s">
        <v>395</v>
      </c>
      <c r="H203" s="118" t="s">
        <v>404</v>
      </c>
      <c r="I203" s="73"/>
      <c r="J203" s="73" t="s">
        <v>402</v>
      </c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</row>
    <row r="204" ht="12.75" customHeight="1">
      <c r="A204" s="118"/>
      <c r="B204" s="73" t="s">
        <v>142</v>
      </c>
      <c r="C204" s="120">
        <v>0.015636574074074074</v>
      </c>
      <c r="D204" s="11"/>
      <c r="E204" s="120"/>
      <c r="F204" s="118">
        <v>62.0</v>
      </c>
      <c r="G204" s="73" t="s">
        <v>395</v>
      </c>
      <c r="H204" s="118" t="s">
        <v>403</v>
      </c>
      <c r="I204" s="73"/>
      <c r="J204" s="73" t="s">
        <v>402</v>
      </c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</row>
    <row r="205" ht="12.75" customHeight="1">
      <c r="A205" s="118"/>
      <c r="B205" s="73" t="s">
        <v>264</v>
      </c>
      <c r="C205" s="120">
        <v>0.01574074074074074</v>
      </c>
      <c r="D205" s="11">
        <v>83.0</v>
      </c>
      <c r="E205" s="120"/>
      <c r="F205" s="118">
        <v>75.0</v>
      </c>
      <c r="G205" s="73" t="s">
        <v>395</v>
      </c>
      <c r="H205" s="118" t="s">
        <v>404</v>
      </c>
      <c r="I205" s="73" t="s">
        <v>227</v>
      </c>
      <c r="J205" s="73" t="s">
        <v>402</v>
      </c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</row>
    <row r="206" ht="12.75" customHeight="1">
      <c r="A206" s="118"/>
      <c r="B206" s="73" t="s">
        <v>228</v>
      </c>
      <c r="C206" s="120">
        <v>0.015949074074074074</v>
      </c>
      <c r="D206" s="11"/>
      <c r="E206" s="120"/>
      <c r="F206" s="118">
        <v>66.0</v>
      </c>
      <c r="G206" s="73" t="s">
        <v>395</v>
      </c>
      <c r="H206" s="118" t="s">
        <v>403</v>
      </c>
      <c r="I206" s="73"/>
      <c r="J206" s="73" t="s">
        <v>402</v>
      </c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</row>
    <row r="207" ht="12.75" customHeight="1">
      <c r="A207" s="118"/>
      <c r="B207" s="73" t="s">
        <v>142</v>
      </c>
      <c r="C207" s="120">
        <v>0.01597222222222222</v>
      </c>
      <c r="D207" s="11"/>
      <c r="E207" s="120"/>
      <c r="F207" s="118">
        <v>72.0</v>
      </c>
      <c r="G207" s="73" t="s">
        <v>395</v>
      </c>
      <c r="H207" s="118" t="s">
        <v>407</v>
      </c>
      <c r="I207" s="73"/>
      <c r="J207" s="73" t="s">
        <v>402</v>
      </c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</row>
    <row r="208" ht="12.75" customHeight="1">
      <c r="A208" s="118"/>
      <c r="B208" s="73" t="s">
        <v>326</v>
      </c>
      <c r="C208" s="120">
        <v>0.016099537037037037</v>
      </c>
      <c r="D208" s="11">
        <v>82.0</v>
      </c>
      <c r="E208" s="120"/>
      <c r="F208" s="118">
        <v>77.0</v>
      </c>
      <c r="G208" s="73" t="s">
        <v>395</v>
      </c>
      <c r="H208" s="118" t="s">
        <v>404</v>
      </c>
      <c r="I208" s="73" t="s">
        <v>233</v>
      </c>
      <c r="J208" s="73" t="s">
        <v>402</v>
      </c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</row>
    <row r="209" ht="12.75" customHeight="1">
      <c r="A209" s="118"/>
      <c r="B209" s="73" t="s">
        <v>326</v>
      </c>
      <c r="C209" s="120">
        <v>0.01646990740740741</v>
      </c>
      <c r="D209" s="11"/>
      <c r="E209" s="120"/>
      <c r="F209" s="118">
        <v>85.0</v>
      </c>
      <c r="G209" s="73" t="s">
        <v>395</v>
      </c>
      <c r="H209" s="118" t="s">
        <v>405</v>
      </c>
      <c r="I209" s="73"/>
      <c r="J209" s="73" t="s">
        <v>402</v>
      </c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</row>
    <row r="210" ht="12.75" customHeight="1">
      <c r="A210" s="118"/>
      <c r="B210" s="73" t="s">
        <v>228</v>
      </c>
      <c r="C210" s="120">
        <v>0.01664351851851852</v>
      </c>
      <c r="D210" s="11"/>
      <c r="E210" s="120"/>
      <c r="F210" s="118">
        <v>90.0</v>
      </c>
      <c r="G210" s="73" t="s">
        <v>395</v>
      </c>
      <c r="H210" s="118" t="s">
        <v>405</v>
      </c>
      <c r="I210" s="73"/>
      <c r="J210" s="73" t="s">
        <v>402</v>
      </c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</row>
    <row r="211" ht="12.75" customHeight="1">
      <c r="A211" s="118"/>
      <c r="B211" s="73" t="s">
        <v>142</v>
      </c>
      <c r="C211" s="120">
        <v>0.016886574074074075</v>
      </c>
      <c r="D211" s="11"/>
      <c r="E211" s="120"/>
      <c r="F211" s="118">
        <v>76.0</v>
      </c>
      <c r="G211" s="73" t="s">
        <v>395</v>
      </c>
      <c r="H211" s="118" t="s">
        <v>406</v>
      </c>
      <c r="I211" s="73"/>
      <c r="J211" s="73" t="s">
        <v>402</v>
      </c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</row>
    <row r="212" ht="12.75" customHeight="1">
      <c r="A212" s="118"/>
      <c r="B212" s="73" t="s">
        <v>162</v>
      </c>
      <c r="C212" s="120">
        <v>0.016979166666666667</v>
      </c>
      <c r="D212" s="11">
        <v>94.0</v>
      </c>
      <c r="E212" s="120"/>
      <c r="F212" s="118">
        <v>80.0</v>
      </c>
      <c r="G212" s="73" t="s">
        <v>395</v>
      </c>
      <c r="H212" s="118" t="s">
        <v>407</v>
      </c>
      <c r="I212" s="73" t="s">
        <v>148</v>
      </c>
      <c r="J212" s="73" t="s">
        <v>402</v>
      </c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</row>
    <row r="213" ht="12.75" customHeight="1">
      <c r="A213" s="118"/>
      <c r="B213" s="73" t="s">
        <v>232</v>
      </c>
      <c r="C213" s="120">
        <v>0.017233796296296296</v>
      </c>
      <c r="D213" s="11">
        <v>81.0</v>
      </c>
      <c r="E213" s="120"/>
      <c r="F213" s="118">
        <v>79.0</v>
      </c>
      <c r="G213" s="73" t="s">
        <v>395</v>
      </c>
      <c r="H213" s="118" t="s">
        <v>406</v>
      </c>
      <c r="I213" s="73" t="s">
        <v>235</v>
      </c>
      <c r="J213" s="73" t="s">
        <v>402</v>
      </c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</row>
    <row r="214" ht="12.75" customHeight="1">
      <c r="A214" s="118"/>
      <c r="B214" s="73" t="s">
        <v>162</v>
      </c>
      <c r="C214" s="120">
        <v>0.01730324074074074</v>
      </c>
      <c r="D214" s="11"/>
      <c r="E214" s="120"/>
      <c r="F214" s="118">
        <v>80.0</v>
      </c>
      <c r="G214" s="73" t="s">
        <v>395</v>
      </c>
      <c r="H214" s="118" t="s">
        <v>406</v>
      </c>
      <c r="I214" s="73"/>
      <c r="J214" s="73" t="s">
        <v>402</v>
      </c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</row>
    <row r="215" ht="12.75" customHeight="1">
      <c r="A215" s="118"/>
      <c r="B215" s="73" t="s">
        <v>232</v>
      </c>
      <c r="C215" s="120">
        <v>0.017361111111111112</v>
      </c>
      <c r="D215" s="11"/>
      <c r="E215" s="120"/>
      <c r="F215" s="118">
        <v>84.0</v>
      </c>
      <c r="G215" s="73" t="s">
        <v>395</v>
      </c>
      <c r="H215" s="118" t="s">
        <v>407</v>
      </c>
      <c r="I215" s="73"/>
      <c r="J215" s="73" t="s">
        <v>402</v>
      </c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</row>
    <row r="216" ht="12.75" customHeight="1">
      <c r="A216" s="118"/>
      <c r="B216" s="73" t="s">
        <v>162</v>
      </c>
      <c r="C216" s="120">
        <v>0.017465277777777777</v>
      </c>
      <c r="D216" s="11"/>
      <c r="E216" s="120"/>
      <c r="F216" s="118">
        <v>90.0</v>
      </c>
      <c r="G216" s="73" t="s">
        <v>395</v>
      </c>
      <c r="H216" s="118" t="s">
        <v>404</v>
      </c>
      <c r="I216" s="73"/>
      <c r="J216" s="73" t="s">
        <v>402</v>
      </c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</row>
    <row r="217" ht="12.75" customHeight="1">
      <c r="A217" s="118"/>
      <c r="B217" s="73" t="s">
        <v>232</v>
      </c>
      <c r="C217" s="120">
        <v>0.017511574074074075</v>
      </c>
      <c r="D217" s="11"/>
      <c r="E217" s="120"/>
      <c r="F217" s="118">
        <v>92.0</v>
      </c>
      <c r="G217" s="73" t="s">
        <v>395</v>
      </c>
      <c r="H217" s="118" t="s">
        <v>404</v>
      </c>
      <c r="I217" s="73"/>
      <c r="J217" s="73" t="s">
        <v>402</v>
      </c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</row>
    <row r="218" ht="12.75" customHeight="1">
      <c r="A218" s="118"/>
      <c r="B218" s="73" t="s">
        <v>147</v>
      </c>
      <c r="C218" s="120">
        <v>0.01832175925925926</v>
      </c>
      <c r="D218" s="11">
        <v>92.0</v>
      </c>
      <c r="E218" s="120"/>
      <c r="F218" s="118">
        <v>85.0</v>
      </c>
      <c r="G218" s="73" t="s">
        <v>395</v>
      </c>
      <c r="H218" s="118" t="s">
        <v>406</v>
      </c>
      <c r="I218" s="73" t="s">
        <v>154</v>
      </c>
      <c r="J218" s="73" t="s">
        <v>402</v>
      </c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  <c r="AB218" s="115"/>
    </row>
    <row r="219" ht="12.75" customHeight="1">
      <c r="A219" s="118"/>
      <c r="B219" s="73" t="s">
        <v>147</v>
      </c>
      <c r="C219" s="120">
        <v>0.01857638888888889</v>
      </c>
      <c r="D219" s="11"/>
      <c r="E219" s="120"/>
      <c r="F219" s="118">
        <v>93.0</v>
      </c>
      <c r="G219" s="73" t="s">
        <v>395</v>
      </c>
      <c r="H219" s="118" t="s">
        <v>407</v>
      </c>
      <c r="I219" s="73"/>
      <c r="J219" s="73" t="s">
        <v>402</v>
      </c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</row>
    <row r="220" ht="12.75" customHeight="1">
      <c r="A220" s="118"/>
      <c r="B220" s="73" t="s">
        <v>234</v>
      </c>
      <c r="C220" s="120">
        <v>0.01861111111111111</v>
      </c>
      <c r="D220" s="11">
        <v>80.0</v>
      </c>
      <c r="E220" s="120"/>
      <c r="F220" s="118">
        <v>102.0</v>
      </c>
      <c r="G220" s="73" t="s">
        <v>395</v>
      </c>
      <c r="H220" s="118" t="s">
        <v>404</v>
      </c>
      <c r="I220" s="73" t="s">
        <v>235</v>
      </c>
      <c r="J220" s="73" t="s">
        <v>402</v>
      </c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</row>
    <row r="221" ht="12.75" customHeight="1">
      <c r="A221" s="118"/>
      <c r="B221" s="73" t="s">
        <v>158</v>
      </c>
      <c r="C221" s="120">
        <v>0.018761574074074073</v>
      </c>
      <c r="D221" s="11">
        <v>90.0</v>
      </c>
      <c r="E221" s="120"/>
      <c r="F221" s="118">
        <v>79.0</v>
      </c>
      <c r="G221" s="73" t="s">
        <v>395</v>
      </c>
      <c r="H221" s="118" t="s">
        <v>403</v>
      </c>
      <c r="I221" s="73" t="s">
        <v>154</v>
      </c>
      <c r="J221" s="73" t="s">
        <v>402</v>
      </c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</row>
    <row r="222" ht="12.75" customHeight="1">
      <c r="A222" s="118"/>
      <c r="B222" s="73" t="s">
        <v>158</v>
      </c>
      <c r="C222" s="120">
        <v>0.01888888888888889</v>
      </c>
      <c r="D222" s="11"/>
      <c r="E222" s="120"/>
      <c r="F222" s="118">
        <v>104.0</v>
      </c>
      <c r="G222" s="73" t="s">
        <v>395</v>
      </c>
      <c r="H222" s="118" t="s">
        <v>404</v>
      </c>
      <c r="I222" s="73"/>
      <c r="J222" s="73" t="s">
        <v>402</v>
      </c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</row>
    <row r="223" ht="12.75" customHeight="1">
      <c r="A223" s="118"/>
      <c r="B223" s="73" t="s">
        <v>147</v>
      </c>
      <c r="C223" s="120">
        <v>0.019444444444444445</v>
      </c>
      <c r="D223" s="11"/>
      <c r="E223" s="120"/>
      <c r="F223" s="118">
        <v>111.0</v>
      </c>
      <c r="G223" s="73" t="s">
        <v>395</v>
      </c>
      <c r="H223" s="118" t="s">
        <v>405</v>
      </c>
      <c r="I223" s="73"/>
      <c r="J223" s="73" t="s">
        <v>402</v>
      </c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</row>
    <row r="224" ht="12.75" customHeight="1">
      <c r="A224" s="118"/>
      <c r="B224" s="73" t="s">
        <v>147</v>
      </c>
      <c r="C224" s="120">
        <v>0.02039351851851852</v>
      </c>
      <c r="D224" s="11"/>
      <c r="E224" s="120"/>
      <c r="F224" s="118">
        <v>114.0</v>
      </c>
      <c r="G224" s="73" t="s">
        <v>395</v>
      </c>
      <c r="H224" s="118" t="s">
        <v>404</v>
      </c>
      <c r="I224" s="73"/>
      <c r="J224" s="73" t="s">
        <v>402</v>
      </c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</row>
    <row r="225" ht="12.75" customHeight="1">
      <c r="A225" s="118"/>
      <c r="B225" s="73"/>
      <c r="C225" s="120"/>
      <c r="D225" s="11"/>
      <c r="E225" s="120"/>
      <c r="F225" s="73"/>
      <c r="G225" s="124"/>
      <c r="H225" s="117"/>
      <c r="I225" s="73"/>
      <c r="J225" s="73" t="s">
        <v>402</v>
      </c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</row>
    <row r="226" ht="12.75" customHeight="1">
      <c r="A226" s="122" t="s">
        <v>409</v>
      </c>
      <c r="C226" s="120"/>
      <c r="D226" s="11"/>
      <c r="E226" s="120"/>
      <c r="F226" s="73"/>
      <c r="G226" s="124"/>
      <c r="H226" s="117"/>
      <c r="I226" s="73"/>
      <c r="J226" s="73" t="s">
        <v>410</v>
      </c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</row>
    <row r="227" ht="12.75" customHeight="1">
      <c r="A227" s="118">
        <v>7.0</v>
      </c>
      <c r="B227" s="73" t="s">
        <v>137</v>
      </c>
      <c r="C227" s="120">
        <v>0.02318287037037037</v>
      </c>
      <c r="D227" s="11">
        <v>100.0</v>
      </c>
      <c r="E227" s="120"/>
      <c r="F227" s="73"/>
      <c r="G227" s="124"/>
      <c r="H227" s="73"/>
      <c r="I227" s="73" t="s">
        <v>387</v>
      </c>
      <c r="J227" s="73" t="s">
        <v>410</v>
      </c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</row>
    <row r="228" ht="12.75" customHeight="1">
      <c r="A228" s="118">
        <v>16.0</v>
      </c>
      <c r="B228" s="73" t="s">
        <v>131</v>
      </c>
      <c r="C228" s="120">
        <v>0.024293981481481482</v>
      </c>
      <c r="D228" s="11">
        <v>99.0</v>
      </c>
      <c r="E228" s="120"/>
      <c r="F228" s="73"/>
      <c r="G228" s="124"/>
      <c r="H228" s="117"/>
      <c r="I228" s="73" t="s">
        <v>387</v>
      </c>
      <c r="J228" s="73" t="s">
        <v>410</v>
      </c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</row>
    <row r="229" ht="12.75" customHeight="1">
      <c r="A229" s="118">
        <v>22.0</v>
      </c>
      <c r="B229" s="73" t="s">
        <v>161</v>
      </c>
      <c r="C229" s="120">
        <v>0.024618055555555556</v>
      </c>
      <c r="D229" s="11">
        <v>98.0</v>
      </c>
      <c r="E229" s="120"/>
      <c r="F229" s="73"/>
      <c r="G229" s="124"/>
      <c r="H229" s="117"/>
      <c r="I229" s="73" t="s">
        <v>387</v>
      </c>
      <c r="J229" s="73" t="s">
        <v>410</v>
      </c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</row>
    <row r="230" ht="12.75" customHeight="1">
      <c r="A230" s="118">
        <v>34.0</v>
      </c>
      <c r="B230" s="73" t="s">
        <v>135</v>
      </c>
      <c r="C230" s="120">
        <v>0.025729166666666668</v>
      </c>
      <c r="D230" s="11">
        <v>97.0</v>
      </c>
      <c r="E230" s="120"/>
      <c r="F230" s="73"/>
      <c r="G230" s="124"/>
      <c r="H230" s="117"/>
      <c r="I230" s="73" t="s">
        <v>387</v>
      </c>
      <c r="J230" s="73" t="s">
        <v>410</v>
      </c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</row>
    <row r="231" ht="12.75" customHeight="1">
      <c r="A231" s="118">
        <v>78.0</v>
      </c>
      <c r="B231" s="73" t="s">
        <v>152</v>
      </c>
      <c r="C231" s="120">
        <v>0.02753472222222222</v>
      </c>
      <c r="D231" s="11">
        <v>96.0</v>
      </c>
      <c r="E231" s="120"/>
      <c r="F231" s="73"/>
      <c r="G231" s="124"/>
      <c r="H231" s="117"/>
      <c r="I231" s="73" t="s">
        <v>387</v>
      </c>
      <c r="J231" s="73" t="s">
        <v>410</v>
      </c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</row>
    <row r="232" ht="12.75" customHeight="1">
      <c r="A232" s="118">
        <v>82.0</v>
      </c>
      <c r="B232" s="73" t="s">
        <v>144</v>
      </c>
      <c r="C232" s="120">
        <v>0.02771990740740741</v>
      </c>
      <c r="D232" s="11">
        <v>95.0</v>
      </c>
      <c r="E232" s="120"/>
      <c r="F232" s="73"/>
      <c r="G232" s="124"/>
      <c r="H232" s="73"/>
      <c r="I232" s="73" t="s">
        <v>387</v>
      </c>
      <c r="J232" s="73" t="s">
        <v>410</v>
      </c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</row>
    <row r="233" ht="12.75" customHeight="1">
      <c r="A233" s="118">
        <v>86.0</v>
      </c>
      <c r="B233" s="73" t="s">
        <v>155</v>
      </c>
      <c r="C233" s="120">
        <v>0.027777777777777776</v>
      </c>
      <c r="D233" s="11">
        <v>94.0</v>
      </c>
      <c r="E233" s="120"/>
      <c r="F233" s="73"/>
      <c r="G233" s="124"/>
      <c r="H233" s="117"/>
      <c r="I233" s="73" t="s">
        <v>387</v>
      </c>
      <c r="J233" s="73" t="s">
        <v>410</v>
      </c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</row>
    <row r="234" ht="12.75" customHeight="1">
      <c r="A234" s="118">
        <v>90.0</v>
      </c>
      <c r="B234" s="73" t="s">
        <v>146</v>
      </c>
      <c r="C234" s="120">
        <v>0.027997685185185184</v>
      </c>
      <c r="D234" s="11">
        <v>93.0</v>
      </c>
      <c r="E234" s="120"/>
      <c r="F234" s="73"/>
      <c r="G234" s="124"/>
      <c r="H234" s="73"/>
      <c r="I234" s="73" t="s">
        <v>387</v>
      </c>
      <c r="J234" s="73" t="s">
        <v>410</v>
      </c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</row>
    <row r="235" ht="12.75" customHeight="1">
      <c r="A235" s="118">
        <v>111.0</v>
      </c>
      <c r="B235" s="73" t="s">
        <v>138</v>
      </c>
      <c r="C235" s="120">
        <v>0.029027777777777777</v>
      </c>
      <c r="D235" s="11">
        <v>92.0</v>
      </c>
      <c r="E235" s="120"/>
      <c r="F235" s="73"/>
      <c r="G235" s="124"/>
      <c r="H235" s="117"/>
      <c r="I235" s="73" t="s">
        <v>387</v>
      </c>
      <c r="J235" s="73" t="s">
        <v>410</v>
      </c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</row>
    <row r="236" ht="12.75" customHeight="1">
      <c r="A236" s="118">
        <v>187.0</v>
      </c>
      <c r="B236" s="73" t="s">
        <v>147</v>
      </c>
      <c r="C236" s="120">
        <v>0.032824074074074075</v>
      </c>
      <c r="D236" s="11">
        <v>91.0</v>
      </c>
      <c r="E236" s="120"/>
      <c r="F236" s="73"/>
      <c r="G236" s="124"/>
      <c r="H236" s="73"/>
      <c r="I236" s="73" t="s">
        <v>387</v>
      </c>
      <c r="J236" s="73" t="s">
        <v>410</v>
      </c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</row>
    <row r="237" ht="12.75" customHeight="1">
      <c r="A237" s="118">
        <v>219.0</v>
      </c>
      <c r="B237" s="73" t="s">
        <v>167</v>
      </c>
      <c r="C237" s="120">
        <v>0.033993055555555554</v>
      </c>
      <c r="D237" s="11">
        <v>90.0</v>
      </c>
      <c r="E237" s="120"/>
      <c r="F237" s="73"/>
      <c r="G237" s="124"/>
      <c r="H237" s="73"/>
      <c r="I237" s="73" t="s">
        <v>387</v>
      </c>
      <c r="J237" s="73" t="s">
        <v>410</v>
      </c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</row>
    <row r="238" ht="12.75" customHeight="1">
      <c r="A238" s="118">
        <v>257.0</v>
      </c>
      <c r="B238" s="73" t="s">
        <v>204</v>
      </c>
      <c r="C238" s="120">
        <v>0.03613425925925926</v>
      </c>
      <c r="D238" s="11">
        <v>89.0</v>
      </c>
      <c r="E238" s="120"/>
      <c r="F238" s="73"/>
      <c r="G238" s="124"/>
      <c r="H238" s="73"/>
      <c r="I238" s="73" t="s">
        <v>387</v>
      </c>
      <c r="J238" s="73" t="s">
        <v>410</v>
      </c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</row>
    <row r="239" ht="12.75" customHeight="1">
      <c r="A239" s="118">
        <v>280.0</v>
      </c>
      <c r="B239" s="73" t="s">
        <v>153</v>
      </c>
      <c r="C239" s="120">
        <v>0.037523148148148146</v>
      </c>
      <c r="D239" s="11">
        <v>88.0</v>
      </c>
      <c r="E239" s="120"/>
      <c r="F239" s="73"/>
      <c r="G239" s="124"/>
      <c r="H239" s="73"/>
      <c r="I239" s="73" t="s">
        <v>387</v>
      </c>
      <c r="J239" s="73" t="s">
        <v>410</v>
      </c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</row>
    <row r="240" ht="12.75" customHeight="1">
      <c r="A240" s="118">
        <v>3.0</v>
      </c>
      <c r="B240" s="73" t="s">
        <v>238</v>
      </c>
      <c r="C240" s="120">
        <v>0.01949074074074074</v>
      </c>
      <c r="D240" s="11">
        <v>100.0</v>
      </c>
      <c r="E240" s="120"/>
      <c r="F240" s="73"/>
      <c r="G240" s="124"/>
      <c r="H240" s="73"/>
      <c r="I240" s="73" t="s">
        <v>387</v>
      </c>
      <c r="J240" s="73" t="s">
        <v>410</v>
      </c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</row>
    <row r="241" ht="12.75" customHeight="1">
      <c r="A241" s="118">
        <v>33.0</v>
      </c>
      <c r="B241" s="73" t="s">
        <v>241</v>
      </c>
      <c r="C241" s="120">
        <v>0.021180555555555557</v>
      </c>
      <c r="D241" s="11">
        <v>99.0</v>
      </c>
      <c r="E241" s="120"/>
      <c r="F241" s="73"/>
      <c r="G241" s="124"/>
      <c r="H241" s="73"/>
      <c r="I241" s="73" t="s">
        <v>387</v>
      </c>
      <c r="J241" s="73" t="s">
        <v>410</v>
      </c>
    </row>
    <row r="242" ht="12.75" customHeight="1">
      <c r="A242" s="118">
        <v>45.0</v>
      </c>
      <c r="B242" s="73" t="s">
        <v>216</v>
      </c>
      <c r="C242" s="120">
        <v>0.021597222222222223</v>
      </c>
      <c r="D242" s="11">
        <v>98.0</v>
      </c>
      <c r="E242" s="120"/>
      <c r="F242" s="73"/>
      <c r="G242" s="124"/>
      <c r="H242" s="73"/>
      <c r="I242" s="73" t="s">
        <v>387</v>
      </c>
      <c r="J242" s="73" t="s">
        <v>410</v>
      </c>
    </row>
    <row r="243" ht="12.75" customHeight="1">
      <c r="A243" s="118">
        <v>67.0</v>
      </c>
      <c r="B243" s="73" t="s">
        <v>221</v>
      </c>
      <c r="C243" s="120">
        <v>0.022268518518518517</v>
      </c>
      <c r="D243" s="11">
        <v>97.0</v>
      </c>
      <c r="E243" s="120"/>
      <c r="F243" s="73"/>
      <c r="G243" s="124"/>
      <c r="H243" s="73"/>
      <c r="I243" s="73" t="s">
        <v>387</v>
      </c>
      <c r="J243" s="73" t="s">
        <v>410</v>
      </c>
    </row>
    <row r="244" ht="12.75" customHeight="1">
      <c r="A244" s="118">
        <v>94.0</v>
      </c>
      <c r="B244" s="73" t="s">
        <v>211</v>
      </c>
      <c r="C244" s="120">
        <v>0.02273148148148148</v>
      </c>
      <c r="D244" s="11">
        <v>96.0</v>
      </c>
      <c r="E244" s="120"/>
      <c r="F244" s="73"/>
      <c r="G244" s="124"/>
      <c r="H244" s="73"/>
      <c r="I244" s="73" t="s">
        <v>387</v>
      </c>
      <c r="J244" s="73" t="s">
        <v>410</v>
      </c>
    </row>
    <row r="245" ht="12.75" customHeight="1">
      <c r="A245" s="118">
        <v>143.0</v>
      </c>
      <c r="B245" s="73" t="s">
        <v>215</v>
      </c>
      <c r="C245" s="120">
        <v>0.02396990740740741</v>
      </c>
      <c r="D245" s="11">
        <v>95.0</v>
      </c>
      <c r="E245" s="120"/>
      <c r="F245" s="73"/>
      <c r="G245" s="124"/>
      <c r="H245" s="133"/>
      <c r="I245" s="73" t="s">
        <v>387</v>
      </c>
      <c r="J245" s="73" t="s">
        <v>410</v>
      </c>
    </row>
    <row r="246" ht="12.75" customHeight="1">
      <c r="A246" s="118">
        <v>159.0</v>
      </c>
      <c r="B246" s="73" t="s">
        <v>217</v>
      </c>
      <c r="C246" s="120">
        <v>0.024340277777777777</v>
      </c>
      <c r="D246" s="11">
        <v>94.0</v>
      </c>
      <c r="E246" s="120"/>
      <c r="F246" s="134"/>
      <c r="G246" s="124"/>
      <c r="H246" s="73"/>
      <c r="I246" s="73" t="s">
        <v>387</v>
      </c>
      <c r="J246" s="73" t="s">
        <v>410</v>
      </c>
    </row>
    <row r="247" ht="12.75" customHeight="1">
      <c r="A247" s="118">
        <v>165.0</v>
      </c>
      <c r="B247" s="73" t="s">
        <v>277</v>
      </c>
      <c r="C247" s="120">
        <v>0.024444444444444446</v>
      </c>
      <c r="D247" s="11">
        <v>93.0</v>
      </c>
      <c r="E247" s="120"/>
      <c r="F247" s="73"/>
      <c r="G247" s="124"/>
      <c r="H247" s="73"/>
      <c r="I247" s="73" t="s">
        <v>387</v>
      </c>
      <c r="J247" s="73" t="s">
        <v>410</v>
      </c>
    </row>
    <row r="248" ht="12.75" customHeight="1">
      <c r="A248" s="118">
        <v>179.0</v>
      </c>
      <c r="B248" s="73" t="s">
        <v>219</v>
      </c>
      <c r="C248" s="120">
        <v>0.024722222222222222</v>
      </c>
      <c r="D248" s="11">
        <v>92.0</v>
      </c>
      <c r="E248" s="120"/>
      <c r="F248" s="73"/>
      <c r="G248" s="124"/>
      <c r="H248" s="73"/>
      <c r="I248" s="73" t="s">
        <v>387</v>
      </c>
      <c r="J248" s="73" t="s">
        <v>410</v>
      </c>
    </row>
    <row r="249" ht="12.75" customHeight="1">
      <c r="A249" s="118">
        <v>180.0</v>
      </c>
      <c r="B249" s="73" t="s">
        <v>278</v>
      </c>
      <c r="C249" s="120">
        <v>0.024733796296296295</v>
      </c>
      <c r="D249" s="11">
        <v>91.0</v>
      </c>
      <c r="E249" s="120"/>
      <c r="F249" s="73"/>
      <c r="G249" s="124"/>
      <c r="H249" s="73"/>
      <c r="I249" s="73" t="s">
        <v>387</v>
      </c>
      <c r="J249" s="73" t="s">
        <v>410</v>
      </c>
    </row>
    <row r="250" ht="12.75" customHeight="1">
      <c r="A250" s="118">
        <v>193.0</v>
      </c>
      <c r="B250" s="73" t="s">
        <v>214</v>
      </c>
      <c r="C250" s="120">
        <v>0.02515046296296296</v>
      </c>
      <c r="D250" s="11">
        <v>90.0</v>
      </c>
      <c r="E250" s="120"/>
      <c r="F250" s="134"/>
      <c r="G250" s="124"/>
      <c r="H250" s="73"/>
      <c r="I250" s="73" t="s">
        <v>387</v>
      </c>
      <c r="J250" s="73" t="s">
        <v>410</v>
      </c>
    </row>
    <row r="251" ht="12.75" customHeight="1">
      <c r="A251" s="118">
        <v>195.0</v>
      </c>
      <c r="B251" s="73" t="s">
        <v>224</v>
      </c>
      <c r="C251" s="120">
        <v>0.025231481481481483</v>
      </c>
      <c r="D251" s="11">
        <v>89.0</v>
      </c>
      <c r="E251" s="120"/>
      <c r="F251" s="134"/>
      <c r="G251" s="124"/>
      <c r="H251" s="73"/>
      <c r="I251" s="73" t="s">
        <v>387</v>
      </c>
      <c r="J251" s="73" t="s">
        <v>410</v>
      </c>
    </row>
    <row r="252" ht="12.75" customHeight="1">
      <c r="A252" s="118">
        <v>217.0</v>
      </c>
      <c r="B252" s="73" t="s">
        <v>237</v>
      </c>
      <c r="C252" s="120">
        <v>0.02582175925925926</v>
      </c>
      <c r="D252" s="11">
        <v>88.0</v>
      </c>
      <c r="E252" s="120"/>
      <c r="F252" s="73"/>
      <c r="G252" s="124"/>
      <c r="H252" s="133"/>
      <c r="I252" s="73" t="s">
        <v>387</v>
      </c>
      <c r="J252" s="73" t="s">
        <v>410</v>
      </c>
    </row>
    <row r="253" ht="12.75" customHeight="1">
      <c r="A253" s="118">
        <v>218.0</v>
      </c>
      <c r="B253" s="73" t="s">
        <v>226</v>
      </c>
      <c r="C253" s="120">
        <v>0.025844907407407407</v>
      </c>
      <c r="D253" s="11">
        <v>87.0</v>
      </c>
      <c r="E253" s="120"/>
      <c r="F253" s="73"/>
      <c r="G253" s="124"/>
      <c r="H253" s="117"/>
      <c r="I253" s="73" t="s">
        <v>387</v>
      </c>
      <c r="J253" s="73" t="s">
        <v>410</v>
      </c>
    </row>
    <row r="254" ht="12.75" customHeight="1">
      <c r="A254" s="118">
        <v>226.0</v>
      </c>
      <c r="B254" s="73" t="s">
        <v>225</v>
      </c>
      <c r="C254" s="120">
        <v>0.026145833333333333</v>
      </c>
      <c r="D254" s="11">
        <v>86.0</v>
      </c>
      <c r="E254" s="120"/>
      <c r="F254" s="134"/>
      <c r="G254" s="124"/>
      <c r="H254" s="73"/>
      <c r="I254" s="73" t="s">
        <v>387</v>
      </c>
      <c r="J254" s="73" t="s">
        <v>410</v>
      </c>
    </row>
    <row r="255" ht="12.75" customHeight="1">
      <c r="A255" s="118">
        <v>233.0</v>
      </c>
      <c r="B255" s="73" t="s">
        <v>236</v>
      </c>
      <c r="C255" s="120">
        <v>0.02634259259259259</v>
      </c>
      <c r="D255" s="11">
        <v>85.0</v>
      </c>
      <c r="E255" s="120"/>
      <c r="F255" s="73"/>
      <c r="G255" s="124"/>
      <c r="H255" s="117"/>
      <c r="I255" s="73" t="s">
        <v>387</v>
      </c>
      <c r="J255" s="73" t="s">
        <v>410</v>
      </c>
    </row>
    <row r="256" ht="12.75" customHeight="1">
      <c r="A256" s="118">
        <v>237.0</v>
      </c>
      <c r="B256" s="73" t="s">
        <v>231</v>
      </c>
      <c r="C256" s="120">
        <v>0.026516203703703705</v>
      </c>
      <c r="D256" s="11">
        <v>84.0</v>
      </c>
      <c r="E256" s="120"/>
      <c r="F256" s="134"/>
      <c r="G256" s="124"/>
      <c r="H256" s="73"/>
      <c r="I256" s="73" t="s">
        <v>387</v>
      </c>
      <c r="J256" s="73" t="s">
        <v>410</v>
      </c>
    </row>
    <row r="257" ht="12.75" customHeight="1">
      <c r="A257" s="118">
        <v>265.0</v>
      </c>
      <c r="B257" s="73" t="s">
        <v>244</v>
      </c>
      <c r="C257" s="120">
        <v>0.027337962962962963</v>
      </c>
      <c r="D257" s="11">
        <v>83.0</v>
      </c>
      <c r="E257" s="120"/>
      <c r="F257" s="73"/>
      <c r="G257" s="124"/>
      <c r="H257" s="73"/>
      <c r="I257" s="73" t="s">
        <v>387</v>
      </c>
      <c r="J257" s="73" t="s">
        <v>410</v>
      </c>
    </row>
    <row r="258" ht="12.75" customHeight="1">
      <c r="A258" s="118">
        <v>295.0</v>
      </c>
      <c r="B258" s="73" t="s">
        <v>290</v>
      </c>
      <c r="C258" s="120">
        <v>0.028356481481481483</v>
      </c>
      <c r="D258" s="11">
        <v>82.0</v>
      </c>
      <c r="E258" s="120"/>
      <c r="F258" s="73"/>
      <c r="G258" s="124"/>
      <c r="H258" s="73"/>
      <c r="I258" s="73" t="s">
        <v>387</v>
      </c>
      <c r="J258" s="73" t="s">
        <v>410</v>
      </c>
    </row>
    <row r="259" ht="12.75" customHeight="1">
      <c r="A259" s="118">
        <v>320.0</v>
      </c>
      <c r="B259" s="73" t="s">
        <v>232</v>
      </c>
      <c r="C259" s="120">
        <v>0.029131944444444443</v>
      </c>
      <c r="D259" s="11">
        <v>81.0</v>
      </c>
      <c r="E259" s="120"/>
      <c r="F259" s="134"/>
      <c r="G259" s="124"/>
      <c r="H259" s="117"/>
      <c r="I259" s="73" t="s">
        <v>387</v>
      </c>
      <c r="J259" s="73" t="s">
        <v>410</v>
      </c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</row>
    <row r="260" ht="12.75" customHeight="1">
      <c r="A260" s="118">
        <v>323.0</v>
      </c>
      <c r="B260" s="73" t="s">
        <v>239</v>
      </c>
      <c r="C260" s="120">
        <v>0.029363425925925925</v>
      </c>
      <c r="D260" s="11">
        <v>80.0</v>
      </c>
      <c r="E260" s="120"/>
      <c r="F260" s="73"/>
      <c r="G260" s="124"/>
      <c r="H260" s="117"/>
      <c r="I260" s="73" t="s">
        <v>387</v>
      </c>
      <c r="J260" s="73" t="s">
        <v>410</v>
      </c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</row>
    <row r="261" ht="12.75" customHeight="1">
      <c r="A261" s="118">
        <v>331.0</v>
      </c>
      <c r="B261" s="73" t="s">
        <v>229</v>
      </c>
      <c r="C261" s="120">
        <v>0.0296875</v>
      </c>
      <c r="D261" s="11">
        <v>79.0</v>
      </c>
      <c r="E261" s="120"/>
      <c r="F261" s="73"/>
      <c r="G261" s="124"/>
      <c r="H261" s="73"/>
      <c r="I261" s="73" t="s">
        <v>387</v>
      </c>
      <c r="J261" s="73" t="s">
        <v>410</v>
      </c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</row>
    <row r="262" ht="12.75" customHeight="1">
      <c r="A262" s="118">
        <v>374.0</v>
      </c>
      <c r="B262" s="73" t="s">
        <v>240</v>
      </c>
      <c r="C262" s="120">
        <v>0.03239583333333333</v>
      </c>
      <c r="D262" s="11">
        <v>78.0</v>
      </c>
      <c r="E262" s="120"/>
      <c r="F262" s="134"/>
      <c r="G262" s="124"/>
      <c r="H262" s="73"/>
      <c r="I262" s="73" t="s">
        <v>387</v>
      </c>
      <c r="J262" s="73" t="s">
        <v>410</v>
      </c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</row>
    <row r="263" ht="12.75" customHeight="1">
      <c r="A263" s="118">
        <v>389.0</v>
      </c>
      <c r="B263" s="73" t="s">
        <v>234</v>
      </c>
      <c r="C263" s="120">
        <v>0.03369212962962963</v>
      </c>
      <c r="D263" s="11">
        <v>77.0</v>
      </c>
      <c r="E263" s="120"/>
      <c r="F263" s="73"/>
      <c r="G263" s="124"/>
      <c r="H263" s="73"/>
      <c r="I263" s="73" t="s">
        <v>387</v>
      </c>
      <c r="J263" s="73" t="s">
        <v>410</v>
      </c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</row>
    <row r="264" ht="12.75" customHeight="1">
      <c r="A264" s="118">
        <v>411.0</v>
      </c>
      <c r="B264" s="73" t="s">
        <v>243</v>
      </c>
      <c r="C264" s="120">
        <v>0.03724537037037037</v>
      </c>
      <c r="D264" s="11">
        <v>76.0</v>
      </c>
      <c r="E264" s="120"/>
      <c r="F264" s="134"/>
      <c r="G264" s="124"/>
      <c r="H264" s="73"/>
      <c r="I264" s="73" t="s">
        <v>387</v>
      </c>
      <c r="J264" s="73" t="s">
        <v>410</v>
      </c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</row>
    <row r="265" ht="12.75" customHeight="1">
      <c r="A265" s="135"/>
      <c r="B265" s="73"/>
      <c r="C265" s="120"/>
      <c r="D265" s="11"/>
      <c r="E265" s="120"/>
      <c r="F265" s="134"/>
      <c r="G265" s="136"/>
      <c r="H265" s="133"/>
      <c r="I265" s="73"/>
      <c r="J265" s="73" t="s">
        <v>410</v>
      </c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</row>
    <row r="266" ht="12.75" customHeight="1">
      <c r="A266" s="122" t="s">
        <v>411</v>
      </c>
      <c r="C266" s="120"/>
      <c r="D266" s="11"/>
      <c r="E266" s="120"/>
      <c r="F266" s="134"/>
      <c r="G266" s="136"/>
      <c r="H266" s="133"/>
      <c r="I266" s="73"/>
      <c r="J266" s="73" t="s">
        <v>412</v>
      </c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</row>
    <row r="267" ht="12.75" customHeight="1">
      <c r="A267" s="118">
        <v>18.0</v>
      </c>
      <c r="B267" s="73" t="s">
        <v>413</v>
      </c>
      <c r="C267" s="120">
        <v>0.025729166666666668</v>
      </c>
      <c r="D267" s="11">
        <v>100.0</v>
      </c>
      <c r="E267" s="120"/>
      <c r="F267" s="134"/>
      <c r="G267" s="136"/>
      <c r="H267" s="133"/>
      <c r="I267" s="73" t="s">
        <v>387</v>
      </c>
      <c r="J267" s="73" t="s">
        <v>412</v>
      </c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</row>
    <row r="268" ht="12.75" customHeight="1">
      <c r="A268" s="118">
        <v>26.0</v>
      </c>
      <c r="B268" s="73" t="s">
        <v>180</v>
      </c>
      <c r="C268" s="120">
        <v>0.026261574074074073</v>
      </c>
      <c r="D268" s="11">
        <v>99.0</v>
      </c>
      <c r="E268" s="120"/>
      <c r="F268" s="134"/>
      <c r="G268" s="136"/>
      <c r="H268" s="133"/>
      <c r="I268" s="73" t="s">
        <v>387</v>
      </c>
      <c r="J268" s="73" t="s">
        <v>412</v>
      </c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</row>
    <row r="269" ht="12.75" customHeight="1">
      <c r="A269" s="118">
        <v>27.0</v>
      </c>
      <c r="B269" s="73" t="s">
        <v>135</v>
      </c>
      <c r="C269" s="120">
        <v>0.026516203703703705</v>
      </c>
      <c r="D269" s="11">
        <v>98.0</v>
      </c>
      <c r="E269" s="120"/>
      <c r="F269" s="134"/>
      <c r="G269" s="136"/>
      <c r="H269" s="133"/>
      <c r="I269" s="73" t="s">
        <v>387</v>
      </c>
      <c r="J269" s="73" t="s">
        <v>412</v>
      </c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</row>
    <row r="270" ht="12.75" customHeight="1">
      <c r="A270" s="118">
        <v>30.0</v>
      </c>
      <c r="B270" s="73" t="s">
        <v>170</v>
      </c>
      <c r="C270" s="120">
        <v>0.026574074074074073</v>
      </c>
      <c r="D270" s="11">
        <v>97.0</v>
      </c>
      <c r="E270" s="120"/>
      <c r="F270" s="134"/>
      <c r="G270" s="136"/>
      <c r="H270" s="133"/>
      <c r="I270" s="73" t="s">
        <v>387</v>
      </c>
      <c r="J270" s="73" t="s">
        <v>412</v>
      </c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</row>
    <row r="271" ht="12.75" customHeight="1">
      <c r="A271" s="118">
        <v>56.0</v>
      </c>
      <c r="B271" s="73" t="s">
        <v>155</v>
      </c>
      <c r="C271" s="120">
        <v>0.028182870370370372</v>
      </c>
      <c r="D271" s="11">
        <v>96.0</v>
      </c>
      <c r="E271" s="120"/>
      <c r="F271" s="134"/>
      <c r="G271" s="136"/>
      <c r="H271" s="133"/>
      <c r="I271" s="73" t="s">
        <v>387</v>
      </c>
      <c r="J271" s="73" t="s">
        <v>412</v>
      </c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</row>
    <row r="272" ht="12.75" customHeight="1">
      <c r="A272" s="118">
        <v>69.0</v>
      </c>
      <c r="B272" s="73" t="s">
        <v>144</v>
      </c>
      <c r="C272" s="120">
        <v>0.028587962962962964</v>
      </c>
      <c r="D272" s="11">
        <v>95.0</v>
      </c>
      <c r="E272" s="120"/>
      <c r="F272" s="134"/>
      <c r="G272" s="136"/>
      <c r="H272" s="133"/>
      <c r="I272" s="73" t="s">
        <v>387</v>
      </c>
      <c r="J272" s="73" t="s">
        <v>412</v>
      </c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</row>
    <row r="273" ht="12.75" customHeight="1">
      <c r="A273" s="118">
        <v>90.0</v>
      </c>
      <c r="B273" s="73" t="s">
        <v>138</v>
      </c>
      <c r="C273" s="120">
        <v>0.029872685185185186</v>
      </c>
      <c r="D273" s="11">
        <v>94.0</v>
      </c>
      <c r="E273" s="120"/>
      <c r="F273" s="134"/>
      <c r="G273" s="136"/>
      <c r="H273" s="133"/>
      <c r="I273" s="73" t="s">
        <v>387</v>
      </c>
      <c r="J273" s="73" t="s">
        <v>412</v>
      </c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</row>
    <row r="274" ht="12.75" customHeight="1">
      <c r="A274" s="118">
        <v>113.0</v>
      </c>
      <c r="B274" s="73" t="s">
        <v>152</v>
      </c>
      <c r="C274" s="120">
        <v>0.03130787037037037</v>
      </c>
      <c r="D274" s="11">
        <v>93.0</v>
      </c>
      <c r="E274" s="120"/>
      <c r="F274" s="134"/>
      <c r="G274" s="136"/>
      <c r="H274" s="133"/>
      <c r="I274" s="73" t="s">
        <v>387</v>
      </c>
      <c r="J274" s="73" t="s">
        <v>412</v>
      </c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</row>
    <row r="275" ht="12.75" customHeight="1">
      <c r="A275" s="118">
        <v>161.0</v>
      </c>
      <c r="B275" s="73" t="s">
        <v>159</v>
      </c>
      <c r="C275" s="120">
        <v>0.03395833333333333</v>
      </c>
      <c r="D275" s="11">
        <v>92.0</v>
      </c>
      <c r="E275" s="120"/>
      <c r="F275" s="134"/>
      <c r="G275" s="136"/>
      <c r="H275" s="133"/>
      <c r="I275" s="73" t="s">
        <v>387</v>
      </c>
      <c r="J275" s="73" t="s">
        <v>412</v>
      </c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</row>
    <row r="276" ht="12.75" customHeight="1">
      <c r="A276" s="118">
        <v>171.0</v>
      </c>
      <c r="B276" s="73" t="s">
        <v>147</v>
      </c>
      <c r="C276" s="120">
        <v>0.034444444444444444</v>
      </c>
      <c r="D276" s="11">
        <v>91.0</v>
      </c>
      <c r="E276" s="120"/>
      <c r="F276" s="134"/>
      <c r="G276" s="136"/>
      <c r="H276" s="133"/>
      <c r="I276" s="73" t="s">
        <v>387</v>
      </c>
      <c r="J276" s="73" t="s">
        <v>412</v>
      </c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</row>
    <row r="277" ht="12.75" customHeight="1">
      <c r="A277" s="118">
        <v>182.0</v>
      </c>
      <c r="B277" s="73" t="s">
        <v>167</v>
      </c>
      <c r="C277" s="120">
        <v>0.03518518518518519</v>
      </c>
      <c r="D277" s="11">
        <v>90.0</v>
      </c>
      <c r="E277" s="120"/>
      <c r="F277" s="134"/>
      <c r="G277" s="136"/>
      <c r="H277" s="133"/>
      <c r="I277" s="73" t="s">
        <v>387</v>
      </c>
      <c r="J277" s="73" t="s">
        <v>412</v>
      </c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</row>
    <row r="278" ht="12.75" customHeight="1">
      <c r="A278" s="118">
        <v>208.0</v>
      </c>
      <c r="B278" s="73" t="s">
        <v>150</v>
      </c>
      <c r="C278" s="120">
        <v>0.036458333333333336</v>
      </c>
      <c r="D278" s="11">
        <v>89.0</v>
      </c>
      <c r="E278" s="120"/>
      <c r="F278" s="134"/>
      <c r="G278" s="136"/>
      <c r="H278" s="133"/>
      <c r="I278" s="73" t="s">
        <v>387</v>
      </c>
      <c r="J278" s="73" t="s">
        <v>412</v>
      </c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</row>
    <row r="279" ht="12.75" customHeight="1">
      <c r="A279" s="118">
        <v>235.0</v>
      </c>
      <c r="B279" s="73" t="s">
        <v>153</v>
      </c>
      <c r="C279" s="120">
        <v>0.04002314814814815</v>
      </c>
      <c r="D279" s="11">
        <v>88.0</v>
      </c>
      <c r="E279" s="120"/>
      <c r="F279" s="134"/>
      <c r="G279" s="136"/>
      <c r="H279" s="133"/>
      <c r="I279" s="73" t="s">
        <v>387</v>
      </c>
      <c r="J279" s="73" t="s">
        <v>412</v>
      </c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</row>
    <row r="280" ht="12.75" customHeight="1">
      <c r="A280" s="118">
        <v>10.0</v>
      </c>
      <c r="B280" s="73" t="s">
        <v>238</v>
      </c>
      <c r="C280" s="120">
        <v>0.020856481481481483</v>
      </c>
      <c r="D280" s="11">
        <v>100.0</v>
      </c>
      <c r="E280" s="120"/>
      <c r="F280" s="134"/>
      <c r="G280" s="136"/>
      <c r="H280" s="133"/>
      <c r="I280" s="73" t="s">
        <v>387</v>
      </c>
      <c r="J280" s="73" t="s">
        <v>412</v>
      </c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</row>
    <row r="281" ht="12.75" customHeight="1">
      <c r="A281" s="118">
        <v>46.0</v>
      </c>
      <c r="B281" s="73" t="s">
        <v>216</v>
      </c>
      <c r="C281" s="120">
        <v>0.02259259259259259</v>
      </c>
      <c r="D281" s="11">
        <v>99.0</v>
      </c>
      <c r="E281" s="120"/>
      <c r="F281" s="134"/>
      <c r="G281" s="136"/>
      <c r="H281" s="133"/>
      <c r="I281" s="73" t="s">
        <v>387</v>
      </c>
      <c r="J281" s="73" t="s">
        <v>412</v>
      </c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</row>
    <row r="282" ht="12.75" customHeight="1">
      <c r="A282" s="118">
        <v>57.0</v>
      </c>
      <c r="B282" s="73" t="s">
        <v>221</v>
      </c>
      <c r="C282" s="120">
        <v>0.02298611111111111</v>
      </c>
      <c r="D282" s="11">
        <v>98.0</v>
      </c>
      <c r="E282" s="120"/>
      <c r="F282" s="134"/>
      <c r="G282" s="136"/>
      <c r="H282" s="133"/>
      <c r="I282" s="73" t="s">
        <v>387</v>
      </c>
      <c r="J282" s="73" t="s">
        <v>412</v>
      </c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  <c r="AB282" s="115"/>
    </row>
    <row r="283" ht="12.75" customHeight="1">
      <c r="A283" s="118">
        <v>64.0</v>
      </c>
      <c r="B283" s="73" t="s">
        <v>211</v>
      </c>
      <c r="C283" s="120">
        <v>0.023125</v>
      </c>
      <c r="D283" s="11">
        <v>97.0</v>
      </c>
      <c r="E283" s="120"/>
      <c r="F283" s="134"/>
      <c r="G283" s="136"/>
      <c r="H283" s="133"/>
      <c r="I283" s="73" t="s">
        <v>387</v>
      </c>
      <c r="J283" s="73" t="s">
        <v>412</v>
      </c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  <c r="AB283" s="115"/>
    </row>
    <row r="284" ht="12.75" customHeight="1">
      <c r="A284" s="118">
        <v>108.0</v>
      </c>
      <c r="B284" s="73" t="s">
        <v>215</v>
      </c>
      <c r="C284" s="120">
        <v>0.02451388888888889</v>
      </c>
      <c r="D284" s="11">
        <v>96.0</v>
      </c>
      <c r="E284" s="120"/>
      <c r="F284" s="134"/>
      <c r="G284" s="136"/>
      <c r="H284" s="133"/>
      <c r="I284" s="73" t="s">
        <v>387</v>
      </c>
      <c r="J284" s="73" t="s">
        <v>412</v>
      </c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</row>
    <row r="285" ht="12.75" customHeight="1">
      <c r="A285" s="118">
        <v>115.0</v>
      </c>
      <c r="B285" s="73" t="s">
        <v>248</v>
      </c>
      <c r="C285" s="120">
        <v>0.02480324074074074</v>
      </c>
      <c r="D285" s="11">
        <v>95.0</v>
      </c>
      <c r="E285" s="120"/>
      <c r="F285" s="134"/>
      <c r="G285" s="136"/>
      <c r="H285" s="133"/>
      <c r="I285" s="73" t="s">
        <v>387</v>
      </c>
      <c r="J285" s="73" t="s">
        <v>412</v>
      </c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</row>
    <row r="286" ht="12.75" customHeight="1">
      <c r="A286" s="118">
        <v>117.0</v>
      </c>
      <c r="B286" s="73" t="s">
        <v>214</v>
      </c>
      <c r="C286" s="120">
        <v>0.024849537037037038</v>
      </c>
      <c r="D286" s="11">
        <v>94.0</v>
      </c>
      <c r="E286" s="120"/>
      <c r="F286" s="134"/>
      <c r="G286" s="136"/>
      <c r="H286" s="133"/>
      <c r="I286" s="73" t="s">
        <v>387</v>
      </c>
      <c r="J286" s="73" t="s">
        <v>412</v>
      </c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</row>
    <row r="287" ht="12.75" customHeight="1">
      <c r="A287" s="118">
        <v>120.0</v>
      </c>
      <c r="B287" s="73" t="s">
        <v>249</v>
      </c>
      <c r="C287" s="120">
        <v>0.024953703703703704</v>
      </c>
      <c r="D287" s="11">
        <v>93.0</v>
      </c>
      <c r="E287" s="120"/>
      <c r="F287" s="134"/>
      <c r="G287" s="136"/>
      <c r="H287" s="133"/>
      <c r="I287" s="73" t="s">
        <v>387</v>
      </c>
      <c r="J287" s="73" t="s">
        <v>412</v>
      </c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</row>
    <row r="288" ht="12.75" customHeight="1">
      <c r="A288" s="118">
        <v>135.0</v>
      </c>
      <c r="B288" s="73" t="s">
        <v>217</v>
      </c>
      <c r="C288" s="120">
        <v>0.025266203703703704</v>
      </c>
      <c r="D288" s="11">
        <v>92.0</v>
      </c>
      <c r="E288" s="120"/>
      <c r="F288" s="134"/>
      <c r="G288" s="136"/>
      <c r="H288" s="133"/>
      <c r="I288" s="73" t="s">
        <v>387</v>
      </c>
      <c r="J288" s="73" t="s">
        <v>412</v>
      </c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</row>
    <row r="289" ht="12.75" customHeight="1">
      <c r="A289" s="118">
        <v>151.0</v>
      </c>
      <c r="B289" s="73" t="s">
        <v>224</v>
      </c>
      <c r="C289" s="120">
        <v>0.025925925925925925</v>
      </c>
      <c r="D289" s="11">
        <v>91.0</v>
      </c>
      <c r="E289" s="120"/>
      <c r="F289" s="134"/>
      <c r="G289" s="136"/>
      <c r="H289" s="133"/>
      <c r="I289" s="73" t="s">
        <v>387</v>
      </c>
      <c r="J289" s="73" t="s">
        <v>412</v>
      </c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</row>
    <row r="290" ht="12.75" customHeight="1">
      <c r="A290" s="118">
        <v>152.0</v>
      </c>
      <c r="B290" s="73" t="s">
        <v>219</v>
      </c>
      <c r="C290" s="120">
        <v>0.0259375</v>
      </c>
      <c r="D290" s="11">
        <v>90.0</v>
      </c>
      <c r="E290" s="120"/>
      <c r="F290" s="134"/>
      <c r="G290" s="136"/>
      <c r="H290" s="133"/>
      <c r="I290" s="73" t="s">
        <v>387</v>
      </c>
      <c r="J290" s="73" t="s">
        <v>412</v>
      </c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</row>
    <row r="291" ht="12.75" customHeight="1">
      <c r="A291" s="118">
        <v>177.0</v>
      </c>
      <c r="B291" s="73" t="s">
        <v>226</v>
      </c>
      <c r="C291" s="120">
        <v>0.02684027777777778</v>
      </c>
      <c r="D291" s="11">
        <v>89.0</v>
      </c>
      <c r="E291" s="120"/>
      <c r="F291" s="134"/>
      <c r="G291" s="136"/>
      <c r="H291" s="133"/>
      <c r="I291" s="73" t="s">
        <v>387</v>
      </c>
      <c r="J291" s="73" t="s">
        <v>412</v>
      </c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</row>
    <row r="292" ht="12.75" customHeight="1">
      <c r="A292" s="118">
        <v>182.0</v>
      </c>
      <c r="B292" s="73" t="s">
        <v>237</v>
      </c>
      <c r="C292" s="120">
        <v>0.026956018518518518</v>
      </c>
      <c r="D292" s="11">
        <v>88.0</v>
      </c>
      <c r="E292" s="120"/>
      <c r="F292" s="134"/>
      <c r="G292" s="136"/>
      <c r="H292" s="133"/>
      <c r="I292" s="73" t="s">
        <v>387</v>
      </c>
      <c r="J292" s="73" t="s">
        <v>412</v>
      </c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</row>
    <row r="293" ht="12.75" customHeight="1">
      <c r="A293" s="118">
        <v>262.0</v>
      </c>
      <c r="B293" s="73" t="s">
        <v>239</v>
      </c>
      <c r="C293" s="120">
        <v>0.029872685185185186</v>
      </c>
      <c r="D293" s="11">
        <v>87.0</v>
      </c>
      <c r="E293" s="120"/>
      <c r="F293" s="134"/>
      <c r="G293" s="136"/>
      <c r="H293" s="133"/>
      <c r="I293" s="73" t="s">
        <v>387</v>
      </c>
      <c r="J293" s="73" t="s">
        <v>412</v>
      </c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</row>
    <row r="294" ht="12.75" customHeight="1">
      <c r="A294" s="118">
        <v>270.0</v>
      </c>
      <c r="B294" s="73" t="s">
        <v>232</v>
      </c>
      <c r="C294" s="120">
        <v>0.030266203703703705</v>
      </c>
      <c r="D294" s="11">
        <v>86.0</v>
      </c>
      <c r="E294" s="120"/>
      <c r="F294" s="134"/>
      <c r="G294" s="136"/>
      <c r="H294" s="133"/>
      <c r="I294" s="73" t="s">
        <v>387</v>
      </c>
      <c r="J294" s="73" t="s">
        <v>412</v>
      </c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</row>
    <row r="295" ht="12.75" customHeight="1">
      <c r="A295" s="118">
        <v>273.0</v>
      </c>
      <c r="B295" s="73" t="s">
        <v>229</v>
      </c>
      <c r="C295" s="120">
        <v>0.030428240740740742</v>
      </c>
      <c r="D295" s="11">
        <v>85.0</v>
      </c>
      <c r="E295" s="120"/>
      <c r="F295" s="134"/>
      <c r="G295" s="136"/>
      <c r="H295" s="133"/>
      <c r="I295" s="73" t="s">
        <v>387</v>
      </c>
      <c r="J295" s="73" t="s">
        <v>412</v>
      </c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</row>
    <row r="296" ht="12.75" customHeight="1">
      <c r="A296" s="118">
        <v>288.0</v>
      </c>
      <c r="B296" s="73" t="s">
        <v>231</v>
      </c>
      <c r="C296" s="120">
        <v>0.03140046296296296</v>
      </c>
      <c r="D296" s="11">
        <v>84.0</v>
      </c>
      <c r="E296" s="120"/>
      <c r="F296" s="134"/>
      <c r="G296" s="136"/>
      <c r="H296" s="133"/>
      <c r="I296" s="73" t="s">
        <v>387</v>
      </c>
      <c r="J296" s="73" t="s">
        <v>412</v>
      </c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</row>
    <row r="297" ht="12.75" customHeight="1">
      <c r="A297" s="118">
        <v>291.0</v>
      </c>
      <c r="B297" s="73" t="s">
        <v>254</v>
      </c>
      <c r="C297" s="120">
        <v>0.03173611111111111</v>
      </c>
      <c r="D297" s="11">
        <v>83.0</v>
      </c>
      <c r="E297" s="120"/>
      <c r="F297" s="134"/>
      <c r="G297" s="136"/>
      <c r="H297" s="133"/>
      <c r="I297" s="73" t="s">
        <v>387</v>
      </c>
      <c r="J297" s="73" t="s">
        <v>412</v>
      </c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</row>
    <row r="298" ht="12.75" customHeight="1">
      <c r="A298" s="118">
        <v>293.0</v>
      </c>
      <c r="B298" s="73" t="s">
        <v>240</v>
      </c>
      <c r="C298" s="120">
        <v>0.03194444444444444</v>
      </c>
      <c r="D298" s="11">
        <v>82.0</v>
      </c>
      <c r="E298" s="120"/>
      <c r="F298" s="134"/>
      <c r="G298" s="136"/>
      <c r="H298" s="133"/>
      <c r="I298" s="73" t="s">
        <v>387</v>
      </c>
      <c r="J298" s="73" t="s">
        <v>412</v>
      </c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</row>
    <row r="299" ht="12.75" customHeight="1">
      <c r="A299" s="118">
        <v>344.0</v>
      </c>
      <c r="B299" s="73" t="s">
        <v>243</v>
      </c>
      <c r="C299" s="120">
        <v>0.03849537037037037</v>
      </c>
      <c r="D299" s="11">
        <v>81.0</v>
      </c>
      <c r="E299" s="120"/>
      <c r="F299" s="134"/>
      <c r="G299" s="136"/>
      <c r="H299" s="133"/>
      <c r="I299" s="73" t="s">
        <v>387</v>
      </c>
      <c r="J299" s="73" t="s">
        <v>412</v>
      </c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</row>
    <row r="300" ht="12.75" customHeight="1">
      <c r="A300" s="118"/>
      <c r="B300" s="73"/>
      <c r="C300" s="120"/>
      <c r="D300" s="11"/>
      <c r="E300" s="120"/>
      <c r="F300" s="134"/>
      <c r="G300" s="136"/>
      <c r="H300" s="133"/>
      <c r="I300" s="73"/>
      <c r="J300" s="73" t="s">
        <v>412</v>
      </c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</row>
    <row r="301" ht="12.75" customHeight="1">
      <c r="A301" s="122" t="s">
        <v>414</v>
      </c>
      <c r="C301" s="120"/>
      <c r="D301" s="11"/>
      <c r="E301" s="120"/>
      <c r="F301" s="134"/>
      <c r="G301" s="136"/>
      <c r="H301" s="133"/>
      <c r="I301" s="73"/>
      <c r="J301" s="73" t="s">
        <v>415</v>
      </c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</row>
    <row r="302" ht="12.75" customHeight="1">
      <c r="A302" s="118">
        <v>38.0</v>
      </c>
      <c r="B302" s="73" t="s">
        <v>207</v>
      </c>
      <c r="C302" s="120">
        <v>0.032685185185185185</v>
      </c>
      <c r="D302" s="11">
        <v>100.0</v>
      </c>
      <c r="E302" s="120"/>
      <c r="F302" s="134"/>
      <c r="G302" s="136"/>
      <c r="H302" s="133"/>
      <c r="I302" s="73" t="s">
        <v>387</v>
      </c>
      <c r="J302" s="73" t="s">
        <v>415</v>
      </c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</row>
    <row r="303" ht="12.75" customHeight="1">
      <c r="A303" s="118">
        <v>67.0</v>
      </c>
      <c r="B303" s="73" t="s">
        <v>340</v>
      </c>
      <c r="C303" s="120">
        <v>0.03408564814814815</v>
      </c>
      <c r="D303" s="11" t="s">
        <v>341</v>
      </c>
      <c r="E303" s="120"/>
      <c r="F303" s="134"/>
      <c r="G303" s="136"/>
      <c r="H303" s="133"/>
      <c r="I303" s="73"/>
      <c r="J303" s="73" t="s">
        <v>415</v>
      </c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</row>
    <row r="304" ht="12.75" customHeight="1">
      <c r="A304" s="118">
        <v>76.0</v>
      </c>
      <c r="B304" s="73" t="s">
        <v>221</v>
      </c>
      <c r="C304" s="120">
        <v>0.034340277777777775</v>
      </c>
      <c r="D304" s="11">
        <v>99.0</v>
      </c>
      <c r="E304" s="120"/>
      <c r="F304" s="134"/>
      <c r="G304" s="136"/>
      <c r="H304" s="133"/>
      <c r="I304" s="73" t="s">
        <v>387</v>
      </c>
      <c r="J304" s="73" t="s">
        <v>415</v>
      </c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</row>
    <row r="305" ht="12.75" customHeight="1">
      <c r="A305" s="118">
        <v>94.0</v>
      </c>
      <c r="B305" s="73" t="s">
        <v>271</v>
      </c>
      <c r="C305" s="120">
        <v>0.035173611111111114</v>
      </c>
      <c r="D305" s="11">
        <v>98.0</v>
      </c>
      <c r="E305" s="120"/>
      <c r="F305" s="134"/>
      <c r="G305" s="136"/>
      <c r="H305" s="133"/>
      <c r="I305" s="73" t="s">
        <v>387</v>
      </c>
      <c r="J305" s="73" t="s">
        <v>415</v>
      </c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</row>
    <row r="306" ht="12.75" customHeight="1">
      <c r="A306" s="118">
        <v>113.0</v>
      </c>
      <c r="B306" s="73" t="s">
        <v>168</v>
      </c>
      <c r="C306" s="120">
        <v>0.03599537037037037</v>
      </c>
      <c r="D306" s="11">
        <v>100.0</v>
      </c>
      <c r="E306" s="120"/>
      <c r="F306" s="134"/>
      <c r="G306" s="136"/>
      <c r="H306" s="133"/>
      <c r="I306" s="73" t="s">
        <v>387</v>
      </c>
      <c r="J306" s="73" t="s">
        <v>415</v>
      </c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</row>
    <row r="307" ht="12.75" customHeight="1">
      <c r="A307" s="118">
        <v>125.0</v>
      </c>
      <c r="B307" s="73" t="s">
        <v>299</v>
      </c>
      <c r="C307" s="120">
        <v>0.036319444444444446</v>
      </c>
      <c r="D307" s="11">
        <v>97.0</v>
      </c>
      <c r="E307" s="120"/>
      <c r="F307" s="134"/>
      <c r="G307" s="136"/>
      <c r="H307" s="133"/>
      <c r="I307" s="73" t="s">
        <v>387</v>
      </c>
      <c r="J307" s="73" t="s">
        <v>415</v>
      </c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</row>
    <row r="308" ht="12.75" customHeight="1">
      <c r="A308" s="118">
        <v>195.0</v>
      </c>
      <c r="B308" s="73" t="s">
        <v>285</v>
      </c>
      <c r="C308" s="120">
        <v>0.03849537037037037</v>
      </c>
      <c r="D308" s="11">
        <v>96.0</v>
      </c>
      <c r="E308" s="120"/>
      <c r="F308" s="134"/>
      <c r="G308" s="136"/>
      <c r="H308" s="133"/>
      <c r="I308" s="73" t="s">
        <v>387</v>
      </c>
      <c r="J308" s="73" t="s">
        <v>415</v>
      </c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</row>
    <row r="309" ht="12.75" customHeight="1">
      <c r="A309" s="118">
        <v>198.0</v>
      </c>
      <c r="B309" s="73" t="s">
        <v>157</v>
      </c>
      <c r="C309" s="120">
        <v>0.03847222222222222</v>
      </c>
      <c r="D309" s="11">
        <v>99.0</v>
      </c>
      <c r="E309" s="120"/>
      <c r="F309" s="134"/>
      <c r="G309" s="136"/>
      <c r="H309" s="133"/>
      <c r="I309" s="73" t="s">
        <v>387</v>
      </c>
      <c r="J309" s="73" t="s">
        <v>415</v>
      </c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</row>
    <row r="310" ht="12.75" customHeight="1">
      <c r="A310" s="118">
        <v>270.0</v>
      </c>
      <c r="B310" s="73" t="s">
        <v>244</v>
      </c>
      <c r="C310" s="120">
        <v>0.040740740740740744</v>
      </c>
      <c r="D310" s="11">
        <v>94.0</v>
      </c>
      <c r="E310" s="120"/>
      <c r="F310" s="134"/>
      <c r="G310" s="136"/>
      <c r="H310" s="133"/>
      <c r="I310" s="73" t="s">
        <v>387</v>
      </c>
      <c r="J310" s="73" t="s">
        <v>415</v>
      </c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</row>
    <row r="311" ht="12.75" customHeight="1">
      <c r="A311" s="118">
        <v>293.0</v>
      </c>
      <c r="B311" s="73" t="s">
        <v>214</v>
      </c>
      <c r="C311" s="120">
        <v>0.04097222222222222</v>
      </c>
      <c r="D311" s="11">
        <v>93.0</v>
      </c>
      <c r="E311" s="120"/>
      <c r="F311" s="134"/>
      <c r="G311" s="136"/>
      <c r="H311" s="133"/>
      <c r="I311" s="73" t="s">
        <v>387</v>
      </c>
      <c r="J311" s="73" t="s">
        <v>415</v>
      </c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</row>
    <row r="312" ht="12.75" customHeight="1">
      <c r="A312" s="118">
        <v>353.0</v>
      </c>
      <c r="B312" s="73" t="s">
        <v>140</v>
      </c>
      <c r="C312" s="120">
        <v>0.04189814814814815</v>
      </c>
      <c r="D312" s="11">
        <v>98.0</v>
      </c>
      <c r="E312" s="120"/>
      <c r="F312" s="134"/>
      <c r="G312" s="136"/>
      <c r="H312" s="133"/>
      <c r="I312" s="73" t="s">
        <v>387</v>
      </c>
      <c r="J312" s="73" t="s">
        <v>415</v>
      </c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</row>
    <row r="313" ht="12.75" customHeight="1">
      <c r="A313" s="118">
        <v>359.0</v>
      </c>
      <c r="B313" s="73" t="s">
        <v>151</v>
      </c>
      <c r="C313" s="120">
        <v>0.04251157407407408</v>
      </c>
      <c r="D313" s="11">
        <v>97.0</v>
      </c>
      <c r="E313" s="120"/>
      <c r="F313" s="134"/>
      <c r="G313" s="136"/>
      <c r="H313" s="133"/>
      <c r="I313" s="73" t="s">
        <v>387</v>
      </c>
      <c r="J313" s="73" t="s">
        <v>415</v>
      </c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</row>
    <row r="314" ht="12.75" customHeight="1">
      <c r="A314" s="118">
        <v>405.0</v>
      </c>
      <c r="B314" s="73" t="s">
        <v>172</v>
      </c>
      <c r="C314" s="120">
        <v>0.04388888888888889</v>
      </c>
      <c r="D314" s="11">
        <v>96.0</v>
      </c>
      <c r="E314" s="120"/>
      <c r="F314" s="134"/>
      <c r="G314" s="136"/>
      <c r="H314" s="133"/>
      <c r="I314" s="73" t="s">
        <v>387</v>
      </c>
      <c r="J314" s="73" t="s">
        <v>415</v>
      </c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</row>
    <row r="315" ht="12.75" customHeight="1">
      <c r="A315" s="118">
        <v>435.0</v>
      </c>
      <c r="B315" s="73" t="s">
        <v>310</v>
      </c>
      <c r="C315" s="120">
        <v>0.044537037037037035</v>
      </c>
      <c r="D315" s="11">
        <v>92.0</v>
      </c>
      <c r="E315" s="120"/>
      <c r="F315" s="134"/>
      <c r="G315" s="136"/>
      <c r="H315" s="133"/>
      <c r="I315" s="73" t="s">
        <v>387</v>
      </c>
      <c r="J315" s="73" t="s">
        <v>415</v>
      </c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</row>
    <row r="316" ht="12.75" customHeight="1">
      <c r="A316" s="118">
        <v>463.0</v>
      </c>
      <c r="B316" s="73" t="s">
        <v>138</v>
      </c>
      <c r="C316" s="120">
        <v>0.04506944444444445</v>
      </c>
      <c r="D316" s="11">
        <v>95.0</v>
      </c>
      <c r="E316" s="120"/>
      <c r="F316" s="134"/>
      <c r="G316" s="136"/>
      <c r="H316" s="133"/>
      <c r="I316" s="73" t="s">
        <v>387</v>
      </c>
      <c r="J316" s="73" t="s">
        <v>415</v>
      </c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</row>
    <row r="317" ht="12.75" customHeight="1">
      <c r="A317" s="118">
        <v>473.0</v>
      </c>
      <c r="B317" s="73" t="s">
        <v>229</v>
      </c>
      <c r="C317" s="120">
        <v>0.04541666666666667</v>
      </c>
      <c r="D317" s="11">
        <v>91.0</v>
      </c>
      <c r="E317" s="120"/>
      <c r="F317" s="134"/>
      <c r="G317" s="136"/>
      <c r="H317" s="133"/>
      <c r="I317" s="73" t="s">
        <v>387</v>
      </c>
      <c r="J317" s="73" t="s">
        <v>415</v>
      </c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</row>
    <row r="318" ht="12.75" customHeight="1">
      <c r="A318" s="118">
        <v>484.0</v>
      </c>
      <c r="B318" s="73" t="s">
        <v>416</v>
      </c>
      <c r="C318" s="120">
        <v>0.045625</v>
      </c>
      <c r="D318" s="11" t="s">
        <v>341</v>
      </c>
      <c r="E318" s="120"/>
      <c r="F318" s="134"/>
      <c r="G318" s="136"/>
      <c r="H318" s="133"/>
      <c r="I318" s="73"/>
      <c r="J318" s="73" t="s">
        <v>415</v>
      </c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</row>
    <row r="319" ht="12.75" customHeight="1">
      <c r="A319" s="118">
        <v>637.0</v>
      </c>
      <c r="B319" s="73" t="s">
        <v>417</v>
      </c>
      <c r="C319" s="120">
        <v>0.049560185185185186</v>
      </c>
      <c r="D319" s="11" t="s">
        <v>341</v>
      </c>
      <c r="E319" s="120"/>
      <c r="F319" s="134"/>
      <c r="G319" s="136"/>
      <c r="H319" s="133"/>
      <c r="I319" s="73"/>
      <c r="J319" s="73" t="s">
        <v>415</v>
      </c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</row>
    <row r="320" ht="12.75" customHeight="1">
      <c r="A320" s="118">
        <v>759.0</v>
      </c>
      <c r="B320" s="73" t="s">
        <v>290</v>
      </c>
      <c r="C320" s="120">
        <v>0.052627314814814814</v>
      </c>
      <c r="D320" s="11">
        <v>90.0</v>
      </c>
      <c r="E320" s="120"/>
      <c r="F320" s="134"/>
      <c r="G320" s="136"/>
      <c r="H320" s="133"/>
      <c r="I320" s="73" t="s">
        <v>387</v>
      </c>
      <c r="J320" s="73" t="s">
        <v>415</v>
      </c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</row>
    <row r="321" ht="12.75" customHeight="1">
      <c r="A321" s="118">
        <v>765.0</v>
      </c>
      <c r="B321" s="73" t="s">
        <v>147</v>
      </c>
      <c r="C321" s="120">
        <v>0.05278935185185185</v>
      </c>
      <c r="D321" s="11">
        <v>94.0</v>
      </c>
      <c r="E321" s="120"/>
      <c r="F321" s="134"/>
      <c r="G321" s="136"/>
      <c r="H321" s="133"/>
      <c r="I321" s="73" t="s">
        <v>387</v>
      </c>
      <c r="J321" s="73" t="s">
        <v>415</v>
      </c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</row>
    <row r="322" ht="12.75" customHeight="1">
      <c r="A322" s="118">
        <v>824.0</v>
      </c>
      <c r="B322" s="73" t="s">
        <v>190</v>
      </c>
      <c r="C322" s="120">
        <v>0.0540625</v>
      </c>
      <c r="D322" s="11">
        <v>93.0</v>
      </c>
      <c r="E322" s="120"/>
      <c r="F322" s="134"/>
      <c r="G322" s="136"/>
      <c r="H322" s="133"/>
      <c r="I322" s="73" t="s">
        <v>387</v>
      </c>
      <c r="J322" s="73" t="s">
        <v>415</v>
      </c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  <c r="AB322" s="115"/>
    </row>
    <row r="323" ht="12.75" customHeight="1">
      <c r="A323" s="118">
        <v>964.0</v>
      </c>
      <c r="B323" s="73" t="s">
        <v>193</v>
      </c>
      <c r="C323" s="120">
        <v>0.06150462962962963</v>
      </c>
      <c r="D323" s="11">
        <v>92.0</v>
      </c>
      <c r="E323" s="120"/>
      <c r="F323" s="134"/>
      <c r="G323" s="136"/>
      <c r="H323" s="133"/>
      <c r="I323" s="73" t="s">
        <v>387</v>
      </c>
      <c r="J323" s="73" t="s">
        <v>415</v>
      </c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</row>
    <row r="324" ht="12.75" customHeight="1">
      <c r="A324" s="118">
        <v>966.0</v>
      </c>
      <c r="B324" s="73" t="s">
        <v>153</v>
      </c>
      <c r="C324" s="120">
        <v>0.061655092592592595</v>
      </c>
      <c r="D324" s="11">
        <v>91.0</v>
      </c>
      <c r="E324" s="120"/>
      <c r="F324" s="134"/>
      <c r="G324" s="136"/>
      <c r="H324" s="133"/>
      <c r="I324" s="73" t="s">
        <v>387</v>
      </c>
      <c r="J324" s="73" t="s">
        <v>415</v>
      </c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</row>
    <row r="325" ht="12.75" customHeight="1">
      <c r="A325" s="118">
        <v>1024.0</v>
      </c>
      <c r="B325" s="73" t="s">
        <v>199</v>
      </c>
      <c r="C325" s="120">
        <v>0.07111111111111111</v>
      </c>
      <c r="D325" s="11">
        <v>90.0</v>
      </c>
      <c r="E325" s="120"/>
      <c r="F325" s="134"/>
      <c r="G325" s="136"/>
      <c r="H325" s="133"/>
      <c r="I325" s="73" t="s">
        <v>387</v>
      </c>
      <c r="J325" s="73" t="s">
        <v>415</v>
      </c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</row>
    <row r="326" ht="12.75" customHeight="1">
      <c r="A326" s="135"/>
      <c r="B326" s="73"/>
      <c r="C326" s="120"/>
      <c r="D326" s="11"/>
      <c r="E326" s="120"/>
      <c r="F326" s="134"/>
      <c r="G326" s="136"/>
      <c r="H326" s="133"/>
      <c r="I326" s="73"/>
      <c r="J326" s="73" t="s">
        <v>415</v>
      </c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</row>
    <row r="327" ht="12.75" customHeight="1">
      <c r="A327" s="122" t="s">
        <v>418</v>
      </c>
      <c r="C327" s="120"/>
      <c r="D327" s="11"/>
      <c r="E327" s="120"/>
      <c r="F327" s="134"/>
      <c r="G327" s="136"/>
      <c r="H327" s="133"/>
      <c r="I327" s="73"/>
      <c r="J327" s="73" t="s">
        <v>419</v>
      </c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</row>
    <row r="328" ht="12.75" customHeight="1">
      <c r="A328" s="118">
        <v>1.0</v>
      </c>
      <c r="B328" s="73" t="s">
        <v>167</v>
      </c>
      <c r="C328" s="120">
        <v>0.03991898148148148</v>
      </c>
      <c r="D328" s="11">
        <v>93.0</v>
      </c>
      <c r="E328" s="120">
        <v>0.0512037037037037</v>
      </c>
      <c r="F328" s="134"/>
      <c r="G328" s="137">
        <v>0.011284722222222222</v>
      </c>
      <c r="H328" s="133"/>
      <c r="I328" s="73" t="s">
        <v>194</v>
      </c>
      <c r="J328" s="73" t="s">
        <v>419</v>
      </c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</row>
    <row r="329" ht="12.75" customHeight="1">
      <c r="A329" s="118">
        <v>2.0</v>
      </c>
      <c r="B329" s="73" t="s">
        <v>144</v>
      </c>
      <c r="C329" s="120">
        <v>0.03347222222222222</v>
      </c>
      <c r="D329" s="11">
        <v>98.0</v>
      </c>
      <c r="E329" s="120">
        <v>0.051527777777777777</v>
      </c>
      <c r="F329" s="134"/>
      <c r="G329" s="137">
        <v>0.018055555555555554</v>
      </c>
      <c r="H329" s="133"/>
      <c r="I329" s="73" t="s">
        <v>143</v>
      </c>
      <c r="J329" s="73" t="s">
        <v>419</v>
      </c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</row>
    <row r="330" ht="12.75" customHeight="1">
      <c r="A330" s="118">
        <v>3.0</v>
      </c>
      <c r="B330" s="73" t="s">
        <v>278</v>
      </c>
      <c r="C330" s="120">
        <v>0.02925925925925926</v>
      </c>
      <c r="D330" s="11">
        <v>97.0</v>
      </c>
      <c r="E330" s="120">
        <v>0.052523148148148145</v>
      </c>
      <c r="F330" s="134"/>
      <c r="G330" s="137">
        <v>0.02326388888888889</v>
      </c>
      <c r="H330" s="133"/>
      <c r="I330" s="73" t="s">
        <v>218</v>
      </c>
      <c r="J330" s="73" t="s">
        <v>419</v>
      </c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</row>
    <row r="331" ht="12.75" customHeight="1">
      <c r="A331" s="118">
        <v>4.0</v>
      </c>
      <c r="B331" s="73" t="s">
        <v>275</v>
      </c>
      <c r="C331" s="120">
        <v>0.029675925925925925</v>
      </c>
      <c r="D331" s="11">
        <v>96.0</v>
      </c>
      <c r="E331" s="120">
        <v>0.052592592592592594</v>
      </c>
      <c r="F331" s="134"/>
      <c r="G331" s="137">
        <v>0.022916666666666665</v>
      </c>
      <c r="H331" s="133"/>
      <c r="I331" s="73" t="s">
        <v>218</v>
      </c>
      <c r="J331" s="73" t="s">
        <v>419</v>
      </c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</row>
    <row r="332" ht="12.75" customHeight="1">
      <c r="A332" s="118">
        <v>5.0</v>
      </c>
      <c r="B332" s="73" t="s">
        <v>161</v>
      </c>
      <c r="C332" s="120">
        <v>0.030706018518518518</v>
      </c>
      <c r="D332" s="11">
        <v>99.0</v>
      </c>
      <c r="E332" s="120">
        <v>0.05292824074074074</v>
      </c>
      <c r="F332" s="134"/>
      <c r="G332" s="137">
        <v>0.022222222222222223</v>
      </c>
      <c r="H332" s="133"/>
      <c r="I332" s="73" t="s">
        <v>139</v>
      </c>
      <c r="J332" s="73" t="s">
        <v>419</v>
      </c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</row>
    <row r="333" ht="12.75" customHeight="1">
      <c r="A333" s="118">
        <v>6.0</v>
      </c>
      <c r="B333" s="73" t="s">
        <v>147</v>
      </c>
      <c r="C333" s="120">
        <v>0.03802083333333333</v>
      </c>
      <c r="D333" s="11">
        <v>94.0</v>
      </c>
      <c r="E333" s="120">
        <v>0.05295138888888889</v>
      </c>
      <c r="F333" s="134"/>
      <c r="G333" s="137">
        <v>0.014930555555555556</v>
      </c>
      <c r="H333" s="133"/>
      <c r="I333" s="73" t="s">
        <v>154</v>
      </c>
      <c r="J333" s="73" t="s">
        <v>419</v>
      </c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</row>
    <row r="334" ht="12.75" customHeight="1">
      <c r="A334" s="118">
        <v>7.0</v>
      </c>
      <c r="B334" s="73" t="s">
        <v>226</v>
      </c>
      <c r="C334" s="120">
        <v>0.03163194444444444</v>
      </c>
      <c r="D334" s="11">
        <v>93.0</v>
      </c>
      <c r="E334" s="120">
        <v>0.05298611111111111</v>
      </c>
      <c r="F334" s="134"/>
      <c r="G334" s="137">
        <v>0.021354166666666667</v>
      </c>
      <c r="H334" s="133"/>
      <c r="I334" s="73" t="s">
        <v>227</v>
      </c>
      <c r="J334" s="73" t="s">
        <v>419</v>
      </c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</row>
    <row r="335" ht="12.75" customHeight="1">
      <c r="A335" s="118">
        <v>8.0</v>
      </c>
      <c r="B335" s="73" t="s">
        <v>149</v>
      </c>
      <c r="C335" s="120">
        <v>0.03737268518518518</v>
      </c>
      <c r="D335" s="11">
        <v>95.0</v>
      </c>
      <c r="E335" s="120">
        <v>0.05299768518518518</v>
      </c>
      <c r="F335" s="134"/>
      <c r="G335" s="137">
        <v>0.015625</v>
      </c>
      <c r="H335" s="133"/>
      <c r="I335" s="73" t="s">
        <v>154</v>
      </c>
      <c r="J335" s="73" t="s">
        <v>419</v>
      </c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</row>
    <row r="336" ht="12.75" customHeight="1">
      <c r="A336" s="118">
        <v>9.0</v>
      </c>
      <c r="B336" s="73" t="s">
        <v>135</v>
      </c>
      <c r="C336" s="120">
        <v>0.03027777777777778</v>
      </c>
      <c r="D336" s="11">
        <v>100.0</v>
      </c>
      <c r="E336" s="120">
        <v>0.053020833333333336</v>
      </c>
      <c r="F336" s="134"/>
      <c r="G336" s="137">
        <v>0.022743055555555555</v>
      </c>
      <c r="H336" s="133"/>
      <c r="I336" s="73" t="s">
        <v>139</v>
      </c>
      <c r="J336" s="73" t="s">
        <v>419</v>
      </c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</row>
    <row r="337" ht="12.75" customHeight="1">
      <c r="A337" s="118">
        <v>10.0</v>
      </c>
      <c r="B337" s="73" t="s">
        <v>256</v>
      </c>
      <c r="C337" s="120">
        <v>0.025277777777777777</v>
      </c>
      <c r="D337" s="11">
        <v>100.0</v>
      </c>
      <c r="E337" s="120">
        <v>0.05305555555555556</v>
      </c>
      <c r="F337" s="134"/>
      <c r="G337" s="137">
        <v>0.027777777777777776</v>
      </c>
      <c r="H337" s="133"/>
      <c r="I337" s="73" t="s">
        <v>210</v>
      </c>
      <c r="J337" s="73" t="s">
        <v>419</v>
      </c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</row>
    <row r="338" ht="12.75" customHeight="1">
      <c r="A338" s="118">
        <v>11.0</v>
      </c>
      <c r="B338" s="73" t="s">
        <v>211</v>
      </c>
      <c r="C338" s="120">
        <v>0.0278125</v>
      </c>
      <c r="D338" s="11">
        <v>98.0</v>
      </c>
      <c r="E338" s="120">
        <v>0.05350694444444445</v>
      </c>
      <c r="F338" s="134"/>
      <c r="G338" s="137">
        <v>0.025694444444444443</v>
      </c>
      <c r="H338" s="133"/>
      <c r="I338" s="73" t="s">
        <v>213</v>
      </c>
      <c r="J338" s="73" t="s">
        <v>419</v>
      </c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</row>
    <row r="339" ht="12.75" customHeight="1">
      <c r="A339" s="118">
        <v>12.0</v>
      </c>
      <c r="B339" s="73" t="s">
        <v>231</v>
      </c>
      <c r="C339" s="120">
        <v>0.032719907407407406</v>
      </c>
      <c r="D339" s="11">
        <v>90.0</v>
      </c>
      <c r="E339" s="120">
        <v>0.05355324074074074</v>
      </c>
      <c r="F339" s="134"/>
      <c r="G339" s="137">
        <v>0.020833333333333332</v>
      </c>
      <c r="H339" s="133"/>
      <c r="I339" s="73" t="s">
        <v>233</v>
      </c>
      <c r="J339" s="73" t="s">
        <v>419</v>
      </c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</row>
    <row r="340" ht="12.75" customHeight="1">
      <c r="A340" s="118">
        <v>13.0</v>
      </c>
      <c r="B340" s="73" t="s">
        <v>158</v>
      </c>
      <c r="C340" s="120">
        <v>0.041840277777777775</v>
      </c>
      <c r="D340" s="11">
        <v>91.0</v>
      </c>
      <c r="E340" s="120">
        <v>0.05364583333333333</v>
      </c>
      <c r="F340" s="134"/>
      <c r="G340" s="137">
        <v>0.011805555555555555</v>
      </c>
      <c r="H340" s="133"/>
      <c r="I340" s="73" t="s">
        <v>194</v>
      </c>
      <c r="J340" s="73" t="s">
        <v>419</v>
      </c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</row>
    <row r="341" ht="12.75" customHeight="1">
      <c r="A341" s="118">
        <v>14.0</v>
      </c>
      <c r="B341" s="73" t="s">
        <v>152</v>
      </c>
      <c r="C341" s="120">
        <v>0.03408564814814815</v>
      </c>
      <c r="D341" s="11">
        <v>96.0</v>
      </c>
      <c r="E341" s="120">
        <v>0.053703703703703705</v>
      </c>
      <c r="F341" s="134"/>
      <c r="G341" s="137">
        <v>0.019618055555555555</v>
      </c>
      <c r="H341" s="133"/>
      <c r="I341" s="73" t="s">
        <v>148</v>
      </c>
      <c r="J341" s="73" t="s">
        <v>419</v>
      </c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</row>
    <row r="342" ht="12.75" customHeight="1">
      <c r="A342" s="118">
        <v>15.0</v>
      </c>
      <c r="B342" s="73" t="s">
        <v>273</v>
      </c>
      <c r="C342" s="120">
        <v>0.0275</v>
      </c>
      <c r="D342" s="11">
        <v>99.0</v>
      </c>
      <c r="E342" s="120">
        <v>0.05371527777777778</v>
      </c>
      <c r="F342" s="134"/>
      <c r="G342" s="137">
        <v>0.02621527777777778</v>
      </c>
      <c r="H342" s="133"/>
      <c r="I342" s="73" t="s">
        <v>213</v>
      </c>
      <c r="J342" s="73" t="s">
        <v>419</v>
      </c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</row>
    <row r="343" ht="12.75" customHeight="1">
      <c r="A343" s="118">
        <v>16.0</v>
      </c>
      <c r="B343" s="73" t="s">
        <v>232</v>
      </c>
      <c r="C343" s="120">
        <v>0.034791666666666665</v>
      </c>
      <c r="D343" s="11">
        <v>89.0</v>
      </c>
      <c r="E343" s="120">
        <v>0.05388888888888889</v>
      </c>
      <c r="F343" s="134"/>
      <c r="G343" s="137">
        <v>0.019097222222222224</v>
      </c>
      <c r="H343" s="133"/>
      <c r="I343" s="73" t="s">
        <v>235</v>
      </c>
      <c r="J343" s="73" t="s">
        <v>419</v>
      </c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</row>
    <row r="344" ht="12.75" customHeight="1">
      <c r="A344" s="118">
        <v>17.0</v>
      </c>
      <c r="B344" s="73" t="s">
        <v>217</v>
      </c>
      <c r="C344" s="120">
        <v>0.030578703703703705</v>
      </c>
      <c r="D344" s="11">
        <v>95.0</v>
      </c>
      <c r="E344" s="120">
        <v>0.054189814814814816</v>
      </c>
      <c r="F344" s="134"/>
      <c r="G344" s="137">
        <v>0.02361111111111111</v>
      </c>
      <c r="H344" s="133"/>
      <c r="I344" s="73" t="s">
        <v>227</v>
      </c>
      <c r="J344" s="73" t="s">
        <v>419</v>
      </c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</row>
    <row r="345" ht="12.75" customHeight="1">
      <c r="A345" s="118">
        <v>18.0</v>
      </c>
      <c r="B345" s="73" t="s">
        <v>247</v>
      </c>
      <c r="C345" s="120">
        <v>0.03163194444444444</v>
      </c>
      <c r="D345" s="11">
        <v>93.0</v>
      </c>
      <c r="E345" s="120">
        <v>0.05472222222222222</v>
      </c>
      <c r="F345" s="134"/>
      <c r="G345" s="137">
        <v>0.02309027777777778</v>
      </c>
      <c r="H345" s="133"/>
      <c r="I345" s="73" t="s">
        <v>227</v>
      </c>
      <c r="J345" s="73" t="s">
        <v>419</v>
      </c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</row>
    <row r="346" ht="12.75" customHeight="1">
      <c r="A346" s="118">
        <v>19.0</v>
      </c>
      <c r="B346" s="73" t="s">
        <v>138</v>
      </c>
      <c r="C346" s="120">
        <v>0.03366898148148148</v>
      </c>
      <c r="D346" s="11">
        <v>97.0</v>
      </c>
      <c r="E346" s="120">
        <v>0.05537037037037037</v>
      </c>
      <c r="F346" s="134"/>
      <c r="G346" s="137">
        <v>0.021701388888888888</v>
      </c>
      <c r="H346" s="133"/>
      <c r="I346" s="73" t="s">
        <v>143</v>
      </c>
      <c r="J346" s="73" t="s">
        <v>419</v>
      </c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</row>
    <row r="347" ht="12.75" customHeight="1">
      <c r="A347" s="118">
        <v>20.0</v>
      </c>
      <c r="B347" s="73" t="s">
        <v>263</v>
      </c>
      <c r="C347" s="120">
        <v>0.03511574074074074</v>
      </c>
      <c r="D347" s="11">
        <v>88.0</v>
      </c>
      <c r="E347" s="120">
        <v>0.055601851851851854</v>
      </c>
      <c r="F347" s="134"/>
      <c r="G347" s="137">
        <v>0.02048611111111111</v>
      </c>
      <c r="H347" s="133"/>
      <c r="I347" s="73" t="s">
        <v>235</v>
      </c>
      <c r="J347" s="73" t="s">
        <v>419</v>
      </c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</row>
    <row r="348" ht="12.75" customHeight="1">
      <c r="A348" s="118">
        <v>21.0</v>
      </c>
      <c r="B348" s="73" t="s">
        <v>201</v>
      </c>
      <c r="C348" s="120">
        <v>0.048206018518518516</v>
      </c>
      <c r="D348" s="11">
        <v>90.0</v>
      </c>
      <c r="E348" s="120">
        <v>0.055671296296296295</v>
      </c>
      <c r="F348" s="134"/>
      <c r="G348" s="137">
        <v>0.007465277777777778</v>
      </c>
      <c r="H348" s="133"/>
      <c r="I348" s="73" t="s">
        <v>196</v>
      </c>
      <c r="J348" s="73" t="s">
        <v>419</v>
      </c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</row>
    <row r="349" ht="12.75" customHeight="1">
      <c r="A349" s="118">
        <v>22.0</v>
      </c>
      <c r="B349" s="73" t="s">
        <v>225</v>
      </c>
      <c r="C349" s="120">
        <v>0.03269675925925926</v>
      </c>
      <c r="D349" s="11">
        <v>91.0</v>
      </c>
      <c r="E349" s="120">
        <v>0.05613425925925926</v>
      </c>
      <c r="F349" s="134"/>
      <c r="G349" s="137">
        <v>0.0234375</v>
      </c>
      <c r="H349" s="133"/>
      <c r="I349" s="73" t="s">
        <v>233</v>
      </c>
      <c r="J349" s="73" t="s">
        <v>419</v>
      </c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</row>
    <row r="350" ht="12.75" customHeight="1">
      <c r="A350" s="118">
        <v>23.0</v>
      </c>
      <c r="B350" s="73" t="s">
        <v>215</v>
      </c>
      <c r="C350" s="120">
        <v>0.030868055555555555</v>
      </c>
      <c r="D350" s="11">
        <v>94.0</v>
      </c>
      <c r="E350" s="120">
        <v>0.05708333333333333</v>
      </c>
      <c r="F350" s="134"/>
      <c r="G350" s="137">
        <v>0.02621527777777778</v>
      </c>
      <c r="H350" s="133"/>
      <c r="I350" s="73" t="s">
        <v>227</v>
      </c>
      <c r="J350" s="73" t="s">
        <v>419</v>
      </c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</row>
    <row r="351" ht="12.75" customHeight="1">
      <c r="A351" s="118">
        <v>24.0</v>
      </c>
      <c r="B351" s="73" t="s">
        <v>137</v>
      </c>
      <c r="C351" s="120">
        <v>0.04045138888888889</v>
      </c>
      <c r="D351" s="11">
        <v>92.0</v>
      </c>
      <c r="E351" s="120">
        <v>0.06510416666666667</v>
      </c>
      <c r="F351" s="134"/>
      <c r="G351" s="137">
        <v>0.024652777777777777</v>
      </c>
      <c r="H351" s="133"/>
      <c r="I351" s="73" t="s">
        <v>194</v>
      </c>
      <c r="J351" s="73" t="s">
        <v>419</v>
      </c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</row>
    <row r="352" ht="12.75" customHeight="1">
      <c r="A352" s="118" t="s">
        <v>332</v>
      </c>
      <c r="B352" s="73"/>
      <c r="C352" s="120"/>
      <c r="D352" s="11"/>
      <c r="E352" s="120"/>
      <c r="F352" s="134"/>
      <c r="G352" s="136"/>
      <c r="H352" s="133"/>
      <c r="I352" s="73"/>
      <c r="J352" s="73" t="s">
        <v>419</v>
      </c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</row>
    <row r="353" ht="12.75" customHeight="1">
      <c r="A353" s="122" t="s">
        <v>420</v>
      </c>
      <c r="C353" s="120"/>
      <c r="D353" s="11"/>
      <c r="E353" s="120"/>
      <c r="F353" s="134"/>
      <c r="G353" s="136"/>
      <c r="H353" s="133"/>
      <c r="I353" s="73"/>
      <c r="J353" s="73" t="s">
        <v>421</v>
      </c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</row>
    <row r="354" ht="12.75" customHeight="1">
      <c r="A354" s="118">
        <v>11.0</v>
      </c>
      <c r="B354" s="73" t="s">
        <v>131</v>
      </c>
      <c r="C354" s="120">
        <v>0.022337962962962962</v>
      </c>
      <c r="D354" s="11">
        <v>100.0</v>
      </c>
      <c r="E354" s="120"/>
      <c r="F354" s="134"/>
      <c r="G354" s="136"/>
      <c r="H354" s="133"/>
      <c r="I354" s="73" t="s">
        <v>387</v>
      </c>
      <c r="J354" s="73" t="s">
        <v>421</v>
      </c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</row>
    <row r="355" ht="12.75" customHeight="1">
      <c r="A355" s="118">
        <v>16.0</v>
      </c>
      <c r="B355" s="73" t="s">
        <v>171</v>
      </c>
      <c r="C355" s="120">
        <v>0.022627314814814815</v>
      </c>
      <c r="D355" s="11">
        <v>99.0</v>
      </c>
      <c r="E355" s="120"/>
      <c r="F355" s="134"/>
      <c r="G355" s="136"/>
      <c r="H355" s="133"/>
      <c r="I355" s="73" t="s">
        <v>387</v>
      </c>
      <c r="J355" s="73" t="s">
        <v>421</v>
      </c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</row>
    <row r="356" ht="12.75" customHeight="1">
      <c r="A356" s="118">
        <v>29.0</v>
      </c>
      <c r="B356" s="73" t="s">
        <v>161</v>
      </c>
      <c r="C356" s="120">
        <v>0.02347222222222222</v>
      </c>
      <c r="D356" s="11">
        <v>98.0</v>
      </c>
      <c r="E356" s="120"/>
      <c r="F356" s="134"/>
      <c r="G356" s="136"/>
      <c r="H356" s="133"/>
      <c r="I356" s="73" t="s">
        <v>387</v>
      </c>
      <c r="J356" s="73" t="s">
        <v>421</v>
      </c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</row>
    <row r="357" ht="12.75" customHeight="1">
      <c r="A357" s="118">
        <v>32.0</v>
      </c>
      <c r="B357" s="73" t="s">
        <v>135</v>
      </c>
      <c r="C357" s="120">
        <v>0.023530092592592592</v>
      </c>
      <c r="D357" s="11">
        <v>97.0</v>
      </c>
      <c r="E357" s="120"/>
      <c r="F357" s="134"/>
      <c r="G357" s="136"/>
      <c r="H357" s="133"/>
      <c r="I357" s="73" t="s">
        <v>387</v>
      </c>
      <c r="J357" s="73" t="s">
        <v>421</v>
      </c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</row>
    <row r="358" ht="12.75" customHeight="1">
      <c r="A358" s="118">
        <v>43.0</v>
      </c>
      <c r="B358" s="73" t="s">
        <v>413</v>
      </c>
      <c r="C358" s="120">
        <v>0.024155092592592593</v>
      </c>
      <c r="D358" s="11">
        <v>96.0</v>
      </c>
      <c r="E358" s="120"/>
      <c r="F358" s="134"/>
      <c r="G358" s="136"/>
      <c r="H358" s="133"/>
      <c r="I358" s="73" t="s">
        <v>387</v>
      </c>
      <c r="J358" s="73" t="s">
        <v>421</v>
      </c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</row>
    <row r="359" ht="12.75" customHeight="1">
      <c r="A359" s="118">
        <v>44.0</v>
      </c>
      <c r="B359" s="73" t="s">
        <v>151</v>
      </c>
      <c r="C359" s="120">
        <v>0.024166666666666666</v>
      </c>
      <c r="D359" s="11">
        <v>95.0</v>
      </c>
      <c r="E359" s="120"/>
      <c r="F359" s="134"/>
      <c r="G359" s="136"/>
      <c r="H359" s="133"/>
      <c r="I359" s="73" t="s">
        <v>387</v>
      </c>
      <c r="J359" s="73" t="s">
        <v>421</v>
      </c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</row>
    <row r="360" ht="12.75" customHeight="1">
      <c r="A360" s="118">
        <v>61.0</v>
      </c>
      <c r="B360" s="73" t="s">
        <v>142</v>
      </c>
      <c r="C360" s="120">
        <v>0.025046296296296296</v>
      </c>
      <c r="D360" s="11">
        <v>94.0</v>
      </c>
      <c r="E360" s="120"/>
      <c r="F360" s="134"/>
      <c r="G360" s="136"/>
      <c r="H360" s="133"/>
      <c r="I360" s="73" t="s">
        <v>387</v>
      </c>
      <c r="J360" s="73" t="s">
        <v>421</v>
      </c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</row>
    <row r="361" ht="12.75" customHeight="1">
      <c r="A361" s="118">
        <v>64.0</v>
      </c>
      <c r="B361" s="73" t="s">
        <v>155</v>
      </c>
      <c r="C361" s="120">
        <v>0.02528935185185185</v>
      </c>
      <c r="D361" s="11">
        <v>93.0</v>
      </c>
      <c r="E361" s="120"/>
      <c r="F361" s="134"/>
      <c r="G361" s="136"/>
      <c r="H361" s="133"/>
      <c r="I361" s="73" t="s">
        <v>387</v>
      </c>
      <c r="J361" s="73" t="s">
        <v>421</v>
      </c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</row>
    <row r="362" ht="12.75" customHeight="1">
      <c r="A362" s="118">
        <v>85.0</v>
      </c>
      <c r="B362" s="73" t="s">
        <v>144</v>
      </c>
      <c r="C362" s="120">
        <v>0.02605324074074074</v>
      </c>
      <c r="D362" s="11">
        <v>92.0</v>
      </c>
      <c r="E362" s="120"/>
      <c r="F362" s="134"/>
      <c r="G362" s="136"/>
      <c r="H362" s="133"/>
      <c r="I362" s="73" t="s">
        <v>387</v>
      </c>
      <c r="J362" s="73" t="s">
        <v>421</v>
      </c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</row>
    <row r="363" ht="12.75" customHeight="1">
      <c r="A363" s="118">
        <v>110.0</v>
      </c>
      <c r="B363" s="73" t="s">
        <v>138</v>
      </c>
      <c r="C363" s="120">
        <v>0.026990740740740742</v>
      </c>
      <c r="D363" s="11">
        <v>91.0</v>
      </c>
      <c r="E363" s="120"/>
      <c r="F363" s="134"/>
      <c r="G363" s="136"/>
      <c r="H363" s="133"/>
      <c r="I363" s="73" t="s">
        <v>387</v>
      </c>
      <c r="J363" s="73" t="s">
        <v>421</v>
      </c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</row>
    <row r="364" ht="12.75" customHeight="1">
      <c r="A364" s="118">
        <v>120.0</v>
      </c>
      <c r="B364" s="73" t="s">
        <v>152</v>
      </c>
      <c r="C364" s="120">
        <v>0.0275</v>
      </c>
      <c r="D364" s="11">
        <v>90.0</v>
      </c>
      <c r="E364" s="120"/>
      <c r="F364" s="134"/>
      <c r="G364" s="136"/>
      <c r="H364" s="133"/>
      <c r="I364" s="73" t="s">
        <v>387</v>
      </c>
      <c r="J364" s="73" t="s">
        <v>421</v>
      </c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</row>
    <row r="365" ht="12.75" customHeight="1">
      <c r="A365" s="118">
        <v>139.0</v>
      </c>
      <c r="B365" s="73" t="s">
        <v>163</v>
      </c>
      <c r="C365" s="120">
        <v>0.028356481481481483</v>
      </c>
      <c r="D365" s="11">
        <v>89.0</v>
      </c>
      <c r="E365" s="120"/>
      <c r="F365" s="134"/>
      <c r="G365" s="136"/>
      <c r="H365" s="133"/>
      <c r="I365" s="73" t="s">
        <v>387</v>
      </c>
      <c r="J365" s="73" t="s">
        <v>421</v>
      </c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</row>
    <row r="366" ht="12.75" customHeight="1">
      <c r="A366" s="118">
        <v>198.0</v>
      </c>
      <c r="B366" s="73" t="s">
        <v>149</v>
      </c>
      <c r="C366" s="120">
        <v>0.03048611111111111</v>
      </c>
      <c r="D366" s="11">
        <v>88.0</v>
      </c>
      <c r="E366" s="120"/>
      <c r="F366" s="134"/>
      <c r="G366" s="136"/>
      <c r="H366" s="133"/>
      <c r="I366" s="73" t="s">
        <v>387</v>
      </c>
      <c r="J366" s="73" t="s">
        <v>421</v>
      </c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</row>
    <row r="367" ht="12.75" customHeight="1">
      <c r="A367" s="118">
        <v>248.0</v>
      </c>
      <c r="B367" s="73" t="s">
        <v>205</v>
      </c>
      <c r="C367" s="120">
        <v>0.032650462962962964</v>
      </c>
      <c r="D367" s="11">
        <v>87.0</v>
      </c>
      <c r="E367" s="120"/>
      <c r="F367" s="134"/>
      <c r="G367" s="136"/>
      <c r="H367" s="133"/>
      <c r="I367" s="73" t="s">
        <v>387</v>
      </c>
      <c r="J367" s="73" t="s">
        <v>421</v>
      </c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</row>
    <row r="368" ht="12.75" customHeight="1">
      <c r="A368" s="118">
        <v>6.0</v>
      </c>
      <c r="B368" s="73" t="s">
        <v>238</v>
      </c>
      <c r="C368" s="120">
        <v>0.018541666666666668</v>
      </c>
      <c r="D368" s="11">
        <v>100.0</v>
      </c>
      <c r="E368" s="120"/>
      <c r="F368" s="134"/>
      <c r="G368" s="136"/>
      <c r="H368" s="133"/>
      <c r="I368" s="73" t="s">
        <v>387</v>
      </c>
      <c r="J368" s="73" t="s">
        <v>421</v>
      </c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</row>
    <row r="369" ht="12.75" customHeight="1">
      <c r="A369" s="118">
        <v>24.0</v>
      </c>
      <c r="B369" s="73" t="s">
        <v>207</v>
      </c>
      <c r="C369" s="120">
        <v>0.019675925925925927</v>
      </c>
      <c r="D369" s="11">
        <v>99.0</v>
      </c>
      <c r="E369" s="120"/>
      <c r="F369" s="134"/>
      <c r="G369" s="136"/>
      <c r="H369" s="133"/>
      <c r="I369" s="73" t="s">
        <v>387</v>
      </c>
      <c r="J369" s="73" t="s">
        <v>421</v>
      </c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</row>
    <row r="370" ht="12.75" customHeight="1">
      <c r="A370" s="118">
        <v>37.0</v>
      </c>
      <c r="B370" s="73" t="s">
        <v>241</v>
      </c>
      <c r="C370" s="120">
        <v>0.019953703703703703</v>
      </c>
      <c r="D370" s="11">
        <v>98.0</v>
      </c>
      <c r="E370" s="120"/>
      <c r="F370" s="134"/>
      <c r="G370" s="136"/>
      <c r="H370" s="133"/>
      <c r="I370" s="73" t="s">
        <v>387</v>
      </c>
      <c r="J370" s="73" t="s">
        <v>421</v>
      </c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</row>
    <row r="371" ht="12.75" customHeight="1">
      <c r="A371" s="118">
        <v>46.0</v>
      </c>
      <c r="B371" s="73" t="s">
        <v>276</v>
      </c>
      <c r="C371" s="120">
        <v>0.020127314814814813</v>
      </c>
      <c r="D371" s="11">
        <v>97.0</v>
      </c>
      <c r="E371" s="120"/>
      <c r="F371" s="134"/>
      <c r="G371" s="136"/>
      <c r="H371" s="133"/>
      <c r="I371" s="73" t="s">
        <v>387</v>
      </c>
      <c r="J371" s="73" t="s">
        <v>421</v>
      </c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</row>
    <row r="372" ht="12.75" customHeight="1">
      <c r="A372" s="118">
        <v>51.0</v>
      </c>
      <c r="B372" s="73" t="s">
        <v>216</v>
      </c>
      <c r="C372" s="120">
        <v>0.02045138888888889</v>
      </c>
      <c r="D372" s="11">
        <v>96.0</v>
      </c>
      <c r="E372" s="120"/>
      <c r="F372" s="134"/>
      <c r="G372" s="136"/>
      <c r="H372" s="133"/>
      <c r="I372" s="73" t="s">
        <v>387</v>
      </c>
      <c r="J372" s="73" t="s">
        <v>421</v>
      </c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</row>
    <row r="373" ht="12.75" customHeight="1">
      <c r="A373" s="118">
        <v>83.0</v>
      </c>
      <c r="B373" s="73" t="s">
        <v>211</v>
      </c>
      <c r="C373" s="120">
        <v>0.021377314814814814</v>
      </c>
      <c r="D373" s="11">
        <v>95.0</v>
      </c>
      <c r="E373" s="120"/>
      <c r="F373" s="134"/>
      <c r="G373" s="136"/>
      <c r="H373" s="133"/>
      <c r="I373" s="73" t="s">
        <v>387</v>
      </c>
      <c r="J373" s="73" t="s">
        <v>421</v>
      </c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</row>
    <row r="374" ht="12.75" customHeight="1">
      <c r="A374" s="118">
        <v>91.0</v>
      </c>
      <c r="B374" s="73" t="s">
        <v>248</v>
      </c>
      <c r="C374" s="120">
        <v>0.021550925925925925</v>
      </c>
      <c r="D374" s="11">
        <v>94.0</v>
      </c>
      <c r="E374" s="120"/>
      <c r="F374" s="134"/>
      <c r="G374" s="136"/>
      <c r="H374" s="133"/>
      <c r="I374" s="73" t="s">
        <v>387</v>
      </c>
      <c r="J374" s="73" t="s">
        <v>421</v>
      </c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</row>
    <row r="375" ht="12.75" customHeight="1">
      <c r="A375" s="118">
        <v>94.0</v>
      </c>
      <c r="B375" s="73" t="s">
        <v>262</v>
      </c>
      <c r="C375" s="120">
        <v>0.02158564814814815</v>
      </c>
      <c r="D375" s="11">
        <v>93.0</v>
      </c>
      <c r="E375" s="120"/>
      <c r="F375" s="134"/>
      <c r="G375" s="136"/>
      <c r="H375" s="133"/>
      <c r="I375" s="73" t="s">
        <v>387</v>
      </c>
      <c r="J375" s="73" t="s">
        <v>421</v>
      </c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</row>
    <row r="376" ht="12.75" customHeight="1">
      <c r="A376" s="118">
        <v>128.0</v>
      </c>
      <c r="B376" s="73" t="s">
        <v>215</v>
      </c>
      <c r="C376" s="120">
        <v>0.02228009259259259</v>
      </c>
      <c r="D376" s="11">
        <v>92.0</v>
      </c>
      <c r="E376" s="120"/>
      <c r="F376" s="134"/>
      <c r="G376" s="136"/>
      <c r="H376" s="133"/>
      <c r="I376" s="73" t="s">
        <v>387</v>
      </c>
      <c r="J376" s="73" t="s">
        <v>421</v>
      </c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</row>
    <row r="377" ht="12.75" customHeight="1">
      <c r="A377" s="118">
        <v>129.0</v>
      </c>
      <c r="B377" s="73" t="s">
        <v>219</v>
      </c>
      <c r="C377" s="120">
        <v>0.022291666666666668</v>
      </c>
      <c r="D377" s="11">
        <v>91.0</v>
      </c>
      <c r="E377" s="120"/>
      <c r="F377" s="134"/>
      <c r="G377" s="136"/>
      <c r="H377" s="133"/>
      <c r="I377" s="73" t="s">
        <v>387</v>
      </c>
      <c r="J377" s="73" t="s">
        <v>421</v>
      </c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</row>
    <row r="378" ht="12.75" customHeight="1">
      <c r="A378" s="118">
        <v>158.0</v>
      </c>
      <c r="B378" s="73" t="s">
        <v>214</v>
      </c>
      <c r="C378" s="120">
        <v>0.022893518518518518</v>
      </c>
      <c r="D378" s="11">
        <v>90.0</v>
      </c>
      <c r="E378" s="120"/>
      <c r="F378" s="134"/>
      <c r="G378" s="136"/>
      <c r="H378" s="133"/>
      <c r="I378" s="73" t="s">
        <v>387</v>
      </c>
      <c r="J378" s="73" t="s">
        <v>421</v>
      </c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</row>
    <row r="379" ht="12.75" customHeight="1">
      <c r="A379" s="118">
        <v>167.0</v>
      </c>
      <c r="B379" s="73" t="s">
        <v>217</v>
      </c>
      <c r="C379" s="120">
        <v>0.023101851851851853</v>
      </c>
      <c r="D379" s="11">
        <v>89.0</v>
      </c>
      <c r="E379" s="120"/>
      <c r="F379" s="134"/>
      <c r="G379" s="136"/>
      <c r="H379" s="133"/>
      <c r="I379" s="73" t="s">
        <v>387</v>
      </c>
      <c r="J379" s="73" t="s">
        <v>421</v>
      </c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</row>
    <row r="380" ht="12.75" customHeight="1">
      <c r="A380" s="118">
        <v>176.0</v>
      </c>
      <c r="B380" s="73" t="s">
        <v>320</v>
      </c>
      <c r="C380" s="120">
        <v>0.023391203703703702</v>
      </c>
      <c r="D380" s="11">
        <v>88.0</v>
      </c>
      <c r="E380" s="120"/>
      <c r="F380" s="134"/>
      <c r="G380" s="136"/>
      <c r="H380" s="133"/>
      <c r="I380" s="73" t="s">
        <v>387</v>
      </c>
      <c r="J380" s="73" t="s">
        <v>421</v>
      </c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</row>
    <row r="381" ht="12.75" customHeight="1">
      <c r="A381" s="118">
        <v>184.0</v>
      </c>
      <c r="B381" s="73" t="s">
        <v>249</v>
      </c>
      <c r="C381" s="120">
        <v>0.02351851851851852</v>
      </c>
      <c r="D381" s="11">
        <v>87.0</v>
      </c>
      <c r="E381" s="120"/>
      <c r="F381" s="134"/>
      <c r="G381" s="136"/>
      <c r="H381" s="133"/>
      <c r="I381" s="73" t="s">
        <v>387</v>
      </c>
      <c r="J381" s="73" t="s">
        <v>421</v>
      </c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</row>
    <row r="382" ht="12.75" customHeight="1">
      <c r="A382" s="118">
        <v>209.0</v>
      </c>
      <c r="B382" s="73" t="s">
        <v>278</v>
      </c>
      <c r="C382" s="120">
        <v>0.02396990740740741</v>
      </c>
      <c r="D382" s="11">
        <v>86.0</v>
      </c>
      <c r="E382" s="120"/>
      <c r="F382" s="134"/>
      <c r="G382" s="136"/>
      <c r="H382" s="133"/>
      <c r="I382" s="73" t="s">
        <v>387</v>
      </c>
      <c r="J382" s="73" t="s">
        <v>421</v>
      </c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</row>
    <row r="383" ht="12.75" customHeight="1">
      <c r="A383" s="118">
        <v>222.0</v>
      </c>
      <c r="B383" s="73" t="s">
        <v>224</v>
      </c>
      <c r="C383" s="120">
        <v>0.02431712962962963</v>
      </c>
      <c r="D383" s="11">
        <v>85.0</v>
      </c>
      <c r="E383" s="120"/>
      <c r="F383" s="134"/>
      <c r="G383" s="136"/>
      <c r="H383" s="133"/>
      <c r="I383" s="73" t="s">
        <v>387</v>
      </c>
      <c r="J383" s="73" t="s">
        <v>421</v>
      </c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</row>
    <row r="384" ht="12.75" customHeight="1">
      <c r="A384" s="118">
        <v>230.0</v>
      </c>
      <c r="B384" s="73" t="s">
        <v>226</v>
      </c>
      <c r="C384" s="120">
        <v>0.02440972222222222</v>
      </c>
      <c r="D384" s="11">
        <v>84.0</v>
      </c>
      <c r="E384" s="120"/>
      <c r="F384" s="134"/>
      <c r="G384" s="136"/>
      <c r="H384" s="133"/>
      <c r="I384" s="73" t="s">
        <v>387</v>
      </c>
      <c r="J384" s="73" t="s">
        <v>421</v>
      </c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</row>
    <row r="385" ht="12.75" customHeight="1">
      <c r="A385" s="118">
        <v>244.0</v>
      </c>
      <c r="B385" s="73" t="s">
        <v>225</v>
      </c>
      <c r="C385" s="120">
        <v>0.024652777777777777</v>
      </c>
      <c r="D385" s="11">
        <v>83.0</v>
      </c>
      <c r="E385" s="120"/>
      <c r="F385" s="134"/>
      <c r="G385" s="136"/>
      <c r="H385" s="133"/>
      <c r="I385" s="73" t="s">
        <v>387</v>
      </c>
      <c r="J385" s="73" t="s">
        <v>421</v>
      </c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</row>
    <row r="386" ht="12.75" customHeight="1">
      <c r="A386" s="118">
        <v>248.0</v>
      </c>
      <c r="B386" s="73" t="s">
        <v>237</v>
      </c>
      <c r="C386" s="120">
        <v>0.024780092592592593</v>
      </c>
      <c r="D386" s="11">
        <v>82.0</v>
      </c>
      <c r="E386" s="120"/>
      <c r="F386" s="73"/>
      <c r="G386" s="73"/>
      <c r="H386" s="73"/>
      <c r="I386" s="73" t="s">
        <v>387</v>
      </c>
      <c r="J386" s="73" t="s">
        <v>421</v>
      </c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  <c r="AB386" s="115"/>
    </row>
    <row r="387" ht="12.75" customHeight="1">
      <c r="A387" s="118">
        <v>269.0</v>
      </c>
      <c r="B387" s="73" t="s">
        <v>231</v>
      </c>
      <c r="C387" s="120">
        <v>0.02525462962962963</v>
      </c>
      <c r="D387" s="11">
        <v>81.0</v>
      </c>
      <c r="E387" s="120"/>
      <c r="F387" s="73"/>
      <c r="G387" s="73"/>
      <c r="H387" s="73"/>
      <c r="I387" s="73" t="s">
        <v>387</v>
      </c>
      <c r="J387" s="73" t="s">
        <v>421</v>
      </c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</row>
    <row r="388" ht="12.75" customHeight="1">
      <c r="A388" s="118">
        <v>331.0</v>
      </c>
      <c r="B388" s="73" t="s">
        <v>232</v>
      </c>
      <c r="C388" s="120">
        <v>0.026990740740740742</v>
      </c>
      <c r="D388" s="11">
        <v>80.0</v>
      </c>
      <c r="E388" s="120"/>
      <c r="F388" s="134"/>
      <c r="G388" s="136"/>
      <c r="H388" s="133"/>
      <c r="I388" s="73" t="s">
        <v>387</v>
      </c>
      <c r="J388" s="73" t="s">
        <v>421</v>
      </c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</row>
    <row r="389" ht="12.75" customHeight="1">
      <c r="A389" s="118">
        <v>345.0</v>
      </c>
      <c r="B389" s="73" t="s">
        <v>239</v>
      </c>
      <c r="C389" s="120">
        <v>0.027604166666666666</v>
      </c>
      <c r="D389" s="11">
        <v>79.0</v>
      </c>
      <c r="E389" s="120"/>
      <c r="F389" s="134"/>
      <c r="G389" s="136"/>
      <c r="H389" s="133"/>
      <c r="I389" s="73" t="s">
        <v>387</v>
      </c>
      <c r="J389" s="73" t="s">
        <v>421</v>
      </c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</row>
    <row r="390" ht="12.75" customHeight="1">
      <c r="A390" s="118">
        <v>354.0</v>
      </c>
      <c r="B390" s="73" t="s">
        <v>229</v>
      </c>
      <c r="C390" s="120">
        <v>0.02795138888888889</v>
      </c>
      <c r="D390" s="11">
        <v>78.0</v>
      </c>
      <c r="E390" s="120"/>
      <c r="F390" s="134"/>
      <c r="G390" s="136"/>
      <c r="H390" s="133"/>
      <c r="I390" s="73" t="s">
        <v>387</v>
      </c>
      <c r="J390" s="73" t="s">
        <v>421</v>
      </c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</row>
    <row r="391" ht="12.75" customHeight="1">
      <c r="A391" s="118">
        <v>378.0</v>
      </c>
      <c r="B391" s="73" t="s">
        <v>240</v>
      </c>
      <c r="C391" s="120">
        <v>0.029421296296296296</v>
      </c>
      <c r="D391" s="11">
        <v>77.0</v>
      </c>
      <c r="E391" s="120"/>
      <c r="F391" s="134"/>
      <c r="G391" s="136"/>
      <c r="H391" s="133"/>
      <c r="I391" s="73" t="s">
        <v>387</v>
      </c>
      <c r="J391" s="73" t="s">
        <v>421</v>
      </c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</row>
    <row r="392" ht="12.75" customHeight="1">
      <c r="A392" s="118">
        <v>414.0</v>
      </c>
      <c r="B392" s="73" t="s">
        <v>243</v>
      </c>
      <c r="C392" s="120">
        <v>0.033854166666666664</v>
      </c>
      <c r="D392" s="11">
        <v>76.0</v>
      </c>
      <c r="E392" s="120"/>
      <c r="F392" s="134"/>
      <c r="G392" s="136"/>
      <c r="H392" s="133"/>
      <c r="I392" s="73" t="s">
        <v>387</v>
      </c>
      <c r="J392" s="73" t="s">
        <v>421</v>
      </c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</row>
    <row r="393" ht="12.75" customHeight="1">
      <c r="A393" s="118" t="s">
        <v>332</v>
      </c>
      <c r="B393" s="73"/>
      <c r="C393" s="120"/>
      <c r="D393" s="11"/>
      <c r="E393" s="120"/>
      <c r="F393" s="134"/>
      <c r="G393" s="136"/>
      <c r="H393" s="133"/>
      <c r="I393" s="73"/>
      <c r="J393" s="73" t="s">
        <v>421</v>
      </c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</row>
    <row r="394" ht="12.75" customHeight="1">
      <c r="A394" s="122" t="s">
        <v>422</v>
      </c>
      <c r="C394" s="120"/>
      <c r="D394" s="11"/>
      <c r="E394" s="120"/>
      <c r="F394" s="134"/>
      <c r="G394" s="136"/>
      <c r="H394" s="133"/>
      <c r="I394" s="73"/>
      <c r="J394" s="73" t="s">
        <v>423</v>
      </c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</row>
    <row r="395" ht="12.75" customHeight="1">
      <c r="A395" s="118" t="s">
        <v>424</v>
      </c>
      <c r="B395" s="73"/>
      <c r="C395" s="120"/>
      <c r="D395" s="11"/>
      <c r="E395" s="120"/>
      <c r="F395" s="134"/>
      <c r="G395" s="136"/>
      <c r="H395" s="133"/>
      <c r="I395" s="73"/>
      <c r="J395" s="73" t="s">
        <v>423</v>
      </c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</row>
    <row r="396" ht="12.75" customHeight="1">
      <c r="A396" s="118">
        <v>95.0</v>
      </c>
      <c r="B396" s="73" t="s">
        <v>161</v>
      </c>
      <c r="C396" s="120">
        <v>0.02761574074074074</v>
      </c>
      <c r="D396" s="11">
        <v>100.0</v>
      </c>
      <c r="E396" s="120"/>
      <c r="F396" s="134"/>
      <c r="G396" s="136"/>
      <c r="H396" s="133"/>
      <c r="I396" s="73" t="s">
        <v>387</v>
      </c>
      <c r="J396" s="73" t="s">
        <v>423</v>
      </c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</row>
    <row r="397" ht="12.75" customHeight="1">
      <c r="A397" s="118">
        <v>109.0</v>
      </c>
      <c r="B397" s="73" t="s">
        <v>171</v>
      </c>
      <c r="C397" s="120">
        <v>0.02806712962962963</v>
      </c>
      <c r="D397" s="11">
        <v>98.0</v>
      </c>
      <c r="E397" s="120"/>
      <c r="F397" s="134"/>
      <c r="G397" s="136"/>
      <c r="H397" s="133"/>
      <c r="I397" s="73" t="s">
        <v>387</v>
      </c>
      <c r="J397" s="73" t="s">
        <v>423</v>
      </c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</row>
    <row r="398" ht="12.75" customHeight="1">
      <c r="A398" s="118">
        <v>115.0</v>
      </c>
      <c r="B398" s="73" t="s">
        <v>151</v>
      </c>
      <c r="C398" s="120">
        <v>0.02841435185185185</v>
      </c>
      <c r="D398" s="11">
        <v>97.0</v>
      </c>
      <c r="E398" s="120"/>
      <c r="F398" s="134"/>
      <c r="G398" s="136"/>
      <c r="H398" s="133"/>
      <c r="I398" s="73" t="s">
        <v>387</v>
      </c>
      <c r="J398" s="73" t="s">
        <v>423</v>
      </c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</row>
    <row r="399" ht="12.75" customHeight="1">
      <c r="A399" s="118">
        <v>138.0</v>
      </c>
      <c r="B399" s="73" t="s">
        <v>140</v>
      </c>
      <c r="C399" s="120">
        <v>0.02914351851851852</v>
      </c>
      <c r="D399" s="11">
        <v>95.0</v>
      </c>
      <c r="E399" s="120"/>
      <c r="F399" s="134"/>
      <c r="G399" s="136"/>
      <c r="H399" s="133"/>
      <c r="I399" s="73" t="s">
        <v>387</v>
      </c>
      <c r="J399" s="73" t="s">
        <v>423</v>
      </c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</row>
    <row r="400" ht="12.75" customHeight="1">
      <c r="A400" s="118">
        <v>185.0</v>
      </c>
      <c r="B400" s="73" t="s">
        <v>146</v>
      </c>
      <c r="C400" s="120">
        <v>0.03150462962962963</v>
      </c>
      <c r="D400" s="11">
        <v>93.0</v>
      </c>
      <c r="E400" s="120"/>
      <c r="F400" s="134"/>
      <c r="G400" s="136"/>
      <c r="H400" s="133"/>
      <c r="I400" s="73" t="s">
        <v>387</v>
      </c>
      <c r="J400" s="73" t="s">
        <v>423</v>
      </c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</row>
    <row r="401" ht="12.75" customHeight="1">
      <c r="A401" s="118">
        <v>221.0</v>
      </c>
      <c r="B401" s="73" t="s">
        <v>163</v>
      </c>
      <c r="C401" s="120">
        <v>0.03369212962962963</v>
      </c>
      <c r="D401" s="11">
        <v>92.0</v>
      </c>
      <c r="E401" s="120"/>
      <c r="F401" s="134"/>
      <c r="G401" s="136"/>
      <c r="H401" s="133"/>
      <c r="I401" s="73" t="s">
        <v>387</v>
      </c>
      <c r="J401" s="73" t="s">
        <v>423</v>
      </c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</row>
    <row r="402" ht="12.75" customHeight="1">
      <c r="A402" s="118">
        <v>234.0</v>
      </c>
      <c r="B402" s="73" t="s">
        <v>147</v>
      </c>
      <c r="C402" s="120">
        <v>0.03601851851851852</v>
      </c>
      <c r="D402" s="11">
        <v>90.0</v>
      </c>
      <c r="E402" s="120"/>
      <c r="F402" s="73"/>
      <c r="G402" s="73"/>
      <c r="H402" s="73"/>
      <c r="I402" s="73" t="s">
        <v>387</v>
      </c>
      <c r="J402" s="73" t="s">
        <v>423</v>
      </c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</row>
    <row r="403" ht="12.75" customHeight="1">
      <c r="A403" s="118" t="s">
        <v>425</v>
      </c>
      <c r="B403" s="73"/>
      <c r="C403" s="120"/>
      <c r="D403" s="11"/>
      <c r="E403" s="120"/>
      <c r="F403" s="73"/>
      <c r="G403" s="73"/>
      <c r="H403" s="73"/>
      <c r="I403" s="73"/>
      <c r="J403" s="73" t="s">
        <v>423</v>
      </c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</row>
    <row r="404" ht="12.75" customHeight="1">
      <c r="A404" s="118">
        <v>179.0</v>
      </c>
      <c r="B404" s="73" t="s">
        <v>241</v>
      </c>
      <c r="C404" s="120">
        <v>0.0358912037037037</v>
      </c>
      <c r="D404" s="11">
        <v>100.0</v>
      </c>
      <c r="E404" s="120"/>
      <c r="F404" s="134"/>
      <c r="G404" s="136"/>
      <c r="H404" s="133"/>
      <c r="I404" s="73" t="s">
        <v>387</v>
      </c>
      <c r="J404" s="73" t="s">
        <v>423</v>
      </c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</row>
    <row r="405" ht="12.75" customHeight="1">
      <c r="A405" s="118">
        <v>240.0</v>
      </c>
      <c r="B405" s="73" t="s">
        <v>216</v>
      </c>
      <c r="C405" s="120">
        <v>0.037384259259259256</v>
      </c>
      <c r="D405" s="11">
        <v>98.0</v>
      </c>
      <c r="E405" s="120"/>
      <c r="F405" s="134"/>
      <c r="G405" s="136"/>
      <c r="H405" s="133"/>
      <c r="I405" s="73" t="s">
        <v>387</v>
      </c>
      <c r="J405" s="73" t="s">
        <v>423</v>
      </c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</row>
    <row r="406" ht="12.75" customHeight="1">
      <c r="A406" s="118">
        <v>268.0</v>
      </c>
      <c r="B406" s="73" t="s">
        <v>211</v>
      </c>
      <c r="C406" s="120">
        <v>0.03824074074074074</v>
      </c>
      <c r="D406" s="11">
        <v>97.0</v>
      </c>
      <c r="E406" s="120"/>
      <c r="F406" s="134"/>
      <c r="G406" s="136"/>
      <c r="H406" s="133"/>
      <c r="I406" s="73" t="s">
        <v>387</v>
      </c>
      <c r="J406" s="73" t="s">
        <v>423</v>
      </c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</row>
    <row r="407" ht="12.75" customHeight="1">
      <c r="A407" s="118">
        <v>347.0</v>
      </c>
      <c r="B407" s="73" t="s">
        <v>215</v>
      </c>
      <c r="C407" s="120">
        <v>0.040324074074074075</v>
      </c>
      <c r="D407" s="11">
        <v>95.0</v>
      </c>
      <c r="E407" s="120"/>
      <c r="F407" s="134"/>
      <c r="G407" s="136"/>
      <c r="H407" s="133"/>
      <c r="I407" s="73" t="s">
        <v>387</v>
      </c>
      <c r="J407" s="73" t="s">
        <v>423</v>
      </c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</row>
    <row r="408" ht="12.75" customHeight="1">
      <c r="A408" s="118">
        <v>369.0</v>
      </c>
      <c r="B408" s="73" t="s">
        <v>214</v>
      </c>
      <c r="C408" s="120">
        <v>0.04087962962962963</v>
      </c>
      <c r="D408" s="11">
        <v>93.0</v>
      </c>
      <c r="E408" s="120"/>
      <c r="F408" s="134"/>
      <c r="G408" s="136"/>
      <c r="H408" s="133"/>
      <c r="I408" s="73" t="s">
        <v>387</v>
      </c>
      <c r="J408" s="73" t="s">
        <v>423</v>
      </c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</row>
    <row r="409" ht="12.75" customHeight="1">
      <c r="A409" s="118">
        <v>387.0</v>
      </c>
      <c r="B409" s="73" t="s">
        <v>217</v>
      </c>
      <c r="C409" s="120">
        <v>0.04141203703703704</v>
      </c>
      <c r="D409" s="11">
        <v>92.0</v>
      </c>
      <c r="E409" s="120"/>
      <c r="F409" s="134"/>
      <c r="G409" s="136"/>
      <c r="H409" s="133"/>
      <c r="I409" s="73" t="s">
        <v>387</v>
      </c>
      <c r="J409" s="73" t="s">
        <v>423</v>
      </c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</row>
    <row r="410" ht="12.75" customHeight="1">
      <c r="A410" s="118">
        <v>445.0</v>
      </c>
      <c r="B410" s="73" t="s">
        <v>226</v>
      </c>
      <c r="C410" s="120">
        <v>0.04469907407407407</v>
      </c>
      <c r="D410" s="11">
        <v>90.0</v>
      </c>
      <c r="E410" s="120"/>
      <c r="F410" s="134"/>
      <c r="G410" s="136"/>
      <c r="H410" s="133"/>
      <c r="I410" s="73" t="s">
        <v>387</v>
      </c>
      <c r="J410" s="73" t="s">
        <v>423</v>
      </c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</row>
    <row r="411" ht="12.75" customHeight="1">
      <c r="A411" s="118"/>
      <c r="B411" s="73"/>
      <c r="C411" s="120"/>
      <c r="D411" s="11"/>
      <c r="E411" s="120"/>
      <c r="F411" s="134"/>
      <c r="G411" s="136"/>
      <c r="H411" s="133"/>
      <c r="I411" s="73"/>
      <c r="J411" s="73" t="s">
        <v>423</v>
      </c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</row>
    <row r="412" ht="12.75" customHeight="1">
      <c r="A412" s="122" t="s">
        <v>426</v>
      </c>
      <c r="C412" s="120"/>
      <c r="D412" s="11"/>
      <c r="E412" s="120"/>
      <c r="F412" s="134"/>
      <c r="G412" s="136"/>
      <c r="H412" s="133"/>
      <c r="I412" s="73"/>
      <c r="J412" s="73" t="s">
        <v>427</v>
      </c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</row>
    <row r="413" ht="12.75" customHeight="1">
      <c r="A413" s="118">
        <v>13.0</v>
      </c>
      <c r="B413" s="73" t="s">
        <v>269</v>
      </c>
      <c r="C413" s="120">
        <v>0.022662037037037036</v>
      </c>
      <c r="D413" s="11">
        <v>100.0</v>
      </c>
      <c r="E413" s="120"/>
      <c r="F413" s="134"/>
      <c r="G413" s="136"/>
      <c r="H413" s="133"/>
      <c r="I413" s="73" t="s">
        <v>210</v>
      </c>
      <c r="J413" s="73" t="s">
        <v>427</v>
      </c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</row>
    <row r="414" ht="12.75" customHeight="1">
      <c r="A414" s="118">
        <v>43.0</v>
      </c>
      <c r="B414" s="73" t="s">
        <v>266</v>
      </c>
      <c r="C414" s="120">
        <v>0.023530092592592592</v>
      </c>
      <c r="D414" s="11">
        <v>99.0</v>
      </c>
      <c r="E414" s="120"/>
      <c r="F414" s="134"/>
      <c r="G414" s="136"/>
      <c r="H414" s="133"/>
      <c r="I414" s="73" t="s">
        <v>210</v>
      </c>
      <c r="J414" s="73" t="s">
        <v>427</v>
      </c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</row>
    <row r="415" ht="12.75" customHeight="1">
      <c r="A415" s="118">
        <v>49.0</v>
      </c>
      <c r="B415" s="73" t="s">
        <v>260</v>
      </c>
      <c r="C415" s="120">
        <v>0.02369212962962963</v>
      </c>
      <c r="D415" s="11">
        <v>98.0</v>
      </c>
      <c r="E415" s="120"/>
      <c r="F415" s="134"/>
      <c r="G415" s="136"/>
      <c r="H415" s="133"/>
      <c r="I415" s="73" t="s">
        <v>210</v>
      </c>
      <c r="J415" s="73" t="s">
        <v>427</v>
      </c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</row>
    <row r="416" ht="12.75" customHeight="1">
      <c r="A416" s="118">
        <v>78.0</v>
      </c>
      <c r="B416" s="73" t="s">
        <v>258</v>
      </c>
      <c r="C416" s="120">
        <v>0.024328703703703703</v>
      </c>
      <c r="D416" s="11">
        <v>97.0</v>
      </c>
      <c r="E416" s="120"/>
      <c r="F416" s="134"/>
      <c r="G416" s="136"/>
      <c r="H416" s="133"/>
      <c r="I416" s="73" t="s">
        <v>210</v>
      </c>
      <c r="J416" s="73" t="s">
        <v>427</v>
      </c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</row>
    <row r="417" ht="12.75" customHeight="1">
      <c r="A417" s="118">
        <v>165.0</v>
      </c>
      <c r="B417" s="73" t="s">
        <v>262</v>
      </c>
      <c r="C417" s="120">
        <v>0.025775462962962962</v>
      </c>
      <c r="D417" s="11">
        <v>96.0</v>
      </c>
      <c r="E417" s="120"/>
      <c r="F417" s="134"/>
      <c r="G417" s="136"/>
      <c r="H417" s="133"/>
      <c r="I417" s="73" t="s">
        <v>210</v>
      </c>
      <c r="J417" s="73" t="s">
        <v>427</v>
      </c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</row>
    <row r="418" ht="12.75" customHeight="1">
      <c r="A418" s="118">
        <v>186.0</v>
      </c>
      <c r="B418" s="73" t="s">
        <v>259</v>
      </c>
      <c r="C418" s="120">
        <v>0.026087962962962962</v>
      </c>
      <c r="D418" s="11">
        <v>95.0</v>
      </c>
      <c r="E418" s="120"/>
      <c r="F418" s="73"/>
      <c r="G418" s="73"/>
      <c r="H418" s="73"/>
      <c r="I418" s="73" t="s">
        <v>213</v>
      </c>
      <c r="J418" s="73" t="s">
        <v>427</v>
      </c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</row>
    <row r="419" ht="12.75" customHeight="1">
      <c r="A419" s="118">
        <v>205.0</v>
      </c>
      <c r="B419" s="73" t="s">
        <v>216</v>
      </c>
      <c r="C419" s="120">
        <v>0.026319444444444444</v>
      </c>
      <c r="D419" s="11">
        <v>94.0</v>
      </c>
      <c r="E419" s="120"/>
      <c r="F419" s="73"/>
      <c r="G419" s="73"/>
      <c r="H419" s="73"/>
      <c r="I419" s="73" t="s">
        <v>213</v>
      </c>
      <c r="J419" s="73" t="s">
        <v>427</v>
      </c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</row>
    <row r="420" ht="12.75" customHeight="1">
      <c r="A420" s="118">
        <v>248.0</v>
      </c>
      <c r="B420" s="73" t="s">
        <v>242</v>
      </c>
      <c r="C420" s="120">
        <v>0.026782407407407408</v>
      </c>
      <c r="D420" s="11">
        <v>93.0</v>
      </c>
      <c r="E420" s="120"/>
      <c r="F420" s="134"/>
      <c r="G420" s="136"/>
      <c r="H420" s="133"/>
      <c r="I420" s="73" t="s">
        <v>213</v>
      </c>
      <c r="J420" s="73" t="s">
        <v>427</v>
      </c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</row>
    <row r="421" ht="12.75" customHeight="1">
      <c r="A421" s="118">
        <v>261.0</v>
      </c>
      <c r="B421" s="73" t="s">
        <v>215</v>
      </c>
      <c r="C421" s="120">
        <v>0.026909722222222224</v>
      </c>
      <c r="D421" s="11">
        <v>92.0</v>
      </c>
      <c r="E421" s="120"/>
      <c r="F421" s="134"/>
      <c r="G421" s="136"/>
      <c r="H421" s="133"/>
      <c r="I421" s="73" t="s">
        <v>213</v>
      </c>
      <c r="J421" s="73" t="s">
        <v>427</v>
      </c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</row>
    <row r="422" ht="12.75" customHeight="1">
      <c r="A422" s="118">
        <v>419.0</v>
      </c>
      <c r="B422" s="73" t="s">
        <v>135</v>
      </c>
      <c r="C422" s="120">
        <v>0.02883101851851852</v>
      </c>
      <c r="D422" s="11">
        <v>100.0</v>
      </c>
      <c r="E422" s="120"/>
      <c r="F422" s="134"/>
      <c r="G422" s="136"/>
      <c r="H422" s="133"/>
      <c r="I422" s="73" t="s">
        <v>134</v>
      </c>
      <c r="J422" s="73" t="s">
        <v>427</v>
      </c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</row>
    <row r="423" ht="12.75" customHeight="1">
      <c r="A423" s="118">
        <v>423.0</v>
      </c>
      <c r="B423" s="73" t="s">
        <v>224</v>
      </c>
      <c r="C423" s="120">
        <v>0.028900462962962965</v>
      </c>
      <c r="D423" s="11">
        <v>91.0</v>
      </c>
      <c r="E423" s="120"/>
      <c r="F423" s="134"/>
      <c r="G423" s="136"/>
      <c r="H423" s="133"/>
      <c r="I423" s="73" t="s">
        <v>218</v>
      </c>
      <c r="J423" s="73" t="s">
        <v>427</v>
      </c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</row>
    <row r="424" ht="12.75" customHeight="1">
      <c r="A424" s="118">
        <v>438.0</v>
      </c>
      <c r="B424" s="73" t="s">
        <v>317</v>
      </c>
      <c r="C424" s="120">
        <v>0.029016203703703704</v>
      </c>
      <c r="D424" s="11">
        <v>90.0</v>
      </c>
      <c r="E424" s="120"/>
      <c r="F424" s="134"/>
      <c r="G424" s="136"/>
      <c r="H424" s="133"/>
      <c r="I424" s="73" t="s">
        <v>218</v>
      </c>
      <c r="J424" s="73" t="s">
        <v>427</v>
      </c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</row>
    <row r="425" ht="12.75" customHeight="1">
      <c r="A425" s="118">
        <v>444.0</v>
      </c>
      <c r="B425" s="73" t="s">
        <v>225</v>
      </c>
      <c r="C425" s="120">
        <v>0.0290625</v>
      </c>
      <c r="D425" s="11">
        <v>89.0</v>
      </c>
      <c r="E425" s="120"/>
      <c r="F425" s="134"/>
      <c r="G425" s="136"/>
      <c r="H425" s="133"/>
      <c r="I425" s="73" t="s">
        <v>218</v>
      </c>
      <c r="J425" s="73" t="s">
        <v>427</v>
      </c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</row>
    <row r="426" ht="12.75" customHeight="1">
      <c r="A426" s="118">
        <v>454.0</v>
      </c>
      <c r="B426" s="73" t="s">
        <v>217</v>
      </c>
      <c r="C426" s="120">
        <v>0.029155092592592594</v>
      </c>
      <c r="D426" s="11">
        <v>88.0</v>
      </c>
      <c r="E426" s="120"/>
      <c r="F426" s="134"/>
      <c r="G426" s="136"/>
      <c r="H426" s="133"/>
      <c r="I426" s="73" t="s">
        <v>218</v>
      </c>
      <c r="J426" s="73" t="s">
        <v>427</v>
      </c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</row>
    <row r="427" ht="12.75" customHeight="1">
      <c r="A427" s="118">
        <v>600.0</v>
      </c>
      <c r="B427" s="73" t="s">
        <v>223</v>
      </c>
      <c r="C427" s="120">
        <v>0.030439814814814815</v>
      </c>
      <c r="D427" s="11">
        <v>87.0</v>
      </c>
      <c r="E427" s="120"/>
      <c r="F427" s="134"/>
      <c r="G427" s="136"/>
      <c r="H427" s="133"/>
      <c r="I427" s="73" t="s">
        <v>227</v>
      </c>
      <c r="J427" s="73" t="s">
        <v>427</v>
      </c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</row>
    <row r="428" ht="12.75" customHeight="1">
      <c r="A428" s="118">
        <v>601.0</v>
      </c>
      <c r="B428" s="73" t="s">
        <v>237</v>
      </c>
      <c r="C428" s="120">
        <v>0.030439814814814815</v>
      </c>
      <c r="D428" s="11">
        <v>87.0</v>
      </c>
      <c r="E428" s="120"/>
      <c r="F428" s="134"/>
      <c r="G428" s="136"/>
      <c r="H428" s="133"/>
      <c r="I428" s="73" t="s">
        <v>227</v>
      </c>
      <c r="J428" s="73" t="s">
        <v>427</v>
      </c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</row>
    <row r="429" ht="12.75" customHeight="1">
      <c r="A429" s="118">
        <v>644.0</v>
      </c>
      <c r="B429" s="73" t="s">
        <v>428</v>
      </c>
      <c r="C429" s="120">
        <v>0.030914351851851853</v>
      </c>
      <c r="D429" s="11">
        <v>85.0</v>
      </c>
      <c r="E429" s="120"/>
      <c r="F429" s="134"/>
      <c r="G429" s="136"/>
      <c r="H429" s="133"/>
      <c r="I429" s="73" t="s">
        <v>227</v>
      </c>
      <c r="J429" s="73" t="s">
        <v>427</v>
      </c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</row>
    <row r="430" ht="12.75" customHeight="1">
      <c r="A430" s="118">
        <v>652.0</v>
      </c>
      <c r="B430" s="73" t="s">
        <v>236</v>
      </c>
      <c r="C430" s="120">
        <v>0.030949074074074073</v>
      </c>
      <c r="D430" s="11">
        <v>84.0</v>
      </c>
      <c r="E430" s="120"/>
      <c r="F430" s="134"/>
      <c r="G430" s="136"/>
      <c r="H430" s="133"/>
      <c r="I430" s="73" t="s">
        <v>227</v>
      </c>
      <c r="J430" s="73" t="s">
        <v>427</v>
      </c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</row>
    <row r="431" ht="12.75" customHeight="1">
      <c r="A431" s="118">
        <v>697.0</v>
      </c>
      <c r="B431" s="73" t="s">
        <v>265</v>
      </c>
      <c r="C431" s="120">
        <v>0.031469907407407405</v>
      </c>
      <c r="D431" s="11">
        <v>83.0</v>
      </c>
      <c r="E431" s="120"/>
      <c r="F431" s="73"/>
      <c r="G431" s="73"/>
      <c r="H431" s="73"/>
      <c r="I431" s="73" t="s">
        <v>227</v>
      </c>
      <c r="J431" s="73" t="s">
        <v>427</v>
      </c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</row>
    <row r="432" ht="12.75" customHeight="1">
      <c r="A432" s="118">
        <v>705.0</v>
      </c>
      <c r="B432" s="73" t="s">
        <v>179</v>
      </c>
      <c r="C432" s="120">
        <v>0.031574074074074074</v>
      </c>
      <c r="D432" s="11">
        <v>99.0</v>
      </c>
      <c r="E432" s="120"/>
      <c r="F432" s="73"/>
      <c r="G432" s="73"/>
      <c r="H432" s="73"/>
      <c r="I432" s="73" t="s">
        <v>143</v>
      </c>
      <c r="J432" s="73" t="s">
        <v>427</v>
      </c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</row>
    <row r="433" ht="12.75" customHeight="1">
      <c r="A433" s="118">
        <v>707.0</v>
      </c>
      <c r="B433" s="73" t="s">
        <v>226</v>
      </c>
      <c r="C433" s="120">
        <v>0.03162037037037037</v>
      </c>
      <c r="D433" s="11">
        <v>82.0</v>
      </c>
      <c r="E433" s="120"/>
      <c r="F433" s="134"/>
      <c r="G433" s="136"/>
      <c r="H433" s="133"/>
      <c r="I433" s="73" t="s">
        <v>227</v>
      </c>
      <c r="J433" s="73" t="s">
        <v>427</v>
      </c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</row>
    <row r="434" ht="12.75" customHeight="1">
      <c r="A434" s="118">
        <v>835.0</v>
      </c>
      <c r="B434" s="73" t="s">
        <v>138</v>
      </c>
      <c r="C434" s="120">
        <v>0.03293981481481482</v>
      </c>
      <c r="D434" s="11">
        <v>97.0</v>
      </c>
      <c r="E434" s="120"/>
      <c r="F434" s="134"/>
      <c r="G434" s="136"/>
      <c r="H434" s="133"/>
      <c r="I434" s="73" t="s">
        <v>143</v>
      </c>
      <c r="J434" s="73" t="s">
        <v>427</v>
      </c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</row>
    <row r="435" ht="12.75" customHeight="1">
      <c r="A435" s="118">
        <v>977.0</v>
      </c>
      <c r="B435" s="73" t="s">
        <v>232</v>
      </c>
      <c r="C435" s="120">
        <v>0.03417824074074074</v>
      </c>
      <c r="D435" s="11">
        <v>81.0</v>
      </c>
      <c r="E435" s="120"/>
      <c r="F435" s="134"/>
      <c r="G435" s="136"/>
      <c r="H435" s="133"/>
      <c r="I435" s="73" t="s">
        <v>233</v>
      </c>
      <c r="J435" s="73" t="s">
        <v>427</v>
      </c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</row>
    <row r="436" ht="12.75" customHeight="1">
      <c r="A436" s="118">
        <v>988.0</v>
      </c>
      <c r="B436" s="73" t="s">
        <v>172</v>
      </c>
      <c r="C436" s="120">
        <v>0.034270833333333334</v>
      </c>
      <c r="D436" s="11">
        <v>96.0</v>
      </c>
      <c r="E436" s="120"/>
      <c r="F436" s="134"/>
      <c r="G436" s="136"/>
      <c r="H436" s="133"/>
      <c r="I436" s="73" t="s">
        <v>148</v>
      </c>
      <c r="J436" s="73" t="s">
        <v>427</v>
      </c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</row>
    <row r="437" ht="12.75" customHeight="1">
      <c r="A437" s="118">
        <v>1220.0</v>
      </c>
      <c r="B437" s="73" t="s">
        <v>150</v>
      </c>
      <c r="C437" s="120">
        <v>0.03697916666666667</v>
      </c>
      <c r="D437" s="11">
        <v>94.0</v>
      </c>
      <c r="E437" s="120"/>
      <c r="F437" s="134"/>
      <c r="G437" s="136"/>
      <c r="H437" s="133"/>
      <c r="I437" s="73" t="s">
        <v>154</v>
      </c>
      <c r="J437" s="73" t="s">
        <v>427</v>
      </c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</row>
    <row r="438" ht="12.75" customHeight="1">
      <c r="A438" s="118">
        <v>1223.0</v>
      </c>
      <c r="B438" s="73" t="s">
        <v>191</v>
      </c>
      <c r="C438" s="120">
        <v>0.03702546296296296</v>
      </c>
      <c r="D438" s="11">
        <v>93.0</v>
      </c>
      <c r="E438" s="120"/>
      <c r="F438" s="134"/>
      <c r="G438" s="136"/>
      <c r="H438" s="133"/>
      <c r="I438" s="73" t="s">
        <v>154</v>
      </c>
      <c r="J438" s="73" t="s">
        <v>427</v>
      </c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</row>
    <row r="439" ht="12.75" customHeight="1">
      <c r="A439" s="118">
        <v>1290.0</v>
      </c>
      <c r="B439" s="73" t="s">
        <v>255</v>
      </c>
      <c r="C439" s="120">
        <v>0.03777777777777778</v>
      </c>
      <c r="D439" s="11">
        <v>80.0</v>
      </c>
      <c r="E439" s="120"/>
      <c r="F439" s="134"/>
      <c r="G439" s="136"/>
      <c r="H439" s="133"/>
      <c r="I439" s="73" t="s">
        <v>235</v>
      </c>
      <c r="J439" s="73" t="s">
        <v>427</v>
      </c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</row>
    <row r="440" ht="12.75" customHeight="1">
      <c r="A440" s="118">
        <v>1422.0</v>
      </c>
      <c r="B440" s="73" t="s">
        <v>147</v>
      </c>
      <c r="C440" s="120">
        <v>0.03908564814814815</v>
      </c>
      <c r="D440" s="11">
        <v>91.0</v>
      </c>
      <c r="E440" s="120"/>
      <c r="F440" s="134"/>
      <c r="G440" s="136"/>
      <c r="H440" s="133"/>
      <c r="I440" s="73" t="s">
        <v>194</v>
      </c>
      <c r="J440" s="73" t="s">
        <v>427</v>
      </c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</row>
    <row r="441" ht="12.75" customHeight="1">
      <c r="A441" s="118">
        <v>1514.0</v>
      </c>
      <c r="B441" s="73" t="s">
        <v>159</v>
      </c>
      <c r="C441" s="120">
        <v>0.04017361111111111</v>
      </c>
      <c r="D441" s="11">
        <v>90.0</v>
      </c>
      <c r="E441" s="11"/>
      <c r="F441" s="134"/>
      <c r="G441" s="73"/>
      <c r="H441" s="133"/>
      <c r="I441" s="73" t="s">
        <v>194</v>
      </c>
      <c r="J441" s="73" t="s">
        <v>427</v>
      </c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</row>
    <row r="442" ht="12.75" customHeight="1">
      <c r="A442" s="118" t="s">
        <v>332</v>
      </c>
      <c r="B442" s="73"/>
      <c r="C442" s="120"/>
      <c r="D442" s="11"/>
      <c r="E442" s="120"/>
      <c r="F442" s="134"/>
      <c r="G442" s="136"/>
      <c r="H442" s="133"/>
      <c r="I442" s="73"/>
      <c r="J442" s="73" t="s">
        <v>427</v>
      </c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</row>
    <row r="443" ht="12.75" customHeight="1">
      <c r="A443" s="122" t="s">
        <v>429</v>
      </c>
      <c r="C443" s="120"/>
      <c r="D443" s="11"/>
      <c r="E443" s="120"/>
      <c r="F443" s="134"/>
      <c r="G443" s="136"/>
      <c r="H443" s="133"/>
      <c r="I443" s="73"/>
      <c r="J443" s="73" t="s">
        <v>430</v>
      </c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</row>
    <row r="444" ht="12.75" customHeight="1">
      <c r="A444" s="118">
        <v>4.0</v>
      </c>
      <c r="B444" s="73" t="s">
        <v>215</v>
      </c>
      <c r="C444" s="120">
        <v>0.014189814814814815</v>
      </c>
      <c r="D444" s="11">
        <v>100.0</v>
      </c>
      <c r="E444" s="120"/>
      <c r="F444" s="134"/>
      <c r="G444" s="136"/>
      <c r="H444" s="133"/>
      <c r="I444" s="73" t="s">
        <v>218</v>
      </c>
      <c r="J444" s="73" t="s">
        <v>430</v>
      </c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</row>
    <row r="445" ht="12.75" customHeight="1">
      <c r="A445" s="118">
        <v>7.0</v>
      </c>
      <c r="B445" s="73" t="s">
        <v>131</v>
      </c>
      <c r="C445" s="120">
        <v>0.01460648148148148</v>
      </c>
      <c r="D445" s="11">
        <v>100.0</v>
      </c>
      <c r="E445" s="120"/>
      <c r="F445" s="134"/>
      <c r="G445" s="136"/>
      <c r="H445" s="133"/>
      <c r="I445" s="73" t="s">
        <v>139</v>
      </c>
      <c r="J445" s="73" t="s">
        <v>430</v>
      </c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</row>
    <row r="446" ht="12.75" customHeight="1">
      <c r="A446" s="118">
        <v>8.0</v>
      </c>
      <c r="B446" s="73" t="s">
        <v>214</v>
      </c>
      <c r="C446" s="120">
        <v>0.014618055555555556</v>
      </c>
      <c r="D446" s="11">
        <v>99.0</v>
      </c>
      <c r="E446" s="120"/>
      <c r="F446" s="134"/>
      <c r="G446" s="136"/>
      <c r="H446" s="133"/>
      <c r="I446" s="73" t="s">
        <v>218</v>
      </c>
      <c r="J446" s="73" t="s">
        <v>430</v>
      </c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</row>
    <row r="447" ht="12.75" customHeight="1">
      <c r="A447" s="118">
        <v>12.0</v>
      </c>
      <c r="B447" s="73" t="s">
        <v>217</v>
      </c>
      <c r="C447" s="120">
        <v>0.015300925925925926</v>
      </c>
      <c r="D447" s="11">
        <v>98.0</v>
      </c>
      <c r="E447" s="120"/>
      <c r="F447" s="134"/>
      <c r="G447" s="136"/>
      <c r="H447" s="133"/>
      <c r="I447" s="73" t="s">
        <v>227</v>
      </c>
      <c r="J447" s="73" t="s">
        <v>430</v>
      </c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</row>
    <row r="448" ht="12.75" customHeight="1">
      <c r="A448" s="118">
        <v>13.0</v>
      </c>
      <c r="B448" s="73" t="s">
        <v>236</v>
      </c>
      <c r="C448" s="120">
        <v>0.015381944444444445</v>
      </c>
      <c r="D448" s="11">
        <v>97.0</v>
      </c>
      <c r="E448" s="120"/>
      <c r="F448" s="134"/>
      <c r="G448" s="136"/>
      <c r="H448" s="133"/>
      <c r="I448" s="73" t="s">
        <v>227</v>
      </c>
      <c r="J448" s="73" t="s">
        <v>430</v>
      </c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</row>
    <row r="449" ht="12.75" customHeight="1">
      <c r="A449" s="118">
        <v>17.0</v>
      </c>
      <c r="B449" s="73" t="s">
        <v>225</v>
      </c>
      <c r="C449" s="120">
        <v>0.0159375</v>
      </c>
      <c r="D449" s="11">
        <v>96.0</v>
      </c>
      <c r="E449" s="120"/>
      <c r="F449" s="134"/>
      <c r="G449" s="136"/>
      <c r="H449" s="133"/>
      <c r="I449" s="73" t="s">
        <v>233</v>
      </c>
      <c r="J449" s="73" t="s">
        <v>430</v>
      </c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</row>
    <row r="450" ht="12.75" customHeight="1">
      <c r="A450" s="118">
        <v>20.0</v>
      </c>
      <c r="B450" s="73" t="s">
        <v>142</v>
      </c>
      <c r="C450" s="120">
        <v>0.016087962962962964</v>
      </c>
      <c r="D450" s="11">
        <v>95.0</v>
      </c>
      <c r="E450" s="120"/>
      <c r="F450" s="134"/>
      <c r="G450" s="136"/>
      <c r="H450" s="133"/>
      <c r="I450" s="73" t="s">
        <v>143</v>
      </c>
      <c r="J450" s="73" t="s">
        <v>430</v>
      </c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</row>
    <row r="451" ht="12.75" customHeight="1">
      <c r="A451" s="118">
        <v>25.0</v>
      </c>
      <c r="B451" s="73" t="s">
        <v>229</v>
      </c>
      <c r="C451" s="120">
        <v>0.017199074074074075</v>
      </c>
      <c r="D451" s="11">
        <v>95.0</v>
      </c>
      <c r="E451" s="120"/>
      <c r="F451" s="134"/>
      <c r="G451" s="136"/>
      <c r="H451" s="133"/>
      <c r="I451" s="73" t="s">
        <v>235</v>
      </c>
      <c r="J451" s="73" t="s">
        <v>430</v>
      </c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</row>
    <row r="452" ht="12.75" customHeight="1">
      <c r="A452" s="118">
        <v>26.0</v>
      </c>
      <c r="B452" s="73" t="s">
        <v>232</v>
      </c>
      <c r="C452" s="120">
        <v>0.017395833333333333</v>
      </c>
      <c r="D452" s="11">
        <v>94.0</v>
      </c>
      <c r="E452" s="120"/>
      <c r="F452" s="134"/>
      <c r="G452" s="136"/>
      <c r="H452" s="133"/>
      <c r="I452" s="73" t="s">
        <v>235</v>
      </c>
      <c r="J452" s="73" t="s">
        <v>430</v>
      </c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</row>
    <row r="453" ht="12.75" customHeight="1">
      <c r="A453" s="118">
        <v>54.0</v>
      </c>
      <c r="B453" s="73" t="s">
        <v>255</v>
      </c>
      <c r="C453" s="120">
        <v>0.019849537037037037</v>
      </c>
      <c r="D453" s="11">
        <v>93.0</v>
      </c>
      <c r="E453" s="120"/>
      <c r="F453" s="134"/>
      <c r="G453" s="136"/>
      <c r="H453" s="133"/>
      <c r="I453" s="73" t="s">
        <v>328</v>
      </c>
      <c r="J453" s="73" t="s">
        <v>430</v>
      </c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</row>
    <row r="454" ht="12.75" customHeight="1">
      <c r="A454" s="118">
        <v>61.0</v>
      </c>
      <c r="B454" s="73" t="s">
        <v>253</v>
      </c>
      <c r="C454" s="120">
        <v>0.020335648148148148</v>
      </c>
      <c r="D454" s="11">
        <v>92.0</v>
      </c>
      <c r="E454" s="120"/>
      <c r="F454" s="134"/>
      <c r="G454" s="136"/>
      <c r="H454" s="133"/>
      <c r="I454" s="73" t="s">
        <v>328</v>
      </c>
      <c r="J454" s="73" t="s">
        <v>430</v>
      </c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</row>
    <row r="455" ht="12.75" customHeight="1">
      <c r="A455" s="118">
        <v>78.0</v>
      </c>
      <c r="B455" s="73" t="s">
        <v>234</v>
      </c>
      <c r="C455" s="120">
        <v>0.02351851851851852</v>
      </c>
      <c r="D455" s="11">
        <v>91.0</v>
      </c>
      <c r="E455" s="120"/>
      <c r="F455" s="134"/>
      <c r="G455" s="136"/>
      <c r="H455" s="133"/>
      <c r="I455" s="73" t="s">
        <v>328</v>
      </c>
      <c r="J455" s="73" t="s">
        <v>430</v>
      </c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</row>
    <row r="456" ht="12.75" customHeight="1">
      <c r="A456" s="118">
        <v>96.0</v>
      </c>
      <c r="B456" s="73" t="s">
        <v>165</v>
      </c>
      <c r="C456" s="120">
        <v>0.032650462962962964</v>
      </c>
      <c r="D456" s="11">
        <v>90.0</v>
      </c>
      <c r="E456" s="120"/>
      <c r="F456" s="134"/>
      <c r="G456" s="136"/>
      <c r="H456" s="133"/>
      <c r="I456" s="73" t="s">
        <v>196</v>
      </c>
      <c r="J456" s="73" t="s">
        <v>430</v>
      </c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</row>
    <row r="457" ht="12.75" customHeight="1">
      <c r="A457" s="118">
        <v>97.0</v>
      </c>
      <c r="B457" s="73" t="s">
        <v>250</v>
      </c>
      <c r="C457" s="120">
        <v>0.03266203703703704</v>
      </c>
      <c r="D457" s="11">
        <v>90.0</v>
      </c>
      <c r="E457" s="120"/>
      <c r="F457" s="134"/>
      <c r="G457" s="136"/>
      <c r="H457" s="133"/>
      <c r="I457" s="73" t="s">
        <v>328</v>
      </c>
      <c r="J457" s="73" t="s">
        <v>430</v>
      </c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</row>
    <row r="458" ht="12.75" customHeight="1">
      <c r="A458" s="118" t="s">
        <v>332</v>
      </c>
      <c r="B458" s="73"/>
      <c r="C458" s="120"/>
      <c r="D458" s="11"/>
      <c r="E458" s="120"/>
      <c r="F458" s="134"/>
      <c r="G458" s="136"/>
      <c r="H458" s="133"/>
      <c r="I458" s="73"/>
      <c r="J458" s="73" t="s">
        <v>430</v>
      </c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</row>
    <row r="459" ht="12.75" customHeight="1">
      <c r="A459" s="122" t="s">
        <v>431</v>
      </c>
      <c r="C459" s="120"/>
      <c r="D459" s="11"/>
      <c r="E459" s="120"/>
      <c r="F459" s="134"/>
      <c r="G459" s="136"/>
      <c r="H459" s="133"/>
      <c r="I459" s="73"/>
      <c r="J459" s="73" t="s">
        <v>432</v>
      </c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</row>
    <row r="460" ht="12.75" customHeight="1">
      <c r="A460" s="118">
        <v>11.0</v>
      </c>
      <c r="B460" s="73" t="s">
        <v>131</v>
      </c>
      <c r="C460" s="120">
        <v>0.023148148148148147</v>
      </c>
      <c r="D460" s="11">
        <v>100.0</v>
      </c>
      <c r="E460" s="120"/>
      <c r="F460" s="134"/>
      <c r="G460" s="136"/>
      <c r="H460" s="133"/>
      <c r="I460" s="73" t="s">
        <v>387</v>
      </c>
      <c r="J460" s="73" t="s">
        <v>432</v>
      </c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</row>
    <row r="461" ht="12.75" customHeight="1">
      <c r="A461" s="118">
        <v>16.0</v>
      </c>
      <c r="B461" s="73" t="s">
        <v>156</v>
      </c>
      <c r="C461" s="120">
        <v>0.02349537037037037</v>
      </c>
      <c r="D461" s="11">
        <v>99.0</v>
      </c>
      <c r="E461" s="120"/>
      <c r="F461" s="134"/>
      <c r="G461" s="136"/>
      <c r="H461" s="133"/>
      <c r="I461" s="73" t="s">
        <v>387</v>
      </c>
      <c r="J461" s="73" t="s">
        <v>432</v>
      </c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</row>
    <row r="462" ht="12.75" customHeight="1">
      <c r="A462" s="118">
        <v>32.0</v>
      </c>
      <c r="B462" s="73" t="s">
        <v>184</v>
      </c>
      <c r="C462" s="120">
        <v>0.024583333333333332</v>
      </c>
      <c r="D462" s="11">
        <v>98.0</v>
      </c>
      <c r="E462" s="120"/>
      <c r="F462" s="134"/>
      <c r="G462" s="136"/>
      <c r="H462" s="133"/>
      <c r="I462" s="73" t="s">
        <v>387</v>
      </c>
      <c r="J462" s="73" t="s">
        <v>432</v>
      </c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</row>
    <row r="463" ht="12.75" customHeight="1">
      <c r="A463" s="118">
        <v>43.0</v>
      </c>
      <c r="B463" s="73" t="s">
        <v>155</v>
      </c>
      <c r="C463" s="120">
        <v>0.02556712962962963</v>
      </c>
      <c r="D463" s="11">
        <v>97.0</v>
      </c>
      <c r="E463" s="120"/>
      <c r="F463" s="134"/>
      <c r="G463" s="136"/>
      <c r="H463" s="133"/>
      <c r="I463" s="73" t="s">
        <v>387</v>
      </c>
      <c r="J463" s="73" t="s">
        <v>432</v>
      </c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</row>
    <row r="464" ht="12.75" customHeight="1">
      <c r="A464" s="118">
        <v>80.0</v>
      </c>
      <c r="B464" s="73" t="s">
        <v>138</v>
      </c>
      <c r="C464" s="120">
        <v>0.02724537037037037</v>
      </c>
      <c r="D464" s="11">
        <v>96.0</v>
      </c>
      <c r="E464" s="120"/>
      <c r="F464" s="134"/>
      <c r="G464" s="136"/>
      <c r="H464" s="133"/>
      <c r="I464" s="73" t="s">
        <v>387</v>
      </c>
      <c r="J464" s="73" t="s">
        <v>432</v>
      </c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</row>
    <row r="465" ht="12.75" customHeight="1">
      <c r="A465" s="118">
        <v>89.0</v>
      </c>
      <c r="B465" s="73" t="s">
        <v>146</v>
      </c>
      <c r="C465" s="120">
        <v>0.02758101851851852</v>
      </c>
      <c r="D465" s="11">
        <v>94.0</v>
      </c>
      <c r="E465" s="120"/>
      <c r="F465" s="134"/>
      <c r="G465" s="136"/>
      <c r="H465" s="133"/>
      <c r="I465" s="73" t="s">
        <v>387</v>
      </c>
      <c r="J465" s="73" t="s">
        <v>432</v>
      </c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</row>
    <row r="466" ht="12.75" customHeight="1">
      <c r="A466" s="118">
        <v>97.0</v>
      </c>
      <c r="B466" s="73" t="s">
        <v>152</v>
      </c>
      <c r="C466" s="120">
        <v>0.02784722222222222</v>
      </c>
      <c r="D466" s="11">
        <v>93.0</v>
      </c>
      <c r="E466" s="120"/>
      <c r="F466" s="134"/>
      <c r="G466" s="136"/>
      <c r="H466" s="133"/>
      <c r="I466" s="73" t="s">
        <v>387</v>
      </c>
      <c r="J466" s="73" t="s">
        <v>432</v>
      </c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</row>
    <row r="467" ht="12.75" customHeight="1">
      <c r="A467" s="118">
        <v>121.0</v>
      </c>
      <c r="B467" s="73" t="s">
        <v>163</v>
      </c>
      <c r="C467" s="120">
        <v>0.029675925925925925</v>
      </c>
      <c r="D467" s="11">
        <v>92.0</v>
      </c>
      <c r="E467" s="120"/>
      <c r="F467" s="134"/>
      <c r="G467" s="136"/>
      <c r="H467" s="133"/>
      <c r="I467" s="73" t="s">
        <v>387</v>
      </c>
      <c r="J467" s="73" t="s">
        <v>432</v>
      </c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</row>
    <row r="468" ht="12.75" customHeight="1">
      <c r="A468" s="118">
        <v>156.0</v>
      </c>
      <c r="B468" s="73" t="s">
        <v>159</v>
      </c>
      <c r="C468" s="120">
        <v>0.03203703703703704</v>
      </c>
      <c r="D468" s="11">
        <v>91.0</v>
      </c>
      <c r="E468" s="120"/>
      <c r="F468" s="134"/>
      <c r="G468" s="136"/>
      <c r="H468" s="133"/>
      <c r="I468" s="73" t="s">
        <v>387</v>
      </c>
      <c r="J468" s="73" t="s">
        <v>432</v>
      </c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</row>
    <row r="469" ht="12.75" customHeight="1">
      <c r="A469" s="118">
        <v>213.0</v>
      </c>
      <c r="B469" s="73" t="s">
        <v>158</v>
      </c>
      <c r="C469" s="120">
        <v>0.035625</v>
      </c>
      <c r="D469" s="11">
        <v>90.0</v>
      </c>
      <c r="E469" s="120"/>
      <c r="F469" s="134"/>
      <c r="G469" s="136"/>
      <c r="H469" s="133"/>
      <c r="I469" s="73" t="s">
        <v>387</v>
      </c>
      <c r="J469" s="73" t="s">
        <v>432</v>
      </c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</row>
    <row r="470" ht="12.75" customHeight="1">
      <c r="A470" s="118">
        <v>5.0</v>
      </c>
      <c r="B470" s="73" t="s">
        <v>238</v>
      </c>
      <c r="C470" s="120">
        <v>0.019212962962962963</v>
      </c>
      <c r="D470" s="11">
        <v>100.0</v>
      </c>
      <c r="E470" s="120"/>
      <c r="F470" s="134"/>
      <c r="G470" s="136"/>
      <c r="H470" s="133"/>
      <c r="I470" s="73" t="s">
        <v>387</v>
      </c>
      <c r="J470" s="73" t="s">
        <v>432</v>
      </c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</row>
    <row r="471" ht="12.75" customHeight="1">
      <c r="A471" s="118">
        <v>10.0</v>
      </c>
      <c r="B471" s="73" t="s">
        <v>266</v>
      </c>
      <c r="C471" s="120">
        <v>0.019351851851851853</v>
      </c>
      <c r="D471" s="11">
        <v>99.0</v>
      </c>
      <c r="E471" s="120"/>
      <c r="F471" s="134"/>
      <c r="G471" s="136"/>
      <c r="H471" s="133"/>
      <c r="I471" s="73" t="s">
        <v>387</v>
      </c>
      <c r="J471" s="73" t="s">
        <v>432</v>
      </c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</row>
    <row r="472" ht="12.75" customHeight="1">
      <c r="A472" s="118">
        <v>14.0</v>
      </c>
      <c r="B472" s="73" t="s">
        <v>269</v>
      </c>
      <c r="C472" s="120">
        <v>0.020046296296296295</v>
      </c>
      <c r="D472" s="11">
        <v>98.0</v>
      </c>
      <c r="E472" s="120"/>
      <c r="F472" s="134"/>
      <c r="G472" s="136"/>
      <c r="H472" s="133"/>
      <c r="I472" s="73" t="s">
        <v>387</v>
      </c>
      <c r="J472" s="73" t="s">
        <v>432</v>
      </c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</row>
    <row r="473" ht="12.75" customHeight="1">
      <c r="A473" s="118">
        <v>17.0</v>
      </c>
      <c r="B473" s="73" t="s">
        <v>276</v>
      </c>
      <c r="C473" s="120">
        <v>0.02011574074074074</v>
      </c>
      <c r="D473" s="11">
        <v>97.0</v>
      </c>
      <c r="E473" s="120"/>
      <c r="F473" s="73"/>
      <c r="G473" s="73"/>
      <c r="H473" s="73"/>
      <c r="I473" s="73" t="s">
        <v>387</v>
      </c>
      <c r="J473" s="73" t="s">
        <v>432</v>
      </c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</row>
    <row r="474" ht="12.75" customHeight="1">
      <c r="A474" s="118">
        <v>23.0</v>
      </c>
      <c r="B474" s="73" t="s">
        <v>241</v>
      </c>
      <c r="C474" s="120">
        <v>0.020266203703703703</v>
      </c>
      <c r="D474" s="11">
        <v>96.0</v>
      </c>
      <c r="E474" s="120"/>
      <c r="F474" s="73"/>
      <c r="G474" s="73"/>
      <c r="H474" s="73"/>
      <c r="I474" s="73" t="s">
        <v>387</v>
      </c>
      <c r="J474" s="73" t="s">
        <v>432</v>
      </c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</row>
    <row r="475" ht="12.75" customHeight="1">
      <c r="A475" s="118">
        <v>38.0</v>
      </c>
      <c r="B475" s="73" t="s">
        <v>216</v>
      </c>
      <c r="C475" s="120">
        <v>0.02068287037037037</v>
      </c>
      <c r="D475" s="11">
        <v>95.0</v>
      </c>
      <c r="E475" s="120"/>
      <c r="F475" s="134"/>
      <c r="G475" s="136"/>
      <c r="H475" s="133"/>
      <c r="I475" s="73" t="s">
        <v>387</v>
      </c>
      <c r="J475" s="73" t="s">
        <v>432</v>
      </c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</row>
    <row r="476" ht="12.75" customHeight="1">
      <c r="A476" s="118">
        <v>39.0</v>
      </c>
      <c r="B476" s="73" t="s">
        <v>207</v>
      </c>
      <c r="C476" s="120">
        <v>0.020729166666666667</v>
      </c>
      <c r="D476" s="11">
        <v>94.0</v>
      </c>
      <c r="E476" s="120"/>
      <c r="F476" s="134"/>
      <c r="G476" s="136"/>
      <c r="H476" s="133"/>
      <c r="I476" s="73" t="s">
        <v>387</v>
      </c>
      <c r="J476" s="73" t="s">
        <v>432</v>
      </c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</row>
    <row r="477" ht="12.75" customHeight="1">
      <c r="A477" s="118">
        <v>53.0</v>
      </c>
      <c r="B477" s="73" t="s">
        <v>279</v>
      </c>
      <c r="C477" s="120">
        <v>0.021435185185185186</v>
      </c>
      <c r="D477" s="11">
        <v>93.0</v>
      </c>
      <c r="E477" s="120"/>
      <c r="F477" s="134"/>
      <c r="G477" s="136"/>
      <c r="H477" s="133"/>
      <c r="I477" s="73" t="s">
        <v>387</v>
      </c>
      <c r="J477" s="73" t="s">
        <v>432</v>
      </c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</row>
    <row r="478" ht="12.75" customHeight="1">
      <c r="A478" s="118">
        <v>55.0</v>
      </c>
      <c r="B478" s="73" t="s">
        <v>248</v>
      </c>
      <c r="C478" s="120">
        <v>0.021550925925925925</v>
      </c>
      <c r="D478" s="11">
        <v>92.0</v>
      </c>
      <c r="E478" s="120"/>
      <c r="F478" s="73"/>
      <c r="G478" s="73"/>
      <c r="H478" s="73"/>
      <c r="I478" s="73" t="s">
        <v>387</v>
      </c>
      <c r="J478" s="73" t="s">
        <v>432</v>
      </c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</row>
    <row r="479" ht="12.75" customHeight="1">
      <c r="A479" s="118">
        <v>59.0</v>
      </c>
      <c r="B479" s="73" t="s">
        <v>221</v>
      </c>
      <c r="C479" s="120">
        <v>0.021608796296296296</v>
      </c>
      <c r="D479" s="11">
        <v>91.0</v>
      </c>
      <c r="E479" s="120"/>
      <c r="F479" s="73"/>
      <c r="G479" s="73"/>
      <c r="H479" s="73"/>
      <c r="I479" s="73" t="s">
        <v>387</v>
      </c>
      <c r="J479" s="73" t="s">
        <v>432</v>
      </c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</row>
    <row r="480" ht="12.75" customHeight="1">
      <c r="A480" s="118">
        <v>68.0</v>
      </c>
      <c r="B480" s="73" t="s">
        <v>262</v>
      </c>
      <c r="C480" s="120">
        <v>0.021875</v>
      </c>
      <c r="D480" s="11">
        <v>90.0</v>
      </c>
      <c r="E480" s="120"/>
      <c r="F480" s="134"/>
      <c r="G480" s="136"/>
      <c r="H480" s="133"/>
      <c r="I480" s="73" t="s">
        <v>387</v>
      </c>
      <c r="J480" s="73" t="s">
        <v>432</v>
      </c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</row>
    <row r="481" ht="12.75" customHeight="1">
      <c r="A481" s="118">
        <v>89.0</v>
      </c>
      <c r="B481" s="73" t="s">
        <v>261</v>
      </c>
      <c r="C481" s="120">
        <v>0.02228009259259259</v>
      </c>
      <c r="D481" s="11">
        <v>89.0</v>
      </c>
      <c r="E481" s="120"/>
      <c r="F481" s="134"/>
      <c r="G481" s="136"/>
      <c r="H481" s="133"/>
      <c r="I481" s="73" t="s">
        <v>387</v>
      </c>
      <c r="J481" s="73" t="s">
        <v>432</v>
      </c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</row>
    <row r="482" ht="12.75" customHeight="1">
      <c r="A482" s="118">
        <v>103.0</v>
      </c>
      <c r="B482" s="73" t="s">
        <v>219</v>
      </c>
      <c r="C482" s="120">
        <v>0.022604166666666668</v>
      </c>
      <c r="D482" s="11">
        <v>88.0</v>
      </c>
      <c r="E482" s="120"/>
      <c r="F482" s="134"/>
      <c r="G482" s="136"/>
      <c r="H482" s="133"/>
      <c r="I482" s="73" t="s">
        <v>387</v>
      </c>
      <c r="J482" s="73" t="s">
        <v>432</v>
      </c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</row>
    <row r="483" ht="12.75" customHeight="1">
      <c r="A483" s="118">
        <v>110.0</v>
      </c>
      <c r="B483" s="73" t="s">
        <v>214</v>
      </c>
      <c r="C483" s="120">
        <v>0.022719907407407407</v>
      </c>
      <c r="D483" s="11">
        <v>87.0</v>
      </c>
      <c r="E483" s="120"/>
      <c r="F483" s="134"/>
      <c r="G483" s="136"/>
      <c r="H483" s="133"/>
      <c r="I483" s="73" t="s">
        <v>387</v>
      </c>
      <c r="J483" s="73" t="s">
        <v>432</v>
      </c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</row>
    <row r="484" ht="12.75" customHeight="1">
      <c r="A484" s="118">
        <v>118.0</v>
      </c>
      <c r="B484" s="73" t="s">
        <v>215</v>
      </c>
      <c r="C484" s="120">
        <v>0.02298611111111111</v>
      </c>
      <c r="D484" s="11">
        <v>86.0</v>
      </c>
      <c r="E484" s="120"/>
      <c r="F484" s="134"/>
      <c r="G484" s="136"/>
      <c r="H484" s="133"/>
      <c r="I484" s="73" t="s">
        <v>387</v>
      </c>
      <c r="J484" s="73" t="s">
        <v>432</v>
      </c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</row>
    <row r="485" ht="12.75" customHeight="1">
      <c r="A485" s="118">
        <v>120.0</v>
      </c>
      <c r="B485" s="73" t="s">
        <v>249</v>
      </c>
      <c r="C485" s="120">
        <v>0.023032407407407408</v>
      </c>
      <c r="D485" s="11">
        <v>85.0</v>
      </c>
      <c r="E485" s="120"/>
      <c r="F485" s="134"/>
      <c r="G485" s="136"/>
      <c r="H485" s="133"/>
      <c r="I485" s="73" t="s">
        <v>387</v>
      </c>
      <c r="J485" s="73" t="s">
        <v>432</v>
      </c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</row>
    <row r="486" ht="12.75" customHeight="1">
      <c r="A486" s="118">
        <v>146.0</v>
      </c>
      <c r="B486" s="73" t="s">
        <v>217</v>
      </c>
      <c r="C486" s="120">
        <v>0.023796296296296298</v>
      </c>
      <c r="D486" s="11">
        <v>84.0</v>
      </c>
      <c r="E486" s="120"/>
      <c r="F486" s="134"/>
      <c r="G486" s="136"/>
      <c r="H486" s="133"/>
      <c r="I486" s="73" t="s">
        <v>387</v>
      </c>
      <c r="J486" s="73" t="s">
        <v>432</v>
      </c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</row>
    <row r="487" ht="12.75" customHeight="1">
      <c r="A487" s="118">
        <v>179.0</v>
      </c>
      <c r="B487" s="73" t="s">
        <v>236</v>
      </c>
      <c r="C487" s="120">
        <v>0.024814814814814814</v>
      </c>
      <c r="D487" s="11">
        <v>83.0</v>
      </c>
      <c r="E487" s="120"/>
      <c r="F487" s="134"/>
      <c r="G487" s="136"/>
      <c r="H487" s="133"/>
      <c r="I487" s="73" t="s">
        <v>387</v>
      </c>
      <c r="J487" s="73" t="s">
        <v>432</v>
      </c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</row>
    <row r="488" ht="12.75" customHeight="1">
      <c r="A488" s="118">
        <v>181.0</v>
      </c>
      <c r="B488" s="73" t="s">
        <v>224</v>
      </c>
      <c r="C488" s="120">
        <v>0.024849537037037038</v>
      </c>
      <c r="D488" s="11">
        <v>82.0</v>
      </c>
      <c r="E488" s="120"/>
      <c r="F488" s="134"/>
      <c r="G488" s="136"/>
      <c r="H488" s="133"/>
      <c r="I488" s="73" t="s">
        <v>387</v>
      </c>
      <c r="J488" s="73" t="s">
        <v>432</v>
      </c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</row>
    <row r="489" ht="12.75" customHeight="1">
      <c r="A489" s="118">
        <v>189.0</v>
      </c>
      <c r="B489" s="73" t="s">
        <v>237</v>
      </c>
      <c r="C489" s="120">
        <v>0.025011574074074075</v>
      </c>
      <c r="D489" s="11">
        <v>81.0</v>
      </c>
      <c r="E489" s="120"/>
      <c r="F489" s="134"/>
      <c r="G489" s="136"/>
      <c r="H489" s="133"/>
      <c r="I489" s="73" t="s">
        <v>387</v>
      </c>
      <c r="J489" s="73" t="s">
        <v>432</v>
      </c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</row>
    <row r="490" ht="12.75" customHeight="1">
      <c r="A490" s="118">
        <v>205.0</v>
      </c>
      <c r="B490" s="73" t="s">
        <v>231</v>
      </c>
      <c r="C490" s="120">
        <v>0.025555555555555557</v>
      </c>
      <c r="D490" s="11">
        <v>80.0</v>
      </c>
      <c r="E490" s="120"/>
      <c r="F490" s="134"/>
      <c r="G490" s="136"/>
      <c r="H490" s="133"/>
      <c r="I490" s="73" t="s">
        <v>387</v>
      </c>
      <c r="J490" s="73" t="s">
        <v>432</v>
      </c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</row>
    <row r="491" ht="12.75" customHeight="1">
      <c r="A491" s="118">
        <v>230.0</v>
      </c>
      <c r="B491" s="73" t="s">
        <v>244</v>
      </c>
      <c r="C491" s="120">
        <v>0.026331018518518517</v>
      </c>
      <c r="D491" s="11">
        <v>79.0</v>
      </c>
      <c r="E491" s="120"/>
      <c r="F491" s="134"/>
      <c r="G491" s="136"/>
      <c r="H491" s="133"/>
      <c r="I491" s="73" t="s">
        <v>387</v>
      </c>
      <c r="J491" s="73" t="s">
        <v>432</v>
      </c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</row>
    <row r="492" ht="12.75" customHeight="1">
      <c r="A492" s="118">
        <v>251.0</v>
      </c>
      <c r="B492" s="73" t="s">
        <v>265</v>
      </c>
      <c r="C492" s="120">
        <v>0.026944444444444444</v>
      </c>
      <c r="D492" s="11">
        <v>78.0</v>
      </c>
      <c r="E492" s="120"/>
      <c r="F492" s="134"/>
      <c r="G492" s="136"/>
      <c r="H492" s="133"/>
      <c r="I492" s="73" t="s">
        <v>387</v>
      </c>
      <c r="J492" s="73" t="s">
        <v>432</v>
      </c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</row>
    <row r="493" ht="12.75" customHeight="1">
      <c r="A493" s="118">
        <v>272.0</v>
      </c>
      <c r="B493" s="73" t="s">
        <v>239</v>
      </c>
      <c r="C493" s="120">
        <v>0.027627314814814816</v>
      </c>
      <c r="D493" s="11">
        <v>77.0</v>
      </c>
      <c r="E493" s="120"/>
      <c r="F493" s="73"/>
      <c r="G493" s="73"/>
      <c r="H493" s="73"/>
      <c r="I493" s="73" t="s">
        <v>387</v>
      </c>
      <c r="J493" s="73" t="s">
        <v>432</v>
      </c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</row>
    <row r="494" ht="12.75" customHeight="1">
      <c r="A494" s="118">
        <v>290.0</v>
      </c>
      <c r="B494" s="73" t="s">
        <v>232</v>
      </c>
      <c r="C494" s="120">
        <v>0.028506944444444446</v>
      </c>
      <c r="D494" s="11">
        <v>76.0</v>
      </c>
      <c r="E494" s="120"/>
      <c r="F494" s="73"/>
      <c r="G494" s="73"/>
      <c r="H494" s="73"/>
      <c r="I494" s="73" t="s">
        <v>387</v>
      </c>
      <c r="J494" s="73" t="s">
        <v>432</v>
      </c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</row>
    <row r="495" ht="12.75" customHeight="1">
      <c r="A495" s="118">
        <v>294.0</v>
      </c>
      <c r="B495" s="73" t="s">
        <v>229</v>
      </c>
      <c r="C495" s="120">
        <v>0.02861111111111111</v>
      </c>
      <c r="D495" s="11">
        <v>75.0</v>
      </c>
      <c r="E495" s="120"/>
      <c r="F495" s="73"/>
      <c r="G495" s="73"/>
      <c r="H495" s="73"/>
      <c r="I495" s="73" t="s">
        <v>387</v>
      </c>
      <c r="J495" s="73" t="s">
        <v>432</v>
      </c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</row>
    <row r="496" ht="12.75" customHeight="1">
      <c r="A496" s="118">
        <v>332.0</v>
      </c>
      <c r="B496" s="73" t="s">
        <v>283</v>
      </c>
      <c r="C496" s="120">
        <v>0.032233796296296295</v>
      </c>
      <c r="D496" s="11">
        <v>74.0</v>
      </c>
      <c r="E496" s="120"/>
      <c r="F496" s="134"/>
      <c r="G496" s="136"/>
      <c r="H496" s="133"/>
      <c r="I496" s="73" t="s">
        <v>387</v>
      </c>
      <c r="J496" s="73" t="s">
        <v>432</v>
      </c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</row>
    <row r="497" ht="12.75" customHeight="1">
      <c r="A497" s="118">
        <v>349.0</v>
      </c>
      <c r="B497" s="73" t="s">
        <v>243</v>
      </c>
      <c r="C497" s="120">
        <v>0.035729166666666666</v>
      </c>
      <c r="D497" s="11">
        <v>73.0</v>
      </c>
      <c r="E497" s="120"/>
      <c r="F497" s="134"/>
      <c r="G497" s="136"/>
      <c r="H497" s="133"/>
      <c r="I497" s="73" t="s">
        <v>387</v>
      </c>
      <c r="J497" s="73" t="s">
        <v>432</v>
      </c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</row>
    <row r="498" ht="12.75" customHeight="1">
      <c r="A498" s="118">
        <v>353.0</v>
      </c>
      <c r="B498" s="73" t="s">
        <v>234</v>
      </c>
      <c r="C498" s="120">
        <v>0.03670138888888889</v>
      </c>
      <c r="D498" s="11">
        <v>72.0</v>
      </c>
      <c r="E498" s="120"/>
      <c r="F498" s="134"/>
      <c r="G498" s="136"/>
      <c r="H498" s="133"/>
      <c r="I498" s="73" t="s">
        <v>387</v>
      </c>
      <c r="J498" s="73" t="s">
        <v>432</v>
      </c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</row>
    <row r="499" ht="12.75" customHeight="1">
      <c r="A499" s="118">
        <v>363.0</v>
      </c>
      <c r="B499" s="73" t="s">
        <v>327</v>
      </c>
      <c r="C499" s="120">
        <v>0.04096064814814815</v>
      </c>
      <c r="D499" s="11">
        <v>71.0</v>
      </c>
      <c r="E499" s="120"/>
      <c r="F499" s="134"/>
      <c r="G499" s="136"/>
      <c r="H499" s="133"/>
      <c r="I499" s="73" t="s">
        <v>387</v>
      </c>
      <c r="J499" s="73" t="s">
        <v>432</v>
      </c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</row>
    <row r="500" ht="12.75" customHeight="1">
      <c r="A500" s="118" t="s">
        <v>332</v>
      </c>
      <c r="B500" s="73"/>
      <c r="C500" s="120"/>
      <c r="D500" s="11"/>
      <c r="E500" s="120"/>
      <c r="F500" s="134"/>
      <c r="G500" s="136"/>
      <c r="H500" s="133"/>
      <c r="I500" s="73"/>
      <c r="J500" s="73" t="s">
        <v>432</v>
      </c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</row>
    <row r="501" ht="12.75" customHeight="1">
      <c r="A501" s="122" t="s">
        <v>433</v>
      </c>
      <c r="C501" s="120"/>
      <c r="D501" s="11"/>
      <c r="E501" s="120"/>
      <c r="F501" s="134"/>
      <c r="G501" s="136"/>
      <c r="H501" s="133"/>
      <c r="I501" s="73"/>
      <c r="J501" s="73" t="s">
        <v>434</v>
      </c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</row>
    <row r="502" ht="12.75" customHeight="1">
      <c r="A502" s="118" t="s">
        <v>332</v>
      </c>
      <c r="B502" s="73" t="s">
        <v>214</v>
      </c>
      <c r="C502" s="120">
        <v>0.10391203703703704</v>
      </c>
      <c r="D502" s="11">
        <v>100.0</v>
      </c>
      <c r="E502" s="120"/>
      <c r="F502" s="118">
        <v>27.0</v>
      </c>
      <c r="G502" s="73" t="s">
        <v>435</v>
      </c>
      <c r="H502" s="118" t="s">
        <v>436</v>
      </c>
      <c r="I502" s="73" t="s">
        <v>227</v>
      </c>
      <c r="J502" s="73" t="s">
        <v>434</v>
      </c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</row>
    <row r="503" ht="12.75" customHeight="1">
      <c r="A503" s="118" t="s">
        <v>332</v>
      </c>
      <c r="B503" s="73" t="s">
        <v>226</v>
      </c>
      <c r="C503" s="120">
        <v>0.12196759259259259</v>
      </c>
      <c r="D503" s="11">
        <v>90.0</v>
      </c>
      <c r="E503" s="120"/>
      <c r="F503" s="118">
        <v>49.0</v>
      </c>
      <c r="G503" s="73" t="s">
        <v>435</v>
      </c>
      <c r="H503" s="118" t="s">
        <v>436</v>
      </c>
      <c r="I503" s="73" t="s">
        <v>235</v>
      </c>
      <c r="J503" s="73" t="s">
        <v>434</v>
      </c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</row>
    <row r="504" ht="12.75" customHeight="1">
      <c r="A504" s="118" t="s">
        <v>332</v>
      </c>
      <c r="B504" s="73"/>
      <c r="C504" s="120"/>
      <c r="D504" s="11"/>
      <c r="E504" s="120"/>
      <c r="F504" s="134"/>
      <c r="G504" s="136"/>
      <c r="H504" s="133"/>
      <c r="I504" s="73"/>
      <c r="J504" s="73" t="s">
        <v>434</v>
      </c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</row>
    <row r="505" ht="12.75" customHeight="1">
      <c r="A505" s="122" t="s">
        <v>437</v>
      </c>
      <c r="C505" s="120"/>
      <c r="D505" s="11"/>
      <c r="E505" s="120"/>
      <c r="F505" s="134"/>
      <c r="G505" s="136"/>
      <c r="H505" s="133"/>
      <c r="I505" s="73"/>
      <c r="J505" s="73" t="s">
        <v>438</v>
      </c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</row>
    <row r="506" ht="12.75" customHeight="1">
      <c r="A506" s="118">
        <v>57.0</v>
      </c>
      <c r="B506" s="73" t="s">
        <v>131</v>
      </c>
      <c r="C506" s="120">
        <v>0.07119212962962963</v>
      </c>
      <c r="D506" s="11">
        <v>100.0</v>
      </c>
      <c r="E506" s="120"/>
      <c r="F506" s="134"/>
      <c r="G506" s="136"/>
      <c r="H506" s="133"/>
      <c r="I506" s="73" t="s">
        <v>387</v>
      </c>
      <c r="J506" s="73" t="s">
        <v>438</v>
      </c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</row>
    <row r="507" ht="12.75" customHeight="1">
      <c r="A507" s="118">
        <v>102.0</v>
      </c>
      <c r="B507" s="73" t="s">
        <v>151</v>
      </c>
      <c r="C507" s="120">
        <v>0.0770949074074074</v>
      </c>
      <c r="D507" s="11">
        <v>95.0</v>
      </c>
      <c r="E507" s="120"/>
      <c r="F507" s="134"/>
      <c r="G507" s="136"/>
      <c r="H507" s="133"/>
      <c r="I507" s="73" t="s">
        <v>387</v>
      </c>
      <c r="J507" s="73" t="s">
        <v>438</v>
      </c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</row>
    <row r="508" ht="12.75" customHeight="1">
      <c r="A508" s="118">
        <v>125.0</v>
      </c>
      <c r="B508" s="73" t="s">
        <v>226</v>
      </c>
      <c r="C508" s="119">
        <v>0.08015046296296297</v>
      </c>
      <c r="D508" s="11">
        <v>100.0</v>
      </c>
      <c r="E508" s="119"/>
      <c r="F508" s="134"/>
      <c r="G508" s="136"/>
      <c r="H508" s="133"/>
      <c r="I508" s="73" t="s">
        <v>387</v>
      </c>
      <c r="J508" s="73" t="s">
        <v>438</v>
      </c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</row>
    <row r="509" ht="12.75" customHeight="1">
      <c r="A509" s="118">
        <v>141.0</v>
      </c>
      <c r="B509" s="73" t="s">
        <v>138</v>
      </c>
      <c r="C509" s="119">
        <v>0.08207175925925926</v>
      </c>
      <c r="D509" s="11">
        <v>90.0</v>
      </c>
      <c r="E509" s="119"/>
      <c r="F509" s="134"/>
      <c r="G509" s="136"/>
      <c r="H509" s="133"/>
      <c r="I509" s="73" t="s">
        <v>387</v>
      </c>
      <c r="J509" s="73" t="s">
        <v>438</v>
      </c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</row>
    <row r="510" ht="12.75" customHeight="1">
      <c r="A510" s="118" t="s">
        <v>332</v>
      </c>
      <c r="B510" s="73"/>
      <c r="C510" s="119"/>
      <c r="D510" s="11"/>
      <c r="E510" s="119"/>
      <c r="F510" s="134"/>
      <c r="G510" s="136"/>
      <c r="H510" s="133"/>
      <c r="I510" s="73"/>
      <c r="J510" s="73" t="s">
        <v>438</v>
      </c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</row>
    <row r="511" ht="12.75" customHeight="1">
      <c r="A511" s="122" t="s">
        <v>439</v>
      </c>
      <c r="C511" s="119"/>
      <c r="D511" s="11"/>
      <c r="E511" s="119"/>
      <c r="F511" s="134"/>
      <c r="G511" s="136"/>
      <c r="H511" s="133"/>
      <c r="I511" s="73"/>
      <c r="J511" s="73" t="s">
        <v>440</v>
      </c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</row>
    <row r="512" ht="12.75" customHeight="1">
      <c r="A512" s="118">
        <v>1.0</v>
      </c>
      <c r="B512" s="73" t="s">
        <v>441</v>
      </c>
      <c r="C512" s="119">
        <v>0.011817129629629629</v>
      </c>
      <c r="D512" s="11">
        <v>100.0</v>
      </c>
      <c r="E512" s="119"/>
      <c r="F512" s="134"/>
      <c r="G512" s="136"/>
      <c r="H512" s="133"/>
      <c r="I512" s="73" t="s">
        <v>210</v>
      </c>
      <c r="J512" s="73" t="s">
        <v>440</v>
      </c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</row>
    <row r="513" ht="12.75" customHeight="1">
      <c r="A513" s="118">
        <v>10.0</v>
      </c>
      <c r="B513" s="73" t="s">
        <v>442</v>
      </c>
      <c r="C513" s="119">
        <v>0.013958333333333333</v>
      </c>
      <c r="D513" s="11">
        <v>99.0</v>
      </c>
      <c r="E513" s="119"/>
      <c r="F513" s="134"/>
      <c r="G513" s="136"/>
      <c r="H513" s="133"/>
      <c r="I513" s="73" t="s">
        <v>218</v>
      </c>
      <c r="J513" s="73" t="s">
        <v>440</v>
      </c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</row>
    <row r="514" ht="12.75" customHeight="1">
      <c r="A514" s="118">
        <v>20.0</v>
      </c>
      <c r="B514" s="73" t="s">
        <v>443</v>
      </c>
      <c r="C514" s="119">
        <v>0.01457175925925926</v>
      </c>
      <c r="D514" s="11" t="s">
        <v>341</v>
      </c>
      <c r="E514" s="119"/>
      <c r="F514" s="134"/>
      <c r="G514" s="136"/>
      <c r="H514" s="133"/>
      <c r="I514" s="73"/>
      <c r="J514" s="73" t="s">
        <v>440</v>
      </c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</row>
    <row r="515" ht="12.75" customHeight="1">
      <c r="A515" s="118">
        <v>21.0</v>
      </c>
      <c r="B515" s="73" t="s">
        <v>444</v>
      </c>
      <c r="C515" s="120">
        <v>0.014664351851851852</v>
      </c>
      <c r="D515" s="11">
        <v>100.0</v>
      </c>
      <c r="E515" s="120"/>
      <c r="F515" s="134"/>
      <c r="G515" s="136"/>
      <c r="H515" s="133"/>
      <c r="I515" s="73" t="s">
        <v>139</v>
      </c>
      <c r="J515" s="73" t="s">
        <v>440</v>
      </c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</row>
    <row r="516" ht="12.75" customHeight="1">
      <c r="A516" s="118">
        <v>24.0</v>
      </c>
      <c r="B516" s="73" t="s">
        <v>445</v>
      </c>
      <c r="C516" s="120">
        <v>0.015</v>
      </c>
      <c r="D516" s="11">
        <v>98.0</v>
      </c>
      <c r="E516" s="120"/>
      <c r="F516" s="134"/>
      <c r="G516" s="136"/>
      <c r="H516" s="133"/>
      <c r="I516" s="73" t="s">
        <v>227</v>
      </c>
      <c r="J516" s="73" t="s">
        <v>440</v>
      </c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</row>
    <row r="517" ht="12.75" customHeight="1">
      <c r="A517" s="118">
        <v>25.0</v>
      </c>
      <c r="B517" s="73" t="s">
        <v>446</v>
      </c>
      <c r="C517" s="119">
        <v>0.015127314814814816</v>
      </c>
      <c r="D517" s="11">
        <v>97.0</v>
      </c>
      <c r="E517" s="120"/>
      <c r="F517" s="134"/>
      <c r="G517" s="136"/>
      <c r="H517" s="133"/>
      <c r="I517" s="73" t="s">
        <v>227</v>
      </c>
      <c r="J517" s="73" t="s">
        <v>440</v>
      </c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</row>
    <row r="518" ht="12.75" customHeight="1">
      <c r="A518" s="118">
        <v>28.0</v>
      </c>
      <c r="B518" s="73" t="s">
        <v>447</v>
      </c>
      <c r="C518" s="119">
        <v>0.015231481481481481</v>
      </c>
      <c r="D518" s="11">
        <v>96.0</v>
      </c>
      <c r="E518" s="120"/>
      <c r="F518" s="134"/>
      <c r="G518" s="136"/>
      <c r="H518" s="133"/>
      <c r="I518" s="73" t="s">
        <v>227</v>
      </c>
      <c r="J518" s="73" t="s">
        <v>440</v>
      </c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</row>
    <row r="519" ht="12.75" customHeight="1">
      <c r="A519" s="118">
        <v>36.0</v>
      </c>
      <c r="B519" s="73" t="s">
        <v>448</v>
      </c>
      <c r="C519" s="119">
        <v>0.015601851851851851</v>
      </c>
      <c r="D519" s="11" t="s">
        <v>341</v>
      </c>
      <c r="E519" s="120"/>
      <c r="F519" s="134"/>
      <c r="G519" s="136"/>
      <c r="H519" s="133"/>
      <c r="I519" s="73"/>
      <c r="J519" s="73" t="s">
        <v>440</v>
      </c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</row>
    <row r="520" ht="12.75" customHeight="1">
      <c r="A520" s="118">
        <v>40.0</v>
      </c>
      <c r="B520" s="73" t="s">
        <v>449</v>
      </c>
      <c r="C520" s="119">
        <v>0.01568287037037037</v>
      </c>
      <c r="D520" s="11">
        <v>99.0</v>
      </c>
      <c r="E520" s="120"/>
      <c r="F520" s="134"/>
      <c r="G520" s="136"/>
      <c r="H520" s="133"/>
      <c r="I520" s="73" t="s">
        <v>143</v>
      </c>
      <c r="J520" s="73" t="s">
        <v>440</v>
      </c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</row>
    <row r="521" ht="12.75" customHeight="1">
      <c r="A521" s="118">
        <v>44.0</v>
      </c>
      <c r="B521" s="73" t="s">
        <v>450</v>
      </c>
      <c r="C521" s="119">
        <v>0.015856481481481482</v>
      </c>
      <c r="D521" s="11">
        <v>98.0</v>
      </c>
      <c r="E521" s="120"/>
      <c r="F521" s="134"/>
      <c r="G521" s="136"/>
      <c r="H521" s="133"/>
      <c r="I521" s="73" t="s">
        <v>143</v>
      </c>
      <c r="J521" s="73" t="s">
        <v>440</v>
      </c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</row>
    <row r="522" ht="12.75" customHeight="1">
      <c r="A522" s="118">
        <v>52.0</v>
      </c>
      <c r="B522" s="73" t="s">
        <v>451</v>
      </c>
      <c r="C522" s="119">
        <v>0.016226851851851853</v>
      </c>
      <c r="D522" s="11">
        <v>95.0</v>
      </c>
      <c r="E522" s="120"/>
      <c r="F522" s="134"/>
      <c r="G522" s="136"/>
      <c r="H522" s="133"/>
      <c r="I522" s="73" t="s">
        <v>233</v>
      </c>
      <c r="J522" s="73" t="s">
        <v>440</v>
      </c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</row>
    <row r="523" ht="12.75" customHeight="1">
      <c r="A523" s="118">
        <v>53.0</v>
      </c>
      <c r="B523" s="73" t="s">
        <v>452</v>
      </c>
      <c r="C523" s="120">
        <v>0.016238425925925927</v>
      </c>
      <c r="D523" s="11">
        <v>94.0</v>
      </c>
      <c r="E523" s="120"/>
      <c r="F523" s="134"/>
      <c r="G523" s="136"/>
      <c r="H523" s="133"/>
      <c r="I523" s="73" t="s">
        <v>233</v>
      </c>
      <c r="J523" s="73" t="s">
        <v>440</v>
      </c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</row>
    <row r="524" ht="12.75" customHeight="1">
      <c r="A524" s="118">
        <v>65.0</v>
      </c>
      <c r="B524" s="73" t="s">
        <v>453</v>
      </c>
      <c r="C524" s="120">
        <v>0.016527777777777777</v>
      </c>
      <c r="D524" s="11" t="s">
        <v>341</v>
      </c>
      <c r="E524" s="120"/>
      <c r="F524" s="134"/>
      <c r="G524" s="136"/>
      <c r="H524" s="133"/>
      <c r="I524" s="73"/>
      <c r="J524" s="73" t="s">
        <v>440</v>
      </c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</row>
    <row r="525" ht="12.75" customHeight="1">
      <c r="A525" s="118">
        <v>83.0</v>
      </c>
      <c r="B525" s="73" t="s">
        <v>454</v>
      </c>
      <c r="C525" s="119">
        <v>0.017002314814814814</v>
      </c>
      <c r="D525" s="11">
        <v>93.0</v>
      </c>
      <c r="E525" s="120"/>
      <c r="F525" s="134"/>
      <c r="G525" s="136"/>
      <c r="H525" s="133"/>
      <c r="I525" s="73" t="s">
        <v>235</v>
      </c>
      <c r="J525" s="73" t="s">
        <v>440</v>
      </c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</row>
    <row r="526" ht="12.75" customHeight="1">
      <c r="A526" s="118">
        <v>91.0</v>
      </c>
      <c r="B526" s="73" t="s">
        <v>455</v>
      </c>
      <c r="C526" s="119">
        <v>0.01733796296296296</v>
      </c>
      <c r="D526" s="11">
        <v>97.0</v>
      </c>
      <c r="E526" s="120"/>
      <c r="F526" s="134"/>
      <c r="G526" s="136"/>
      <c r="H526" s="133"/>
      <c r="I526" s="73" t="s">
        <v>148</v>
      </c>
      <c r="J526" s="73" t="s">
        <v>440</v>
      </c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</row>
    <row r="527" ht="12.75" customHeight="1">
      <c r="A527" s="118">
        <v>98.0</v>
      </c>
      <c r="B527" s="73" t="s">
        <v>456</v>
      </c>
      <c r="C527" s="119">
        <v>0.017546296296296296</v>
      </c>
      <c r="D527" s="11">
        <v>96.0</v>
      </c>
      <c r="E527" s="120"/>
      <c r="F527" s="134"/>
      <c r="G527" s="136"/>
      <c r="H527" s="133"/>
      <c r="I527" s="73" t="s">
        <v>148</v>
      </c>
      <c r="J527" s="73" t="s">
        <v>440</v>
      </c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</row>
    <row r="528" ht="12.75" customHeight="1">
      <c r="A528" s="118">
        <v>103.0</v>
      </c>
      <c r="B528" s="73" t="s">
        <v>457</v>
      </c>
      <c r="C528" s="120">
        <v>0.017824074074074076</v>
      </c>
      <c r="D528" s="11">
        <v>95.0</v>
      </c>
      <c r="E528" s="120"/>
      <c r="F528" s="134"/>
      <c r="G528" s="136"/>
      <c r="H528" s="133"/>
      <c r="I528" s="73" t="s">
        <v>154</v>
      </c>
      <c r="J528" s="73" t="s">
        <v>440</v>
      </c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</row>
    <row r="529" ht="12.75" customHeight="1">
      <c r="A529" s="118">
        <v>104.0</v>
      </c>
      <c r="B529" s="73" t="s">
        <v>458</v>
      </c>
      <c r="C529" s="120">
        <v>0.017847222222222223</v>
      </c>
      <c r="D529" s="11">
        <v>92.0</v>
      </c>
      <c r="E529" s="120"/>
      <c r="F529" s="134"/>
      <c r="G529" s="136"/>
      <c r="H529" s="133"/>
      <c r="I529" s="73" t="s">
        <v>235</v>
      </c>
      <c r="J529" s="73" t="s">
        <v>440</v>
      </c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</row>
    <row r="530" ht="12.75" customHeight="1">
      <c r="A530" s="118">
        <v>113.0</v>
      </c>
      <c r="B530" s="73" t="s">
        <v>459</v>
      </c>
      <c r="C530" s="119">
        <v>0.018159722222222223</v>
      </c>
      <c r="D530" s="11">
        <v>91.0</v>
      </c>
      <c r="E530" s="120"/>
      <c r="F530" s="134"/>
      <c r="G530" s="136"/>
      <c r="H530" s="133"/>
      <c r="I530" s="73" t="s">
        <v>235</v>
      </c>
      <c r="J530" s="73" t="s">
        <v>440</v>
      </c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</row>
    <row r="531" ht="12.75" customHeight="1">
      <c r="A531" s="118">
        <v>117.0</v>
      </c>
      <c r="B531" s="73" t="s">
        <v>460</v>
      </c>
      <c r="C531" s="119">
        <v>0.01832175925925926</v>
      </c>
      <c r="D531" s="11">
        <v>94.0</v>
      </c>
      <c r="E531" s="120"/>
      <c r="F531" s="134"/>
      <c r="G531" s="136"/>
      <c r="H531" s="133"/>
      <c r="I531" s="73" t="s">
        <v>154</v>
      </c>
      <c r="J531" s="73" t="s">
        <v>440</v>
      </c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</row>
    <row r="532" ht="12.75" customHeight="1">
      <c r="A532" s="118">
        <v>120.0</v>
      </c>
      <c r="B532" s="73" t="s">
        <v>461</v>
      </c>
      <c r="C532" s="119">
        <v>0.018425925925925925</v>
      </c>
      <c r="D532" s="11">
        <v>93.0</v>
      </c>
      <c r="E532" s="120"/>
      <c r="F532" s="134"/>
      <c r="G532" s="136"/>
      <c r="H532" s="133"/>
      <c r="I532" s="73" t="s">
        <v>154</v>
      </c>
      <c r="J532" s="73" t="s">
        <v>440</v>
      </c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</row>
    <row r="533" ht="12.75" customHeight="1">
      <c r="A533" s="118">
        <v>121.0</v>
      </c>
      <c r="B533" s="73" t="s">
        <v>462</v>
      </c>
      <c r="C533" s="119">
        <v>0.0184375</v>
      </c>
      <c r="D533" s="11">
        <v>92.0</v>
      </c>
      <c r="E533" s="120"/>
      <c r="F533" s="134"/>
      <c r="G533" s="136"/>
      <c r="H533" s="133"/>
      <c r="I533" s="73" t="s">
        <v>154</v>
      </c>
      <c r="J533" s="73" t="s">
        <v>440</v>
      </c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</row>
    <row r="534" ht="12.75" customHeight="1">
      <c r="A534" s="118">
        <v>139.0</v>
      </c>
      <c r="B534" s="73" t="s">
        <v>463</v>
      </c>
      <c r="C534" s="119">
        <v>0.019050925925925926</v>
      </c>
      <c r="D534" s="11">
        <v>90.0</v>
      </c>
      <c r="E534" s="120"/>
      <c r="F534" s="134"/>
      <c r="G534" s="136"/>
      <c r="H534" s="133"/>
      <c r="I534" s="73" t="s">
        <v>328</v>
      </c>
      <c r="J534" s="73" t="s">
        <v>440</v>
      </c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</row>
    <row r="535" ht="12.75" customHeight="1">
      <c r="A535" s="118">
        <v>145.0</v>
      </c>
      <c r="B535" s="73" t="s">
        <v>464</v>
      </c>
      <c r="C535" s="119">
        <v>0.019305555555555555</v>
      </c>
      <c r="D535" s="11">
        <v>91.0</v>
      </c>
      <c r="E535" s="120"/>
      <c r="F535" s="134"/>
      <c r="G535" s="136"/>
      <c r="H535" s="133"/>
      <c r="I535" s="73" t="s">
        <v>194</v>
      </c>
      <c r="J535" s="73" t="s">
        <v>440</v>
      </c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</row>
    <row r="536" ht="12.75" customHeight="1">
      <c r="A536" s="118">
        <v>162.0</v>
      </c>
      <c r="B536" s="73" t="s">
        <v>465</v>
      </c>
      <c r="C536" s="119">
        <v>0.019756944444444445</v>
      </c>
      <c r="D536" s="11">
        <v>89.0</v>
      </c>
      <c r="E536" s="120"/>
      <c r="F536" s="134"/>
      <c r="G536" s="136"/>
      <c r="H536" s="133"/>
      <c r="I536" s="73" t="s">
        <v>328</v>
      </c>
      <c r="J536" s="73" t="s">
        <v>440</v>
      </c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</row>
    <row r="537" ht="12.75" customHeight="1">
      <c r="A537" s="118">
        <v>163.0</v>
      </c>
      <c r="B537" s="73" t="s">
        <v>466</v>
      </c>
      <c r="C537" s="119">
        <v>0.019791666666666666</v>
      </c>
      <c r="D537" s="11" t="s">
        <v>341</v>
      </c>
      <c r="E537" s="120"/>
      <c r="F537" s="134"/>
      <c r="G537" s="136"/>
      <c r="H537" s="133"/>
      <c r="I537" s="73"/>
      <c r="J537" s="73" t="s">
        <v>440</v>
      </c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</row>
    <row r="538" ht="12.75" customHeight="1">
      <c r="A538" s="118">
        <v>182.0</v>
      </c>
      <c r="B538" s="73" t="s">
        <v>467</v>
      </c>
      <c r="C538" s="119">
        <v>0.020266203703703703</v>
      </c>
      <c r="D538" s="11" t="s">
        <v>341</v>
      </c>
      <c r="E538" s="120"/>
      <c r="F538" s="134"/>
      <c r="G538" s="136"/>
      <c r="H538" s="133"/>
      <c r="I538" s="73"/>
      <c r="J538" s="73" t="s">
        <v>440</v>
      </c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</row>
    <row r="539" ht="12.75" customHeight="1">
      <c r="A539" s="118">
        <v>218.0</v>
      </c>
      <c r="B539" s="73" t="s">
        <v>468</v>
      </c>
      <c r="C539" s="119">
        <v>0.022256944444444444</v>
      </c>
      <c r="D539" s="11">
        <v>90.0</v>
      </c>
      <c r="E539" s="120"/>
      <c r="F539" s="134"/>
      <c r="G539" s="136"/>
      <c r="H539" s="133"/>
      <c r="I539" s="73" t="s">
        <v>196</v>
      </c>
      <c r="J539" s="73" t="s">
        <v>440</v>
      </c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</row>
    <row r="540" ht="12.75" customHeight="1">
      <c r="A540" s="118">
        <v>248.0</v>
      </c>
      <c r="B540" s="73" t="s">
        <v>469</v>
      </c>
      <c r="C540" s="119">
        <v>0.02591435185185185</v>
      </c>
      <c r="D540" s="11">
        <v>89.0</v>
      </c>
      <c r="E540" s="120"/>
      <c r="F540" s="134"/>
      <c r="G540" s="136"/>
      <c r="H540" s="133"/>
      <c r="I540" s="73" t="s">
        <v>196</v>
      </c>
      <c r="J540" s="73" t="s">
        <v>440</v>
      </c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</row>
    <row r="541" ht="12.75" customHeight="1">
      <c r="A541" s="118">
        <v>254.0</v>
      </c>
      <c r="B541" s="73" t="s">
        <v>470</v>
      </c>
      <c r="C541" s="119">
        <v>0.028784722222222222</v>
      </c>
      <c r="D541" s="11">
        <v>88.0</v>
      </c>
      <c r="E541" s="120"/>
      <c r="F541" s="134"/>
      <c r="G541" s="136"/>
      <c r="H541" s="133"/>
      <c r="I541" s="73" t="s">
        <v>328</v>
      </c>
      <c r="J541" s="73" t="s">
        <v>440</v>
      </c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</row>
    <row r="542" ht="12.75" customHeight="1">
      <c r="A542" s="118">
        <v>264.0</v>
      </c>
      <c r="B542" s="73" t="s">
        <v>471</v>
      </c>
      <c r="C542" s="119">
        <v>0.03460648148148148</v>
      </c>
      <c r="D542" s="11">
        <v>87.0</v>
      </c>
      <c r="E542" s="120"/>
      <c r="F542" s="134"/>
      <c r="G542" s="136"/>
      <c r="H542" s="133"/>
      <c r="I542" s="73" t="s">
        <v>328</v>
      </c>
      <c r="J542" s="73" t="s">
        <v>440</v>
      </c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  <c r="AA542" s="115"/>
      <c r="AB542" s="115"/>
    </row>
    <row r="543" ht="12.75" customHeight="1">
      <c r="A543" s="118" t="s">
        <v>332</v>
      </c>
      <c r="B543" s="73"/>
      <c r="C543" s="119"/>
      <c r="D543" s="11"/>
      <c r="E543" s="120"/>
      <c r="F543" s="134"/>
      <c r="G543" s="136"/>
      <c r="H543" s="133"/>
      <c r="I543" s="73"/>
      <c r="J543" s="73" t="s">
        <v>440</v>
      </c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  <c r="AA543" s="115"/>
      <c r="AB543" s="115"/>
    </row>
    <row r="544" ht="12.75" customHeight="1">
      <c r="A544" s="122" t="s">
        <v>472</v>
      </c>
      <c r="C544" s="119"/>
      <c r="D544" s="11"/>
      <c r="E544" s="120"/>
      <c r="F544" s="134"/>
      <c r="G544" s="136"/>
      <c r="H544" s="133"/>
      <c r="I544" s="73"/>
      <c r="J544" s="73" t="s">
        <v>473</v>
      </c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</row>
    <row r="545" ht="12.75" customHeight="1">
      <c r="A545" s="118">
        <v>8.0</v>
      </c>
      <c r="B545" s="73" t="s">
        <v>207</v>
      </c>
      <c r="C545" s="119">
        <v>0.0</v>
      </c>
      <c r="D545" s="11">
        <v>100.0</v>
      </c>
      <c r="E545" s="120"/>
      <c r="F545" s="134"/>
      <c r="G545" s="136"/>
      <c r="H545" s="133"/>
      <c r="I545" s="73" t="s">
        <v>387</v>
      </c>
      <c r="J545" s="73" t="s">
        <v>473</v>
      </c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</row>
    <row r="546" ht="12.75" customHeight="1">
      <c r="A546" s="118">
        <v>18.0</v>
      </c>
      <c r="B546" s="73" t="s">
        <v>221</v>
      </c>
      <c r="C546" s="119">
        <v>0.0</v>
      </c>
      <c r="D546" s="11">
        <v>90.0</v>
      </c>
      <c r="E546" s="120"/>
      <c r="F546" s="134"/>
      <c r="G546" s="136"/>
      <c r="H546" s="133"/>
      <c r="I546" s="73" t="s">
        <v>387</v>
      </c>
      <c r="J546" s="73" t="s">
        <v>473</v>
      </c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</row>
    <row r="547" ht="12.75" customHeight="1">
      <c r="A547" s="118">
        <v>40.0</v>
      </c>
      <c r="B547" s="73" t="s">
        <v>135</v>
      </c>
      <c r="C547" s="119">
        <v>0.0</v>
      </c>
      <c r="D547" s="11">
        <v>100.0</v>
      </c>
      <c r="E547" s="120"/>
      <c r="F547" s="134"/>
      <c r="G547" s="136"/>
      <c r="H547" s="133"/>
      <c r="I547" s="73" t="s">
        <v>387</v>
      </c>
      <c r="J547" s="73" t="s">
        <v>473</v>
      </c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</row>
    <row r="548" ht="12.75" customHeight="1">
      <c r="A548" s="118">
        <v>47.0</v>
      </c>
      <c r="B548" s="73" t="s">
        <v>157</v>
      </c>
      <c r="C548" s="119">
        <v>0.0</v>
      </c>
      <c r="D548" s="11">
        <v>90.0</v>
      </c>
      <c r="E548" s="120"/>
      <c r="F548" s="134"/>
      <c r="G548" s="136"/>
      <c r="H548" s="133"/>
      <c r="I548" s="73" t="s">
        <v>387</v>
      </c>
      <c r="J548" s="73" t="s">
        <v>473</v>
      </c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</row>
    <row r="549" ht="12.75" customHeight="1">
      <c r="A549" s="118" t="s">
        <v>332</v>
      </c>
      <c r="B549" s="73"/>
      <c r="C549" s="119"/>
      <c r="D549" s="11"/>
      <c r="E549" s="120"/>
      <c r="F549" s="134"/>
      <c r="G549" s="136"/>
      <c r="H549" s="133"/>
      <c r="I549" s="73"/>
      <c r="J549" s="73" t="s">
        <v>473</v>
      </c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</row>
    <row r="550" ht="12.75" customHeight="1">
      <c r="A550" s="122" t="s">
        <v>474</v>
      </c>
      <c r="C550" s="119"/>
      <c r="D550" s="11"/>
      <c r="E550" s="120"/>
      <c r="F550" s="134"/>
      <c r="G550" s="136"/>
      <c r="H550" s="133"/>
      <c r="I550" s="73"/>
      <c r="J550" s="73" t="s">
        <v>475</v>
      </c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</row>
    <row r="551" ht="12.75" customHeight="1">
      <c r="A551" s="118">
        <v>123.0</v>
      </c>
      <c r="B551" s="73" t="s">
        <v>271</v>
      </c>
      <c r="C551" s="119">
        <v>0.17631944444444445</v>
      </c>
      <c r="D551" s="11">
        <v>100.0</v>
      </c>
      <c r="E551" s="120"/>
      <c r="F551" s="134"/>
      <c r="G551" s="136"/>
      <c r="H551" s="133"/>
      <c r="I551" s="73" t="s">
        <v>387</v>
      </c>
      <c r="J551" s="73" t="s">
        <v>475</v>
      </c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</row>
    <row r="552" ht="12.75" customHeight="1">
      <c r="A552" s="118">
        <v>164.0</v>
      </c>
      <c r="B552" s="73" t="s">
        <v>249</v>
      </c>
      <c r="C552" s="119">
        <v>0.18399305555555556</v>
      </c>
      <c r="D552" s="11">
        <v>97.0</v>
      </c>
      <c r="E552" s="120"/>
      <c r="F552" s="134"/>
      <c r="G552" s="136"/>
      <c r="H552" s="133"/>
      <c r="I552" s="73" t="s">
        <v>387</v>
      </c>
      <c r="J552" s="73" t="s">
        <v>475</v>
      </c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</row>
    <row r="553" ht="12.75" customHeight="1">
      <c r="A553" s="118">
        <v>267.0</v>
      </c>
      <c r="B553" s="73" t="s">
        <v>285</v>
      </c>
      <c r="C553" s="119">
        <v>0.20222222222222222</v>
      </c>
      <c r="D553" s="11">
        <v>93.0</v>
      </c>
      <c r="E553" s="120"/>
      <c r="F553" s="134"/>
      <c r="G553" s="136"/>
      <c r="H553" s="133"/>
      <c r="I553" s="73" t="s">
        <v>387</v>
      </c>
      <c r="J553" s="73" t="s">
        <v>475</v>
      </c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</row>
    <row r="554" ht="12.75" customHeight="1">
      <c r="A554" s="118">
        <v>301.0</v>
      </c>
      <c r="B554" s="73" t="s">
        <v>170</v>
      </c>
      <c r="C554" s="119">
        <v>0.20832175925925925</v>
      </c>
      <c r="D554" s="11">
        <v>100.0</v>
      </c>
      <c r="E554" s="120"/>
      <c r="F554" s="134"/>
      <c r="G554" s="136"/>
      <c r="H554" s="133"/>
      <c r="I554" s="73" t="s">
        <v>387</v>
      </c>
      <c r="J554" s="73" t="s">
        <v>475</v>
      </c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</row>
    <row r="555" ht="12.75" customHeight="1">
      <c r="A555" s="118">
        <v>370.0</v>
      </c>
      <c r="B555" s="73" t="s">
        <v>226</v>
      </c>
      <c r="C555" s="119">
        <v>0.22163194444444445</v>
      </c>
      <c r="D555" s="11">
        <v>90.0</v>
      </c>
      <c r="E555" s="120"/>
      <c r="F555" s="134"/>
      <c r="G555" s="136"/>
      <c r="H555" s="133"/>
      <c r="I555" s="73" t="s">
        <v>387</v>
      </c>
      <c r="J555" s="73" t="s">
        <v>475</v>
      </c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</row>
    <row r="556" ht="12.75" customHeight="1">
      <c r="A556" s="118" t="s">
        <v>332</v>
      </c>
      <c r="B556" s="73"/>
      <c r="C556" s="119"/>
      <c r="D556" s="11"/>
      <c r="E556" s="120"/>
      <c r="F556" s="134"/>
      <c r="G556" s="136"/>
      <c r="H556" s="133"/>
      <c r="I556" s="73"/>
      <c r="J556" s="73" t="s">
        <v>475</v>
      </c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</row>
    <row r="557" ht="12.75" customHeight="1">
      <c r="A557" s="122" t="s">
        <v>476</v>
      </c>
      <c r="C557" s="119"/>
      <c r="D557" s="11"/>
      <c r="E557" s="120"/>
      <c r="F557" s="134"/>
      <c r="G557" s="136"/>
      <c r="H557" s="133"/>
      <c r="I557" s="73"/>
      <c r="J557" s="73" t="s">
        <v>477</v>
      </c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</row>
    <row r="558" ht="12.75" customHeight="1">
      <c r="A558" s="118">
        <v>1.0</v>
      </c>
      <c r="B558" s="73" t="s">
        <v>228</v>
      </c>
      <c r="C558" s="119">
        <v>0.02744212962962963</v>
      </c>
      <c r="D558" s="11">
        <v>81.0</v>
      </c>
      <c r="E558" s="120">
        <v>0.040636574074074075</v>
      </c>
      <c r="F558" s="134"/>
      <c r="G558" s="137">
        <v>0.013194444444444444</v>
      </c>
      <c r="H558" s="133"/>
      <c r="I558" s="73" t="s">
        <v>233</v>
      </c>
      <c r="J558" s="73" t="s">
        <v>477</v>
      </c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</row>
    <row r="559" ht="12.75" customHeight="1">
      <c r="A559" s="118">
        <v>2.0</v>
      </c>
      <c r="B559" s="73" t="s">
        <v>289</v>
      </c>
      <c r="C559" s="119">
        <v>0.02644675925925926</v>
      </c>
      <c r="D559" s="11">
        <v>84.0</v>
      </c>
      <c r="E559" s="120">
        <v>0.04085648148148148</v>
      </c>
      <c r="F559" s="134"/>
      <c r="G559" s="137">
        <v>0.014409722222222223</v>
      </c>
      <c r="H559" s="133"/>
      <c r="I559" s="73" t="s">
        <v>233</v>
      </c>
      <c r="J559" s="73" t="s">
        <v>477</v>
      </c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</row>
    <row r="560" ht="12.75" customHeight="1">
      <c r="A560" s="118">
        <v>3.0</v>
      </c>
      <c r="B560" s="73" t="s">
        <v>237</v>
      </c>
      <c r="C560" s="119">
        <v>0.023483796296296298</v>
      </c>
      <c r="D560" s="11">
        <v>93.0</v>
      </c>
      <c r="E560" s="120">
        <v>0.04136574074074074</v>
      </c>
      <c r="F560" s="134"/>
      <c r="G560" s="137">
        <v>0.017881944444444443</v>
      </c>
      <c r="H560" s="133"/>
      <c r="I560" s="73" t="s">
        <v>218</v>
      </c>
      <c r="J560" s="73" t="s">
        <v>477</v>
      </c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</row>
    <row r="561" ht="12.75" customHeight="1">
      <c r="A561" s="118">
        <v>4.0</v>
      </c>
      <c r="B561" s="73" t="s">
        <v>192</v>
      </c>
      <c r="C561" s="119">
        <v>0.029976851851851852</v>
      </c>
      <c r="D561" s="11">
        <v>93.0</v>
      </c>
      <c r="E561" s="120">
        <v>0.041435185185185186</v>
      </c>
      <c r="F561" s="134"/>
      <c r="G561" s="137">
        <v>0.011458333333333333</v>
      </c>
      <c r="H561" s="133"/>
      <c r="I561" s="73" t="s">
        <v>154</v>
      </c>
      <c r="J561" s="73" t="s">
        <v>477</v>
      </c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</row>
    <row r="562" ht="12.75" customHeight="1">
      <c r="A562" s="118">
        <v>5.0</v>
      </c>
      <c r="B562" s="73" t="s">
        <v>267</v>
      </c>
      <c r="C562" s="119">
        <v>0.02113425925925926</v>
      </c>
      <c r="D562" s="11">
        <v>100.0</v>
      </c>
      <c r="E562" s="120">
        <v>0.04144675925925926</v>
      </c>
      <c r="F562" s="134"/>
      <c r="G562" s="137">
        <v>0.0203125</v>
      </c>
      <c r="H562" s="133"/>
      <c r="I562" s="73" t="s">
        <v>213</v>
      </c>
      <c r="J562" s="73" t="s">
        <v>477</v>
      </c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</row>
    <row r="563" ht="12.75" customHeight="1">
      <c r="A563" s="118">
        <v>6.0</v>
      </c>
      <c r="B563" s="73" t="s">
        <v>174</v>
      </c>
      <c r="C563" s="119">
        <v>0.027777777777777776</v>
      </c>
      <c r="D563" s="11">
        <v>94.0</v>
      </c>
      <c r="E563" s="120">
        <v>0.041666666666666664</v>
      </c>
      <c r="F563" s="134"/>
      <c r="G563" s="137">
        <v>0.013888888888888888</v>
      </c>
      <c r="H563" s="133"/>
      <c r="I563" s="73" t="s">
        <v>148</v>
      </c>
      <c r="J563" s="73" t="s">
        <v>477</v>
      </c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</row>
    <row r="564" ht="12.75" customHeight="1">
      <c r="A564" s="118">
        <v>7.0</v>
      </c>
      <c r="B564" s="73" t="s">
        <v>214</v>
      </c>
      <c r="C564" s="119">
        <v>0.022743055555555555</v>
      </c>
      <c r="D564" s="11">
        <v>95.0</v>
      </c>
      <c r="E564" s="120">
        <v>0.04189814814814815</v>
      </c>
      <c r="F564" s="134"/>
      <c r="G564" s="137">
        <v>0.01915509259259259</v>
      </c>
      <c r="H564" s="133"/>
      <c r="I564" s="73" t="s">
        <v>218</v>
      </c>
      <c r="J564" s="73" t="s">
        <v>477</v>
      </c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</row>
    <row r="565" ht="12.75" customHeight="1">
      <c r="A565" s="118">
        <v>8.0</v>
      </c>
      <c r="B565" s="73" t="s">
        <v>287</v>
      </c>
      <c r="C565" s="119">
        <v>0.02351851851851852</v>
      </c>
      <c r="D565" s="11">
        <v>92.0</v>
      </c>
      <c r="E565" s="120">
        <v>0.04209490740740741</v>
      </c>
      <c r="F565" s="134"/>
      <c r="G565" s="137">
        <v>0.01857638888888889</v>
      </c>
      <c r="H565" s="133"/>
      <c r="I565" s="73" t="s">
        <v>218</v>
      </c>
      <c r="J565" s="73" t="s">
        <v>477</v>
      </c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</row>
    <row r="566" ht="12.75" customHeight="1">
      <c r="A566" s="118">
        <v>9.0</v>
      </c>
      <c r="B566" s="73" t="s">
        <v>211</v>
      </c>
      <c r="C566" s="119">
        <v>0.02172453703703704</v>
      </c>
      <c r="D566" s="11">
        <v>98.0</v>
      </c>
      <c r="E566" s="120">
        <v>0.04221064814814815</v>
      </c>
      <c r="F566" s="134"/>
      <c r="G566" s="137">
        <v>0.02048611111111111</v>
      </c>
      <c r="H566" s="133"/>
      <c r="I566" s="73" t="s">
        <v>213</v>
      </c>
      <c r="J566" s="73" t="s">
        <v>477</v>
      </c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</row>
    <row r="567" ht="12.75" customHeight="1">
      <c r="A567" s="118">
        <v>10.0</v>
      </c>
      <c r="B567" s="73" t="s">
        <v>216</v>
      </c>
      <c r="C567" s="119">
        <v>0.021215277777777777</v>
      </c>
      <c r="D567" s="11">
        <v>99.0</v>
      </c>
      <c r="E567" s="120">
        <v>0.042222222222222223</v>
      </c>
      <c r="F567" s="134"/>
      <c r="G567" s="137">
        <v>0.021006944444444446</v>
      </c>
      <c r="H567" s="133"/>
      <c r="I567" s="73" t="s">
        <v>213</v>
      </c>
      <c r="J567" s="73" t="s">
        <v>477</v>
      </c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</row>
    <row r="568" ht="12.75" customHeight="1">
      <c r="A568" s="118">
        <v>11.0</v>
      </c>
      <c r="B568" s="73" t="s">
        <v>251</v>
      </c>
      <c r="C568" s="119">
        <v>0.02560185185185185</v>
      </c>
      <c r="D568" s="11">
        <v>86.0</v>
      </c>
      <c r="E568" s="120">
        <v>0.04226851851851852</v>
      </c>
      <c r="F568" s="134"/>
      <c r="G568" s="137">
        <v>0.016666666666666666</v>
      </c>
      <c r="H568" s="133"/>
      <c r="I568" s="73" t="s">
        <v>227</v>
      </c>
      <c r="J568" s="73" t="s">
        <v>477</v>
      </c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  <c r="AA568" s="115"/>
      <c r="AB568" s="115"/>
    </row>
    <row r="569" ht="12.75" customHeight="1">
      <c r="A569" s="118">
        <v>12.0</v>
      </c>
      <c r="B569" s="73" t="s">
        <v>244</v>
      </c>
      <c r="C569" s="119">
        <v>0.02710648148148148</v>
      </c>
      <c r="D569" s="11">
        <v>83.0</v>
      </c>
      <c r="E569" s="120">
        <v>0.04238425925925926</v>
      </c>
      <c r="F569" s="134"/>
      <c r="G569" s="137">
        <v>0.015277777777777777</v>
      </c>
      <c r="H569" s="133"/>
      <c r="I569" s="73" t="s">
        <v>233</v>
      </c>
      <c r="J569" s="73" t="s">
        <v>477</v>
      </c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  <c r="AA569" s="115"/>
      <c r="AB569" s="115"/>
    </row>
    <row r="570" ht="12.75" customHeight="1">
      <c r="A570" s="118">
        <v>13.0</v>
      </c>
      <c r="B570" s="73" t="s">
        <v>305</v>
      </c>
      <c r="C570" s="119">
        <v>0.02300925925925926</v>
      </c>
      <c r="D570" s="11">
        <v>94.0</v>
      </c>
      <c r="E570" s="120">
        <v>0.0424537037037037</v>
      </c>
      <c r="F570" s="134"/>
      <c r="G570" s="137">
        <v>0.019444444444444445</v>
      </c>
      <c r="H570" s="133"/>
      <c r="I570" s="73" t="s">
        <v>218</v>
      </c>
      <c r="J570" s="73" t="s">
        <v>477</v>
      </c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</row>
    <row r="571" ht="12.75" customHeight="1">
      <c r="A571" s="118">
        <v>14.0</v>
      </c>
      <c r="B571" s="73" t="s">
        <v>319</v>
      </c>
      <c r="C571" s="119">
        <v>0.02459490740740741</v>
      </c>
      <c r="D571" s="11">
        <v>89.0</v>
      </c>
      <c r="E571" s="120">
        <v>0.04247685185185185</v>
      </c>
      <c r="F571" s="134"/>
      <c r="G571" s="137">
        <v>0.017881944444444443</v>
      </c>
      <c r="H571" s="133"/>
      <c r="I571" s="73" t="s">
        <v>227</v>
      </c>
      <c r="J571" s="73" t="s">
        <v>477</v>
      </c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</row>
    <row r="572" ht="12.75" customHeight="1">
      <c r="A572" s="118">
        <v>15.0</v>
      </c>
      <c r="B572" s="73" t="s">
        <v>231</v>
      </c>
      <c r="C572" s="119">
        <v>0.026030092592592594</v>
      </c>
      <c r="D572" s="11">
        <v>85.0</v>
      </c>
      <c r="E572" s="120">
        <v>0.04252314814814815</v>
      </c>
      <c r="F572" s="134"/>
      <c r="G572" s="137">
        <v>0.016493055555555556</v>
      </c>
      <c r="H572" s="133"/>
      <c r="I572" s="73" t="s">
        <v>233</v>
      </c>
      <c r="J572" s="73" t="s">
        <v>477</v>
      </c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</row>
    <row r="573" ht="12.75" customHeight="1">
      <c r="A573" s="118">
        <v>16.0</v>
      </c>
      <c r="B573" s="73" t="s">
        <v>169</v>
      </c>
      <c r="C573" s="119">
        <v>0.02574074074074074</v>
      </c>
      <c r="D573" s="11">
        <v>100.0</v>
      </c>
      <c r="E573" s="120">
        <v>0.04275462962962963</v>
      </c>
      <c r="F573" s="134"/>
      <c r="G573" s="137">
        <v>0.017013888888888887</v>
      </c>
      <c r="H573" s="133"/>
      <c r="I573" s="73" t="s">
        <v>143</v>
      </c>
      <c r="J573" s="73" t="s">
        <v>477</v>
      </c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</row>
    <row r="574" ht="12.75" customHeight="1">
      <c r="A574" s="118">
        <v>17.0</v>
      </c>
      <c r="B574" s="73" t="s">
        <v>178</v>
      </c>
      <c r="C574" s="119">
        <v>0.02574074074074074</v>
      </c>
      <c r="D574" s="11">
        <v>100.0</v>
      </c>
      <c r="E574" s="120">
        <v>0.04275462962962963</v>
      </c>
      <c r="F574" s="134"/>
      <c r="G574" s="137">
        <v>0.017013888888888887</v>
      </c>
      <c r="H574" s="133"/>
      <c r="I574" s="73" t="s">
        <v>143</v>
      </c>
      <c r="J574" s="73" t="s">
        <v>477</v>
      </c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</row>
    <row r="575" ht="12.75" customHeight="1">
      <c r="A575" s="118">
        <v>18.0</v>
      </c>
      <c r="B575" s="73" t="s">
        <v>155</v>
      </c>
      <c r="C575" s="119">
        <v>0.025925925925925925</v>
      </c>
      <c r="D575" s="11">
        <v>98.0</v>
      </c>
      <c r="E575" s="120">
        <v>0.04293981481481481</v>
      </c>
      <c r="F575" s="134"/>
      <c r="G575" s="137">
        <v>0.017013888888888887</v>
      </c>
      <c r="H575" s="133"/>
      <c r="I575" s="73" t="s">
        <v>143</v>
      </c>
      <c r="J575" s="73" t="s">
        <v>477</v>
      </c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</row>
    <row r="576" ht="12.75" customHeight="1">
      <c r="A576" s="118">
        <v>19.0</v>
      </c>
      <c r="B576" s="73" t="s">
        <v>147</v>
      </c>
      <c r="C576" s="119">
        <v>0.03167824074074074</v>
      </c>
      <c r="D576" s="11">
        <v>91.0</v>
      </c>
      <c r="E576" s="120">
        <v>0.04296296296296296</v>
      </c>
      <c r="F576" s="134"/>
      <c r="G576" s="137">
        <v>0.011284722222222222</v>
      </c>
      <c r="H576" s="133"/>
      <c r="I576" s="73" t="s">
        <v>194</v>
      </c>
      <c r="J576" s="73" t="s">
        <v>477</v>
      </c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</row>
    <row r="577" ht="12.75" customHeight="1">
      <c r="A577" s="118">
        <v>20.0</v>
      </c>
      <c r="B577" s="73" t="s">
        <v>225</v>
      </c>
      <c r="C577" s="119">
        <v>0.02392361111111111</v>
      </c>
      <c r="D577" s="11">
        <v>90.0</v>
      </c>
      <c r="E577" s="120">
        <v>0.043020833333333335</v>
      </c>
      <c r="F577" s="134"/>
      <c r="G577" s="137">
        <v>0.019097222222222224</v>
      </c>
      <c r="H577" s="133"/>
      <c r="I577" s="73" t="s">
        <v>218</v>
      </c>
      <c r="J577" s="73" t="s">
        <v>477</v>
      </c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</row>
    <row r="578" ht="12.75" customHeight="1">
      <c r="A578" s="118">
        <v>21.0</v>
      </c>
      <c r="B578" s="73" t="s">
        <v>142</v>
      </c>
      <c r="C578" s="119">
        <v>0.026331018518518517</v>
      </c>
      <c r="D578" s="11">
        <v>96.0</v>
      </c>
      <c r="E578" s="120">
        <v>0.0431712962962963</v>
      </c>
      <c r="F578" s="134"/>
      <c r="G578" s="137">
        <v>0.016840277777777777</v>
      </c>
      <c r="H578" s="133"/>
      <c r="I578" s="73" t="s">
        <v>143</v>
      </c>
      <c r="J578" s="73" t="s">
        <v>477</v>
      </c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</row>
    <row r="579" ht="12.75" customHeight="1">
      <c r="A579" s="118">
        <v>22.0</v>
      </c>
      <c r="B579" s="73" t="s">
        <v>138</v>
      </c>
      <c r="C579" s="119">
        <v>0.026516203703703705</v>
      </c>
      <c r="D579" s="11">
        <v>95.0</v>
      </c>
      <c r="E579" s="120">
        <v>0.04318287037037037</v>
      </c>
      <c r="F579" s="134"/>
      <c r="G579" s="137">
        <v>0.016666666666666666</v>
      </c>
      <c r="H579" s="133"/>
      <c r="I579" s="73" t="s">
        <v>143</v>
      </c>
      <c r="J579" s="73" t="s">
        <v>477</v>
      </c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</row>
    <row r="580" ht="12.75" customHeight="1">
      <c r="A580" s="118">
        <v>23.0</v>
      </c>
      <c r="B580" s="73" t="s">
        <v>219</v>
      </c>
      <c r="C580" s="119">
        <v>0.022685185185185187</v>
      </c>
      <c r="D580" s="11">
        <v>96.0</v>
      </c>
      <c r="E580" s="120">
        <v>0.04334490740740741</v>
      </c>
      <c r="F580" s="134"/>
      <c r="G580" s="137">
        <v>0.02065972222222222</v>
      </c>
      <c r="H580" s="133"/>
      <c r="I580" s="73" t="s">
        <v>218</v>
      </c>
      <c r="J580" s="73" t="s">
        <v>477</v>
      </c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</row>
    <row r="581" ht="12.75" customHeight="1">
      <c r="A581" s="118">
        <v>24.0</v>
      </c>
      <c r="B581" s="73" t="s">
        <v>292</v>
      </c>
      <c r="C581" s="119">
        <v>0.03138888888888889</v>
      </c>
      <c r="D581" s="11">
        <v>79.0</v>
      </c>
      <c r="E581" s="120">
        <v>0.043541666666666666</v>
      </c>
      <c r="F581" s="134"/>
      <c r="G581" s="137">
        <v>0.012152777777777778</v>
      </c>
      <c r="H581" s="133"/>
      <c r="I581" s="73" t="s">
        <v>328</v>
      </c>
      <c r="J581" s="73" t="s">
        <v>477</v>
      </c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  <c r="AA581" s="115"/>
      <c r="AB581" s="115"/>
    </row>
    <row r="582" ht="12.75" customHeight="1">
      <c r="A582" s="118">
        <v>25.0</v>
      </c>
      <c r="B582" s="73" t="s">
        <v>281</v>
      </c>
      <c r="C582" s="119">
        <v>0.024733796296296295</v>
      </c>
      <c r="D582" s="11">
        <v>88.0</v>
      </c>
      <c r="E582" s="120">
        <v>0.04365740740740741</v>
      </c>
      <c r="F582" s="134"/>
      <c r="G582" s="137">
        <v>0.01892361111111111</v>
      </c>
      <c r="H582" s="133"/>
      <c r="I582" s="73" t="s">
        <v>227</v>
      </c>
      <c r="J582" s="73" t="s">
        <v>477</v>
      </c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  <c r="AA582" s="115"/>
      <c r="AB582" s="115"/>
    </row>
    <row r="583" ht="12.75" customHeight="1">
      <c r="A583" s="118">
        <v>26.0</v>
      </c>
      <c r="B583" s="73" t="s">
        <v>274</v>
      </c>
      <c r="C583" s="119">
        <v>0.02351851851851852</v>
      </c>
      <c r="D583" s="11">
        <v>92.0</v>
      </c>
      <c r="E583" s="120">
        <v>0.04383101851851852</v>
      </c>
      <c r="F583" s="134"/>
      <c r="G583" s="137">
        <v>0.0203125</v>
      </c>
      <c r="H583" s="133"/>
      <c r="I583" s="73" t="s">
        <v>218</v>
      </c>
      <c r="J583" s="73" t="s">
        <v>477</v>
      </c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</row>
    <row r="584" ht="12.75" customHeight="1">
      <c r="A584" s="118">
        <v>27.0</v>
      </c>
      <c r="B584" s="73" t="s">
        <v>264</v>
      </c>
      <c r="C584" s="119">
        <v>0.02724537037037037</v>
      </c>
      <c r="D584" s="11">
        <v>82.0</v>
      </c>
      <c r="E584" s="120">
        <v>0.043912037037037034</v>
      </c>
      <c r="F584" s="134"/>
      <c r="G584" s="137">
        <v>0.016666666666666666</v>
      </c>
      <c r="H584" s="133"/>
      <c r="I584" s="73" t="s">
        <v>233</v>
      </c>
      <c r="J584" s="73" t="s">
        <v>477</v>
      </c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</row>
    <row r="585" ht="12.75" customHeight="1">
      <c r="A585" s="118">
        <v>28.0</v>
      </c>
      <c r="B585" s="73" t="s">
        <v>246</v>
      </c>
      <c r="C585" s="119">
        <v>0.02228009259259259</v>
      </c>
      <c r="D585" s="11">
        <v>97.0</v>
      </c>
      <c r="E585" s="120">
        <v>0.044502314814814814</v>
      </c>
      <c r="F585" s="134"/>
      <c r="G585" s="137">
        <v>0.022222222222222223</v>
      </c>
      <c r="H585" s="133"/>
      <c r="I585" s="73" t="s">
        <v>213</v>
      </c>
      <c r="J585" s="73" t="s">
        <v>477</v>
      </c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</row>
    <row r="586" ht="12.75" customHeight="1">
      <c r="A586" s="118">
        <v>29.0</v>
      </c>
      <c r="B586" s="73" t="s">
        <v>282</v>
      </c>
      <c r="C586" s="119">
        <v>0.029074074074074075</v>
      </c>
      <c r="D586" s="11">
        <v>80.0</v>
      </c>
      <c r="E586" s="120">
        <v>0.04487268518518518</v>
      </c>
      <c r="F586" s="134"/>
      <c r="G586" s="137">
        <v>0.01579861111111111</v>
      </c>
      <c r="H586" s="133"/>
      <c r="I586" s="73" t="s">
        <v>235</v>
      </c>
      <c r="J586" s="73" t="s">
        <v>477</v>
      </c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</row>
    <row r="587" ht="12.75" customHeight="1">
      <c r="A587" s="118">
        <v>30.0</v>
      </c>
      <c r="B587" s="73" t="s">
        <v>271</v>
      </c>
      <c r="C587" s="119">
        <v>0.025266203703703704</v>
      </c>
      <c r="D587" s="11">
        <v>87.0</v>
      </c>
      <c r="E587" s="120">
        <v>0.04488425925925926</v>
      </c>
      <c r="F587" s="134"/>
      <c r="G587" s="137">
        <v>0.019618055555555555</v>
      </c>
      <c r="H587" s="133"/>
      <c r="I587" s="73" t="s">
        <v>227</v>
      </c>
      <c r="J587" s="73" t="s">
        <v>477</v>
      </c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</row>
    <row r="588" ht="12.75" customHeight="1">
      <c r="A588" s="118">
        <v>31.0</v>
      </c>
      <c r="B588" s="73" t="s">
        <v>202</v>
      </c>
      <c r="C588" s="119">
        <v>0.044756944444444446</v>
      </c>
      <c r="D588" s="11">
        <v>90.0</v>
      </c>
      <c r="E588" s="120">
        <v>0.04614583333333333</v>
      </c>
      <c r="F588" s="134"/>
      <c r="G588" s="137">
        <v>0.001388888888888889</v>
      </c>
      <c r="H588" s="133"/>
      <c r="I588" s="73" t="s">
        <v>196</v>
      </c>
      <c r="J588" s="73" t="s">
        <v>477</v>
      </c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</row>
    <row r="589" ht="12.75" customHeight="1">
      <c r="A589" s="118" t="s">
        <v>332</v>
      </c>
      <c r="B589" s="73"/>
      <c r="C589" s="119"/>
      <c r="D589" s="11"/>
      <c r="E589" s="120"/>
      <c r="F589" s="134"/>
      <c r="G589" s="136"/>
      <c r="H589" s="133"/>
      <c r="I589" s="73"/>
      <c r="J589" s="73" t="s">
        <v>477</v>
      </c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</row>
    <row r="590" ht="12.75" customHeight="1">
      <c r="A590" s="122" t="s">
        <v>478</v>
      </c>
      <c r="C590" s="119"/>
      <c r="D590" s="11"/>
      <c r="E590" s="120"/>
      <c r="F590" s="134"/>
      <c r="G590" s="136"/>
      <c r="H590" s="133"/>
      <c r="I590" s="73"/>
      <c r="J590" s="73" t="s">
        <v>479</v>
      </c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</row>
    <row r="591" ht="12.75" customHeight="1">
      <c r="A591" s="118">
        <v>43.0</v>
      </c>
      <c r="B591" s="73" t="s">
        <v>207</v>
      </c>
      <c r="C591" s="119">
        <v>0.056226851851851854</v>
      </c>
      <c r="D591" s="11">
        <v>100.0</v>
      </c>
      <c r="E591" s="120">
        <v>0.056261574074074075</v>
      </c>
      <c r="F591" s="134"/>
      <c r="G591" s="136"/>
      <c r="H591" s="133"/>
      <c r="I591" s="73" t="s">
        <v>210</v>
      </c>
      <c r="J591" s="73" t="s">
        <v>479</v>
      </c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</row>
    <row r="592" ht="12.75" customHeight="1">
      <c r="A592" s="118">
        <v>48.0</v>
      </c>
      <c r="B592" s="73" t="s">
        <v>267</v>
      </c>
      <c r="C592" s="119">
        <v>0.05689814814814815</v>
      </c>
      <c r="D592" s="11">
        <v>99.0</v>
      </c>
      <c r="E592" s="120">
        <v>0.05693287037037037</v>
      </c>
      <c r="F592" s="134"/>
      <c r="G592" s="136"/>
      <c r="H592" s="133"/>
      <c r="I592" s="73" t="s">
        <v>213</v>
      </c>
      <c r="J592" s="73" t="s">
        <v>479</v>
      </c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</row>
    <row r="593" ht="12.75" customHeight="1">
      <c r="A593" s="118">
        <v>51.0</v>
      </c>
      <c r="B593" s="73" t="s">
        <v>272</v>
      </c>
      <c r="C593" s="119">
        <v>0.057256944444444444</v>
      </c>
      <c r="D593" s="11">
        <v>98.0</v>
      </c>
      <c r="E593" s="120">
        <v>0.057291666666666664</v>
      </c>
      <c r="F593" s="134"/>
      <c r="G593" s="136"/>
      <c r="H593" s="133"/>
      <c r="I593" s="73" t="s">
        <v>213</v>
      </c>
      <c r="J593" s="73" t="s">
        <v>479</v>
      </c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</row>
    <row r="594" ht="12.75" customHeight="1">
      <c r="A594" s="118">
        <v>88.0</v>
      </c>
      <c r="B594" s="73" t="s">
        <v>211</v>
      </c>
      <c r="C594" s="119">
        <v>0.0593287037037037</v>
      </c>
      <c r="D594" s="11">
        <v>97.0</v>
      </c>
      <c r="E594" s="120">
        <v>0.059363425925925924</v>
      </c>
      <c r="F594" s="134"/>
      <c r="G594" s="136"/>
      <c r="H594" s="133"/>
      <c r="I594" s="73" t="s">
        <v>213</v>
      </c>
      <c r="J594" s="73" t="s">
        <v>479</v>
      </c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  <c r="AA594" s="115"/>
      <c r="AB594" s="115"/>
    </row>
    <row r="595" ht="12.75" customHeight="1">
      <c r="A595" s="118">
        <v>104.0</v>
      </c>
      <c r="B595" s="73" t="s">
        <v>301</v>
      </c>
      <c r="C595" s="119">
        <v>0.06005787037037037</v>
      </c>
      <c r="D595" s="11">
        <v>96.0</v>
      </c>
      <c r="E595" s="120">
        <v>0.060381944444444446</v>
      </c>
      <c r="F595" s="134"/>
      <c r="G595" s="136"/>
      <c r="H595" s="133"/>
      <c r="I595" s="73" t="s">
        <v>213</v>
      </c>
      <c r="J595" s="73" t="s">
        <v>479</v>
      </c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  <c r="AA595" s="115"/>
      <c r="AB595" s="115"/>
    </row>
    <row r="596" ht="12.75" customHeight="1">
      <c r="A596" s="118">
        <v>132.0</v>
      </c>
      <c r="B596" s="73" t="s">
        <v>214</v>
      </c>
      <c r="C596" s="119">
        <v>0.061516203703703705</v>
      </c>
      <c r="D596" s="11">
        <v>95.0</v>
      </c>
      <c r="E596" s="120">
        <v>0.0615625</v>
      </c>
      <c r="F596" s="134"/>
      <c r="G596" s="136"/>
      <c r="H596" s="133"/>
      <c r="I596" s="73" t="s">
        <v>213</v>
      </c>
      <c r="J596" s="73" t="s">
        <v>479</v>
      </c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</row>
    <row r="597" ht="12.75" customHeight="1">
      <c r="A597" s="118">
        <v>211.0</v>
      </c>
      <c r="B597" s="73" t="s">
        <v>480</v>
      </c>
      <c r="C597" s="119">
        <v>0.06436342592592592</v>
      </c>
      <c r="D597" s="11" t="s">
        <v>341</v>
      </c>
      <c r="E597" s="120">
        <v>0.06466435185185185</v>
      </c>
      <c r="F597" s="134"/>
      <c r="G597" s="136"/>
      <c r="H597" s="133"/>
      <c r="I597" s="73"/>
      <c r="J597" s="73" t="s">
        <v>479</v>
      </c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</row>
    <row r="598" ht="12.75" customHeight="1">
      <c r="A598" s="118">
        <v>231.0</v>
      </c>
      <c r="B598" s="73" t="s">
        <v>274</v>
      </c>
      <c r="C598" s="119">
        <v>0.06484953703703704</v>
      </c>
      <c r="D598" s="11">
        <v>94.0</v>
      </c>
      <c r="E598" s="119">
        <v>0.06521990740740741</v>
      </c>
      <c r="F598" s="134"/>
      <c r="G598" s="136"/>
      <c r="H598" s="133"/>
      <c r="I598" s="73" t="s">
        <v>218</v>
      </c>
      <c r="J598" s="73" t="s">
        <v>479</v>
      </c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</row>
    <row r="599" ht="12.75" customHeight="1">
      <c r="A599" s="118">
        <v>1270.0</v>
      </c>
      <c r="B599" s="73" t="s">
        <v>308</v>
      </c>
      <c r="C599" s="119">
        <v>0.06583333333333333</v>
      </c>
      <c r="D599" s="11">
        <v>93.0</v>
      </c>
      <c r="E599" s="119">
        <v>0.08226851851851852</v>
      </c>
      <c r="F599" s="134"/>
      <c r="G599" s="136"/>
      <c r="H599" s="73"/>
      <c r="I599" s="73" t="s">
        <v>218</v>
      </c>
      <c r="J599" s="73" t="s">
        <v>479</v>
      </c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</row>
    <row r="600" ht="12.75" customHeight="1">
      <c r="A600" s="118">
        <v>326.0</v>
      </c>
      <c r="B600" s="73" t="s">
        <v>140</v>
      </c>
      <c r="C600" s="119">
        <v>0.0673263888888889</v>
      </c>
      <c r="D600" s="11">
        <v>100.0</v>
      </c>
      <c r="E600" s="119">
        <v>0.06773148148148148</v>
      </c>
      <c r="F600" s="134"/>
      <c r="G600" s="136"/>
      <c r="H600" s="73"/>
      <c r="I600" s="73" t="s">
        <v>139</v>
      </c>
      <c r="J600" s="73" t="s">
        <v>479</v>
      </c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</row>
    <row r="601" ht="12.75" customHeight="1">
      <c r="A601" s="118">
        <v>380.0</v>
      </c>
      <c r="B601" s="73" t="s">
        <v>281</v>
      </c>
      <c r="C601" s="119">
        <v>0.06854166666666667</v>
      </c>
      <c r="D601" s="11">
        <v>92.0</v>
      </c>
      <c r="E601" s="119">
        <v>0.06883101851851851</v>
      </c>
      <c r="F601" s="134"/>
      <c r="G601" s="136"/>
      <c r="H601" s="73"/>
      <c r="I601" s="73" t="s">
        <v>227</v>
      </c>
      <c r="J601" s="73" t="s">
        <v>479</v>
      </c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</row>
    <row r="602" ht="12.75" customHeight="1">
      <c r="A602" s="118">
        <v>435.0</v>
      </c>
      <c r="B602" s="73" t="s">
        <v>142</v>
      </c>
      <c r="C602" s="119">
        <v>0.06896990740740741</v>
      </c>
      <c r="D602" s="11">
        <v>99.0</v>
      </c>
      <c r="E602" s="119">
        <v>0.06974537037037037</v>
      </c>
      <c r="F602" s="134"/>
      <c r="G602" s="136"/>
      <c r="H602" s="73"/>
      <c r="I602" s="73" t="s">
        <v>143</v>
      </c>
      <c r="J602" s="73" t="s">
        <v>479</v>
      </c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</row>
    <row r="603" ht="12.75" customHeight="1">
      <c r="A603" s="118">
        <v>484.0</v>
      </c>
      <c r="B603" s="73" t="s">
        <v>312</v>
      </c>
      <c r="C603" s="119">
        <v>0.06979166666666667</v>
      </c>
      <c r="D603" s="11">
        <v>91.0</v>
      </c>
      <c r="E603" s="119">
        <v>0.07030092592592592</v>
      </c>
      <c r="F603" s="134"/>
      <c r="G603" s="136"/>
      <c r="H603" s="73"/>
      <c r="I603" s="73" t="s">
        <v>227</v>
      </c>
      <c r="J603" s="73" t="s">
        <v>479</v>
      </c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</row>
    <row r="604" ht="12.75" customHeight="1">
      <c r="A604" s="118">
        <v>456.0</v>
      </c>
      <c r="B604" s="73" t="s">
        <v>151</v>
      </c>
      <c r="C604" s="119">
        <v>0.06987268518518519</v>
      </c>
      <c r="D604" s="11">
        <v>98.0</v>
      </c>
      <c r="E604" s="119">
        <v>0.06993055555555555</v>
      </c>
      <c r="F604" s="134"/>
      <c r="G604" s="136"/>
      <c r="H604" s="73"/>
      <c r="I604" s="73" t="s">
        <v>143</v>
      </c>
      <c r="J604" s="73" t="s">
        <v>479</v>
      </c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</row>
    <row r="605" ht="12.75" customHeight="1">
      <c r="A605" s="118">
        <v>766.0</v>
      </c>
      <c r="B605" s="73" t="s">
        <v>280</v>
      </c>
      <c r="C605" s="119">
        <v>0.07376157407407408</v>
      </c>
      <c r="D605" s="11">
        <v>90.0</v>
      </c>
      <c r="E605" s="119">
        <v>0.07480324074074074</v>
      </c>
      <c r="F605" s="134"/>
      <c r="G605" s="136"/>
      <c r="H605" s="73"/>
      <c r="I605" s="73" t="s">
        <v>233</v>
      </c>
      <c r="J605" s="73" t="s">
        <v>479</v>
      </c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</row>
    <row r="606" ht="12.75" customHeight="1">
      <c r="A606" s="118">
        <v>985.0</v>
      </c>
      <c r="B606" s="73" t="s">
        <v>144</v>
      </c>
      <c r="C606" s="119">
        <v>0.07702546296296296</v>
      </c>
      <c r="D606" s="11">
        <v>96.0</v>
      </c>
      <c r="E606" s="119">
        <v>0.07780092592592593</v>
      </c>
      <c r="F606" s="134"/>
      <c r="G606" s="136"/>
      <c r="H606" s="73"/>
      <c r="I606" s="73" t="s">
        <v>148</v>
      </c>
      <c r="J606" s="73" t="s">
        <v>479</v>
      </c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</row>
    <row r="607" ht="12.75" customHeight="1">
      <c r="A607" s="118">
        <v>1135.0</v>
      </c>
      <c r="B607" s="73" t="s">
        <v>240</v>
      </c>
      <c r="C607" s="119">
        <v>0.0785300925925926</v>
      </c>
      <c r="D607" s="11">
        <v>89.0</v>
      </c>
      <c r="E607" s="119">
        <v>0.08034722222222222</v>
      </c>
      <c r="F607" s="134"/>
      <c r="G607" s="136"/>
      <c r="H607" s="73"/>
      <c r="I607" s="73" t="s">
        <v>235</v>
      </c>
      <c r="J607" s="73" t="s">
        <v>479</v>
      </c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  <c r="AA607" s="115"/>
      <c r="AB607" s="115"/>
    </row>
    <row r="608" ht="12.75" customHeight="1">
      <c r="A608" s="118">
        <v>1119.0</v>
      </c>
      <c r="B608" s="73" t="s">
        <v>228</v>
      </c>
      <c r="C608" s="119">
        <v>0.07861111111111112</v>
      </c>
      <c r="D608" s="11">
        <v>88.0</v>
      </c>
      <c r="E608" s="119">
        <v>0.07998842592592592</v>
      </c>
      <c r="F608" s="134"/>
      <c r="G608" s="136"/>
      <c r="H608" s="73"/>
      <c r="I608" s="73" t="s">
        <v>235</v>
      </c>
      <c r="J608" s="73" t="s">
        <v>479</v>
      </c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  <c r="AA608" s="115"/>
      <c r="AB608" s="115"/>
    </row>
    <row r="609" ht="12.75" customHeight="1">
      <c r="A609" s="118">
        <v>2005.0</v>
      </c>
      <c r="B609" s="73" t="s">
        <v>166</v>
      </c>
      <c r="C609" s="119">
        <v>0.08387731481481482</v>
      </c>
      <c r="D609" s="11">
        <v>95.0</v>
      </c>
      <c r="E609" s="119">
        <v>0.0927199074074074</v>
      </c>
      <c r="F609" s="134"/>
      <c r="G609" s="136"/>
      <c r="H609" s="73"/>
      <c r="I609" s="73" t="s">
        <v>154</v>
      </c>
      <c r="J609" s="73" t="s">
        <v>479</v>
      </c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</row>
    <row r="610" ht="12.75" customHeight="1">
      <c r="A610" s="118">
        <v>2216.0</v>
      </c>
      <c r="B610" s="73" t="s">
        <v>150</v>
      </c>
      <c r="C610" s="119">
        <v>0.08611111111111111</v>
      </c>
      <c r="D610" s="11">
        <v>94.0</v>
      </c>
      <c r="E610" s="119">
        <v>0.0956712962962963</v>
      </c>
      <c r="F610" s="134"/>
      <c r="G610" s="136"/>
      <c r="H610" s="73"/>
      <c r="I610" s="73" t="s">
        <v>194</v>
      </c>
      <c r="J610" s="73" t="s">
        <v>479</v>
      </c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</row>
    <row r="611" ht="12.75" customHeight="1">
      <c r="A611" s="118">
        <v>2438.0</v>
      </c>
      <c r="B611" s="73" t="s">
        <v>234</v>
      </c>
      <c r="C611" s="119">
        <v>0.0899537037037037</v>
      </c>
      <c r="D611" s="11">
        <v>87.0</v>
      </c>
      <c r="E611" s="119">
        <v>0.09954861111111112</v>
      </c>
      <c r="F611" s="134"/>
      <c r="G611" s="136"/>
      <c r="H611" s="73"/>
      <c r="I611" s="73" t="s">
        <v>328</v>
      </c>
      <c r="J611" s="73" t="s">
        <v>479</v>
      </c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</row>
    <row r="612" ht="12.75" customHeight="1">
      <c r="A612" s="118">
        <v>3016.0</v>
      </c>
      <c r="B612" s="73" t="s">
        <v>189</v>
      </c>
      <c r="C612" s="119">
        <v>0.09282407407407407</v>
      </c>
      <c r="D612" s="11">
        <v>93.0</v>
      </c>
      <c r="E612" s="119">
        <v>0.10958333333333334</v>
      </c>
      <c r="F612" s="134"/>
      <c r="G612" s="136"/>
      <c r="H612" s="73"/>
      <c r="I612" s="73" t="s">
        <v>194</v>
      </c>
      <c r="J612" s="73" t="s">
        <v>479</v>
      </c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</row>
    <row r="613" ht="12.75" customHeight="1">
      <c r="A613" s="118">
        <v>3246.0</v>
      </c>
      <c r="B613" s="73" t="s">
        <v>153</v>
      </c>
      <c r="C613" s="119">
        <v>0.09777777777777778</v>
      </c>
      <c r="D613" s="11">
        <v>91.0</v>
      </c>
      <c r="E613" s="119">
        <v>0.11451388888888889</v>
      </c>
      <c r="F613" s="134"/>
      <c r="G613" s="136"/>
      <c r="H613" s="133"/>
      <c r="I613" s="73" t="s">
        <v>196</v>
      </c>
      <c r="J613" s="73" t="s">
        <v>479</v>
      </c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</row>
    <row r="614" ht="12.75" customHeight="1">
      <c r="A614" s="118">
        <v>3189.0</v>
      </c>
      <c r="B614" s="73" t="s">
        <v>198</v>
      </c>
      <c r="C614" s="119">
        <v>0.1045486111111111</v>
      </c>
      <c r="D614" s="11">
        <v>90.0</v>
      </c>
      <c r="E614" s="119">
        <v>0.11348379629629629</v>
      </c>
      <c r="F614" s="134"/>
      <c r="G614" s="136"/>
      <c r="H614" s="73"/>
      <c r="I614" s="73" t="s">
        <v>196</v>
      </c>
      <c r="J614" s="73" t="s">
        <v>479</v>
      </c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</row>
    <row r="615" ht="12.75" customHeight="1">
      <c r="A615" s="118" t="s">
        <v>332</v>
      </c>
      <c r="B615" s="73"/>
      <c r="C615" s="119"/>
      <c r="D615" s="11"/>
      <c r="E615" s="11"/>
      <c r="F615" s="134"/>
      <c r="G615" s="136"/>
      <c r="H615" s="73"/>
      <c r="I615" s="73"/>
      <c r="J615" s="73" t="s">
        <v>479</v>
      </c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</row>
    <row r="616" ht="12.75" customHeight="1">
      <c r="A616" s="122" t="s">
        <v>50</v>
      </c>
      <c r="C616" s="119"/>
      <c r="D616" s="11"/>
      <c r="E616" s="11"/>
      <c r="F616" s="134"/>
      <c r="G616" s="136"/>
      <c r="H616" s="73"/>
      <c r="I616" s="73"/>
      <c r="J616" s="73" t="s">
        <v>481</v>
      </c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</row>
    <row r="617" ht="12.75" customHeight="1">
      <c r="A617" s="118">
        <v>16.0</v>
      </c>
      <c r="B617" s="73" t="s">
        <v>207</v>
      </c>
      <c r="C617" s="119">
        <v>0.03366898148148148</v>
      </c>
      <c r="D617" s="11">
        <v>100.0</v>
      </c>
      <c r="E617" s="11"/>
      <c r="F617" s="134"/>
      <c r="G617" s="136"/>
      <c r="H617" s="73"/>
      <c r="I617" s="73" t="s">
        <v>387</v>
      </c>
      <c r="J617" s="73" t="s">
        <v>481</v>
      </c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</row>
    <row r="618" ht="12.75" customHeight="1">
      <c r="A618" s="118">
        <v>18.0</v>
      </c>
      <c r="B618" s="73" t="s">
        <v>211</v>
      </c>
      <c r="C618" s="119">
        <v>0.0337037037037037</v>
      </c>
      <c r="D618" s="11">
        <v>97.0</v>
      </c>
      <c r="E618" s="11"/>
      <c r="F618" s="134"/>
      <c r="G618" s="136"/>
      <c r="H618" s="73"/>
      <c r="I618" s="73" t="s">
        <v>387</v>
      </c>
      <c r="J618" s="73" t="s">
        <v>481</v>
      </c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</row>
    <row r="619" ht="12.75" customHeight="1">
      <c r="A619" s="118">
        <v>27.0</v>
      </c>
      <c r="B619" s="73" t="s">
        <v>137</v>
      </c>
      <c r="C619" s="119">
        <v>0.035104166666666665</v>
      </c>
      <c r="D619" s="11">
        <v>100.0</v>
      </c>
      <c r="E619" s="11"/>
      <c r="F619" s="134"/>
      <c r="G619" s="136"/>
      <c r="H619" s="73"/>
      <c r="I619" s="73" t="s">
        <v>387</v>
      </c>
      <c r="J619" s="73" t="s">
        <v>481</v>
      </c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</row>
    <row r="620" ht="12.75" customHeight="1">
      <c r="A620" s="118">
        <v>70.0</v>
      </c>
      <c r="B620" s="73" t="s">
        <v>142</v>
      </c>
      <c r="C620" s="119">
        <v>0.04055555555555555</v>
      </c>
      <c r="D620" s="11">
        <v>95.0</v>
      </c>
      <c r="E620" s="11"/>
      <c r="F620" s="134"/>
      <c r="G620" s="136"/>
      <c r="H620" s="73"/>
      <c r="I620" s="73" t="s">
        <v>387</v>
      </c>
      <c r="J620" s="73" t="s">
        <v>481</v>
      </c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  <c r="AA620" s="115"/>
      <c r="AB620" s="115"/>
    </row>
    <row r="621" ht="12.75" customHeight="1">
      <c r="A621" s="118">
        <v>79.0</v>
      </c>
      <c r="B621" s="73" t="s">
        <v>164</v>
      </c>
      <c r="C621" s="119">
        <v>0.041840277777777775</v>
      </c>
      <c r="D621" s="11">
        <v>90.0</v>
      </c>
      <c r="E621" s="11"/>
      <c r="F621" s="134"/>
      <c r="G621" s="136"/>
      <c r="H621" s="73"/>
      <c r="I621" s="73" t="s">
        <v>387</v>
      </c>
      <c r="J621" s="73" t="s">
        <v>481</v>
      </c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  <c r="AA621" s="115"/>
      <c r="AB621" s="115"/>
    </row>
    <row r="622" ht="12.75" customHeight="1">
      <c r="A622" s="118">
        <v>92.0</v>
      </c>
      <c r="B622" s="73" t="s">
        <v>229</v>
      </c>
      <c r="C622" s="119">
        <v>0.0437037037037037</v>
      </c>
      <c r="D622" s="11">
        <v>93.0</v>
      </c>
      <c r="E622" s="11"/>
      <c r="F622" s="134"/>
      <c r="G622" s="136"/>
      <c r="H622" s="73"/>
      <c r="I622" s="73" t="s">
        <v>387</v>
      </c>
      <c r="J622" s="73" t="s">
        <v>481</v>
      </c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</row>
    <row r="623" ht="12.75" customHeight="1">
      <c r="A623" s="118">
        <v>94.0</v>
      </c>
      <c r="B623" s="73" t="s">
        <v>239</v>
      </c>
      <c r="C623" s="119">
        <v>0.04412037037037037</v>
      </c>
      <c r="D623" s="11">
        <v>90.0</v>
      </c>
      <c r="E623" s="11"/>
      <c r="F623" s="134"/>
      <c r="G623" s="136"/>
      <c r="H623" s="73"/>
      <c r="I623" s="73" t="s">
        <v>387</v>
      </c>
      <c r="J623" s="73" t="s">
        <v>481</v>
      </c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</row>
    <row r="624" ht="12.75" customHeight="1">
      <c r="A624" s="118" t="s">
        <v>332</v>
      </c>
      <c r="B624" s="73"/>
      <c r="C624" s="119"/>
      <c r="D624" s="11"/>
      <c r="E624" s="11"/>
      <c r="F624" s="134"/>
      <c r="G624" s="136"/>
      <c r="H624" s="73"/>
      <c r="I624" s="73"/>
      <c r="J624" s="73" t="s">
        <v>481</v>
      </c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</row>
    <row r="625" ht="12.75" customHeight="1">
      <c r="A625" s="122" t="s">
        <v>482</v>
      </c>
      <c r="C625" s="119"/>
      <c r="D625" s="11"/>
      <c r="E625" s="11"/>
      <c r="F625" s="134"/>
      <c r="G625" s="136"/>
      <c r="H625" s="73"/>
      <c r="I625" s="73"/>
      <c r="J625" s="73" t="s">
        <v>483</v>
      </c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</row>
    <row r="626" ht="12.75" customHeight="1">
      <c r="A626" s="118">
        <v>25.0</v>
      </c>
      <c r="B626" s="73" t="s">
        <v>137</v>
      </c>
      <c r="C626" s="119">
        <v>0.07528935185185186</v>
      </c>
      <c r="D626" s="11">
        <v>100.0</v>
      </c>
      <c r="E626" s="11"/>
      <c r="F626" s="134"/>
      <c r="G626" s="136"/>
      <c r="H626" s="73"/>
      <c r="I626" s="73" t="s">
        <v>387</v>
      </c>
      <c r="J626" s="73" t="s">
        <v>483</v>
      </c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</row>
    <row r="627" ht="12.75" customHeight="1">
      <c r="A627" s="118">
        <v>40.0</v>
      </c>
      <c r="B627" s="73" t="s">
        <v>131</v>
      </c>
      <c r="C627" s="119">
        <v>0.07912037037037037</v>
      </c>
      <c r="D627" s="11">
        <v>95.0</v>
      </c>
      <c r="E627" s="11"/>
      <c r="F627" s="134"/>
      <c r="G627" s="136"/>
      <c r="H627" s="73"/>
      <c r="I627" s="73" t="s">
        <v>387</v>
      </c>
      <c r="J627" s="73" t="s">
        <v>483</v>
      </c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</row>
    <row r="628" ht="12.75" customHeight="1">
      <c r="A628" s="118">
        <v>78.0</v>
      </c>
      <c r="B628" s="73" t="s">
        <v>138</v>
      </c>
      <c r="C628" s="119">
        <v>0.08695601851851852</v>
      </c>
      <c r="D628" s="11">
        <v>90.0</v>
      </c>
      <c r="E628" s="120"/>
      <c r="F628" s="134"/>
      <c r="G628" s="136"/>
      <c r="H628" s="133"/>
      <c r="I628" s="73" t="s">
        <v>387</v>
      </c>
      <c r="J628" s="73" t="s">
        <v>483</v>
      </c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</row>
    <row r="629" ht="12.75" customHeight="1">
      <c r="A629" s="118" t="s">
        <v>332</v>
      </c>
      <c r="B629" s="73"/>
      <c r="C629" s="119"/>
      <c r="D629" s="11"/>
      <c r="E629" s="120"/>
      <c r="F629" s="134"/>
      <c r="G629" s="136"/>
      <c r="H629" s="133"/>
      <c r="I629" s="73"/>
      <c r="J629" s="73" t="s">
        <v>483</v>
      </c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</row>
    <row r="630" ht="12.75" customHeight="1">
      <c r="A630" s="122" t="s">
        <v>484</v>
      </c>
      <c r="C630" s="119"/>
      <c r="D630" s="11"/>
      <c r="E630" s="120"/>
      <c r="F630" s="134"/>
      <c r="G630" s="136"/>
      <c r="H630" s="133"/>
      <c r="I630" s="73"/>
      <c r="J630" s="73" t="s">
        <v>21</v>
      </c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</row>
    <row r="631" ht="12.75" customHeight="1">
      <c r="A631" s="118">
        <v>24.0</v>
      </c>
      <c r="B631" s="73" t="s">
        <v>259</v>
      </c>
      <c r="C631" s="119">
        <v>0.04591435185185185</v>
      </c>
      <c r="D631" s="11">
        <v>100.0</v>
      </c>
      <c r="E631" s="120"/>
      <c r="F631" s="134"/>
      <c r="G631" s="136"/>
      <c r="H631" s="133"/>
      <c r="I631" s="73" t="s">
        <v>213</v>
      </c>
      <c r="J631" s="73" t="s">
        <v>21</v>
      </c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</row>
    <row r="632" ht="12.75" customHeight="1">
      <c r="A632" s="118">
        <v>72.0</v>
      </c>
      <c r="B632" s="73" t="s">
        <v>223</v>
      </c>
      <c r="C632" s="119">
        <v>0.051458333333333335</v>
      </c>
      <c r="D632" s="11">
        <v>98.0</v>
      </c>
      <c r="E632" s="120"/>
      <c r="F632" s="134"/>
      <c r="G632" s="136"/>
      <c r="H632" s="133"/>
      <c r="I632" s="73" t="s">
        <v>227</v>
      </c>
      <c r="J632" s="73" t="s">
        <v>21</v>
      </c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</row>
    <row r="633" ht="12.75" customHeight="1">
      <c r="A633" s="118">
        <v>90.0</v>
      </c>
      <c r="B633" s="73" t="s">
        <v>303</v>
      </c>
      <c r="C633" s="119">
        <v>0.05291666666666667</v>
      </c>
      <c r="D633" s="11">
        <v>96.0</v>
      </c>
      <c r="E633" s="120"/>
      <c r="F633" s="134"/>
      <c r="G633" s="136"/>
      <c r="H633" s="133"/>
      <c r="I633" s="73" t="s">
        <v>227</v>
      </c>
      <c r="J633" s="73" t="s">
        <v>21</v>
      </c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  <c r="AA633" s="115"/>
      <c r="AB633" s="115"/>
    </row>
    <row r="634" ht="12.75" customHeight="1">
      <c r="A634" s="118">
        <v>92.0</v>
      </c>
      <c r="B634" s="73" t="s">
        <v>138</v>
      </c>
      <c r="C634" s="119">
        <v>0.05317129629629629</v>
      </c>
      <c r="D634" s="11">
        <v>100.0</v>
      </c>
      <c r="E634" s="120"/>
      <c r="F634" s="134"/>
      <c r="G634" s="136"/>
      <c r="H634" s="133"/>
      <c r="I634" s="73" t="s">
        <v>143</v>
      </c>
      <c r="J634" s="73" t="s">
        <v>21</v>
      </c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  <c r="AA634" s="115"/>
      <c r="AB634" s="115"/>
    </row>
    <row r="635" ht="12.75" customHeight="1">
      <c r="A635" s="118">
        <v>98.0</v>
      </c>
      <c r="B635" s="73" t="s">
        <v>217</v>
      </c>
      <c r="C635" s="119">
        <v>0.053460648148148146</v>
      </c>
      <c r="D635" s="11">
        <v>94.0</v>
      </c>
      <c r="E635" s="120"/>
      <c r="F635" s="134"/>
      <c r="G635" s="136"/>
      <c r="H635" s="133"/>
      <c r="I635" s="73" t="s">
        <v>227</v>
      </c>
      <c r="J635" s="73" t="s">
        <v>21</v>
      </c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</row>
    <row r="636" ht="12.75" customHeight="1">
      <c r="A636" s="118">
        <v>103.0</v>
      </c>
      <c r="B636" s="73" t="s">
        <v>287</v>
      </c>
      <c r="C636" s="119">
        <v>0.05393518518518518</v>
      </c>
      <c r="D636" s="11">
        <v>92.0</v>
      </c>
      <c r="E636" s="120"/>
      <c r="F636" s="134"/>
      <c r="G636" s="136"/>
      <c r="H636" s="133"/>
      <c r="I636" s="73" t="s">
        <v>233</v>
      </c>
      <c r="J636" s="73" t="s">
        <v>21</v>
      </c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</row>
    <row r="637" ht="12.75" customHeight="1">
      <c r="A637" s="118">
        <v>113.0</v>
      </c>
      <c r="B637" s="73" t="s">
        <v>142</v>
      </c>
      <c r="C637" s="119">
        <v>0.05479166666666667</v>
      </c>
      <c r="D637" s="11">
        <v>98.0</v>
      </c>
      <c r="E637" s="120"/>
      <c r="F637" s="134"/>
      <c r="G637" s="136"/>
      <c r="H637" s="133"/>
      <c r="I637" s="73" t="s">
        <v>143</v>
      </c>
      <c r="J637" s="73" t="s">
        <v>21</v>
      </c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</row>
    <row r="638" ht="12.75" customHeight="1">
      <c r="A638" s="118">
        <v>139.0</v>
      </c>
      <c r="B638" s="73" t="s">
        <v>226</v>
      </c>
      <c r="C638" s="119">
        <v>0.05710648148148148</v>
      </c>
      <c r="D638" s="11">
        <v>90.0</v>
      </c>
      <c r="E638" s="120"/>
      <c r="F638" s="134"/>
      <c r="G638" s="136"/>
      <c r="H638" s="133"/>
      <c r="I638" s="73" t="s">
        <v>233</v>
      </c>
      <c r="J638" s="73" t="s">
        <v>21</v>
      </c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</row>
    <row r="639" ht="12.75" customHeight="1">
      <c r="A639" s="118">
        <v>182.0</v>
      </c>
      <c r="B639" s="73" t="s">
        <v>144</v>
      </c>
      <c r="C639" s="119">
        <v>0.060752314814814815</v>
      </c>
      <c r="D639" s="11">
        <v>95.0</v>
      </c>
      <c r="E639" s="120"/>
      <c r="F639" s="134"/>
      <c r="G639" s="136"/>
      <c r="H639" s="133"/>
      <c r="I639" s="73" t="s">
        <v>154</v>
      </c>
      <c r="J639" s="73" t="s">
        <v>21</v>
      </c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</row>
    <row r="640" ht="12.75" customHeight="1">
      <c r="A640" s="118">
        <v>218.0</v>
      </c>
      <c r="B640" s="73" t="s">
        <v>149</v>
      </c>
      <c r="C640" s="119">
        <v>0.06447916666666667</v>
      </c>
      <c r="D640" s="11">
        <v>93.0</v>
      </c>
      <c r="E640" s="120"/>
      <c r="F640" s="134"/>
      <c r="G640" s="136"/>
      <c r="H640" s="133"/>
      <c r="I640" s="73" t="s">
        <v>194</v>
      </c>
      <c r="J640" s="73" t="s">
        <v>21</v>
      </c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</row>
    <row r="641" ht="12.75" customHeight="1">
      <c r="A641" s="118">
        <v>254.0</v>
      </c>
      <c r="B641" s="73" t="s">
        <v>147</v>
      </c>
      <c r="C641" s="119">
        <v>0.06947916666666666</v>
      </c>
      <c r="D641" s="11">
        <v>90.0</v>
      </c>
      <c r="E641" s="120"/>
      <c r="F641" s="134"/>
      <c r="G641" s="136"/>
      <c r="H641" s="133"/>
      <c r="I641" s="73" t="s">
        <v>194</v>
      </c>
      <c r="J641" s="73" t="s">
        <v>21</v>
      </c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</row>
    <row r="642" ht="12.75" customHeight="1">
      <c r="A642" s="118" t="s">
        <v>332</v>
      </c>
      <c r="B642" s="73"/>
      <c r="C642" s="119"/>
      <c r="D642" s="11"/>
      <c r="E642" s="120"/>
      <c r="F642" s="134"/>
      <c r="G642" s="136"/>
      <c r="H642" s="133"/>
      <c r="I642" s="73"/>
      <c r="J642" s="73" t="s">
        <v>21</v>
      </c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</row>
    <row r="643" ht="12.75" customHeight="1">
      <c r="A643" s="122" t="s">
        <v>485</v>
      </c>
      <c r="C643" s="119"/>
      <c r="D643" s="11"/>
      <c r="E643" s="120"/>
      <c r="F643" s="134"/>
      <c r="G643" s="136"/>
      <c r="H643" s="133"/>
      <c r="I643" s="73"/>
      <c r="J643" s="73" t="s">
        <v>486</v>
      </c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</row>
    <row r="644" ht="12.75" customHeight="1">
      <c r="A644" s="118">
        <v>10.0</v>
      </c>
      <c r="B644" s="73" t="s">
        <v>207</v>
      </c>
      <c r="C644" s="119">
        <v>0.027199074074074073</v>
      </c>
      <c r="D644" s="11">
        <v>100.0</v>
      </c>
      <c r="E644" s="120"/>
      <c r="F644" s="134"/>
      <c r="G644" s="136"/>
      <c r="H644" s="133"/>
      <c r="I644" s="73" t="s">
        <v>213</v>
      </c>
      <c r="J644" s="73" t="s">
        <v>486</v>
      </c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</row>
    <row r="645" ht="12.75" customHeight="1">
      <c r="A645" s="118">
        <v>35.0</v>
      </c>
      <c r="B645" s="73" t="s">
        <v>445</v>
      </c>
      <c r="C645" s="119">
        <v>0.03159722222222222</v>
      </c>
      <c r="D645" s="11">
        <v>98.0</v>
      </c>
      <c r="E645" s="120"/>
      <c r="F645" s="134"/>
      <c r="G645" s="136"/>
      <c r="H645" s="133"/>
      <c r="I645" s="73" t="s">
        <v>227</v>
      </c>
      <c r="J645" s="73" t="s">
        <v>486</v>
      </c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</row>
    <row r="646" ht="12.75" customHeight="1">
      <c r="A646" s="118">
        <v>47.0</v>
      </c>
      <c r="B646" s="73" t="s">
        <v>135</v>
      </c>
      <c r="C646" s="119">
        <v>0.03246527777777778</v>
      </c>
      <c r="D646" s="11">
        <v>100.0</v>
      </c>
      <c r="E646" s="120"/>
      <c r="F646" s="134"/>
      <c r="G646" s="136"/>
      <c r="H646" s="133"/>
      <c r="I646" s="73" t="s">
        <v>143</v>
      </c>
      <c r="J646" s="73" t="s">
        <v>486</v>
      </c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  <c r="AA646" s="115"/>
      <c r="AB646" s="115"/>
    </row>
    <row r="647" ht="12.75" customHeight="1">
      <c r="A647" s="118">
        <v>125.0</v>
      </c>
      <c r="B647" s="73" t="s">
        <v>254</v>
      </c>
      <c r="C647" s="119">
        <v>0.038483796296296294</v>
      </c>
      <c r="D647" s="11">
        <v>95.0</v>
      </c>
      <c r="E647" s="120"/>
      <c r="F647" s="134"/>
      <c r="G647" s="136"/>
      <c r="H647" s="133"/>
      <c r="I647" s="73" t="s">
        <v>235</v>
      </c>
      <c r="J647" s="73" t="s">
        <v>486</v>
      </c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  <c r="AA647" s="115"/>
      <c r="AB647" s="115"/>
    </row>
    <row r="648" ht="12.75" customHeight="1">
      <c r="A648" s="118">
        <v>130.0</v>
      </c>
      <c r="B648" s="73" t="s">
        <v>229</v>
      </c>
      <c r="C648" s="119">
        <v>0.038969907407407404</v>
      </c>
      <c r="D648" s="11">
        <v>93.0</v>
      </c>
      <c r="E648" s="120"/>
      <c r="F648" s="134"/>
      <c r="G648" s="136"/>
      <c r="H648" s="133"/>
      <c r="I648" s="73" t="s">
        <v>328</v>
      </c>
      <c r="J648" s="73" t="s">
        <v>486</v>
      </c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</row>
    <row r="649" ht="12.75" customHeight="1">
      <c r="A649" s="118">
        <v>154.0</v>
      </c>
      <c r="B649" s="73" t="s">
        <v>240</v>
      </c>
      <c r="C649" s="119">
        <v>0.040775462962962965</v>
      </c>
      <c r="D649" s="11">
        <v>90.0</v>
      </c>
      <c r="E649" s="120"/>
      <c r="F649" s="134"/>
      <c r="G649" s="136"/>
      <c r="H649" s="133"/>
      <c r="I649" s="73" t="s">
        <v>328</v>
      </c>
      <c r="J649" s="73" t="s">
        <v>486</v>
      </c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</row>
    <row r="650" ht="12.75" customHeight="1">
      <c r="A650" s="118"/>
      <c r="B650" s="73"/>
      <c r="C650" s="119"/>
      <c r="D650" s="11"/>
      <c r="E650" s="120"/>
      <c r="F650" s="134"/>
      <c r="G650" s="136"/>
      <c r="H650" s="133"/>
      <c r="I650" s="73"/>
      <c r="J650" s="73" t="s">
        <v>22</v>
      </c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</row>
    <row r="651" ht="12.75" customHeight="1">
      <c r="A651" s="122" t="s">
        <v>487</v>
      </c>
      <c r="C651" s="119"/>
      <c r="D651" s="11"/>
      <c r="E651" s="120"/>
      <c r="F651" s="134"/>
      <c r="G651" s="136"/>
      <c r="H651" s="133"/>
      <c r="I651" s="73"/>
      <c r="J651" s="73" t="s">
        <v>22</v>
      </c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</row>
    <row r="652" ht="12.75" customHeight="1">
      <c r="A652" s="118">
        <v>5.0</v>
      </c>
      <c r="B652" s="73" t="s">
        <v>257</v>
      </c>
      <c r="C652" s="119">
        <v>0.03863425925925926</v>
      </c>
      <c r="D652" s="11">
        <v>100.0</v>
      </c>
      <c r="E652" s="120"/>
      <c r="F652" s="134"/>
      <c r="G652" s="136"/>
      <c r="H652" s="133"/>
      <c r="I652" s="73" t="s">
        <v>210</v>
      </c>
      <c r="J652" s="73" t="s">
        <v>22</v>
      </c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</row>
    <row r="653" ht="12.75" customHeight="1">
      <c r="A653" s="118">
        <v>7.0</v>
      </c>
      <c r="B653" s="73" t="s">
        <v>238</v>
      </c>
      <c r="C653" s="119">
        <v>0.03994212962962963</v>
      </c>
      <c r="D653" s="11">
        <v>99.0</v>
      </c>
      <c r="E653" s="120"/>
      <c r="F653" s="134"/>
      <c r="G653" s="136"/>
      <c r="H653" s="133"/>
      <c r="I653" s="73" t="s">
        <v>210</v>
      </c>
      <c r="J653" s="73" t="s">
        <v>22</v>
      </c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</row>
    <row r="654" ht="12.75" customHeight="1">
      <c r="A654" s="118">
        <v>8.0</v>
      </c>
      <c r="B654" s="73" t="s">
        <v>260</v>
      </c>
      <c r="C654" s="119">
        <v>0.04009259259259259</v>
      </c>
      <c r="D654" s="11">
        <v>98.0</v>
      </c>
      <c r="E654" s="120"/>
      <c r="F654" s="134"/>
      <c r="G654" s="136"/>
      <c r="H654" s="133"/>
      <c r="I654" s="73" t="s">
        <v>210</v>
      </c>
      <c r="J654" s="73" t="s">
        <v>22</v>
      </c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</row>
    <row r="655" ht="12.75" customHeight="1">
      <c r="A655" s="118">
        <v>10.0</v>
      </c>
      <c r="B655" s="73" t="s">
        <v>488</v>
      </c>
      <c r="C655" s="119">
        <v>0.04092592592592593</v>
      </c>
      <c r="D655" s="11">
        <v>97.0</v>
      </c>
      <c r="E655" s="11"/>
      <c r="F655" s="134"/>
      <c r="G655" s="136"/>
      <c r="H655" s="133"/>
      <c r="I655" s="73" t="s">
        <v>210</v>
      </c>
      <c r="J655" s="73" t="s">
        <v>22</v>
      </c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</row>
    <row r="656" ht="12.75" customHeight="1">
      <c r="A656" s="118">
        <v>11.0</v>
      </c>
      <c r="B656" s="73" t="s">
        <v>258</v>
      </c>
      <c r="C656" s="119">
        <v>0.04137731481481482</v>
      </c>
      <c r="D656" s="11">
        <v>96.0</v>
      </c>
      <c r="E656" s="11"/>
      <c r="F656" s="134"/>
      <c r="G656" s="136"/>
      <c r="H656" s="73"/>
      <c r="I656" s="73" t="s">
        <v>210</v>
      </c>
      <c r="J656" s="73" t="s">
        <v>22</v>
      </c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</row>
    <row r="657" ht="12.75" customHeight="1">
      <c r="A657" s="118">
        <v>15.0</v>
      </c>
      <c r="B657" s="73" t="s">
        <v>340</v>
      </c>
      <c r="C657" s="119">
        <v>0.042395833333333334</v>
      </c>
      <c r="D657" s="11" t="s">
        <v>341</v>
      </c>
      <c r="E657" s="11"/>
      <c r="F657" s="134"/>
      <c r="G657" s="136"/>
      <c r="H657" s="73"/>
      <c r="I657" s="73"/>
      <c r="J657" s="73" t="s">
        <v>22</v>
      </c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</row>
    <row r="658" ht="12.75" customHeight="1">
      <c r="A658" s="118">
        <v>22.0</v>
      </c>
      <c r="B658" s="73" t="s">
        <v>261</v>
      </c>
      <c r="C658" s="119">
        <v>0.043738425925925924</v>
      </c>
      <c r="D658" s="11">
        <v>95.0</v>
      </c>
      <c r="E658" s="11"/>
      <c r="F658" s="134"/>
      <c r="G658" s="136"/>
      <c r="H658" s="73"/>
      <c r="I658" s="73" t="s">
        <v>213</v>
      </c>
      <c r="J658" s="73" t="s">
        <v>22</v>
      </c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</row>
    <row r="659" ht="12.75" customHeight="1">
      <c r="A659" s="118">
        <v>39.0</v>
      </c>
      <c r="B659" s="73" t="s">
        <v>245</v>
      </c>
      <c r="C659" s="119">
        <v>0.04508101851851852</v>
      </c>
      <c r="D659" s="11">
        <v>94.0</v>
      </c>
      <c r="E659" s="11"/>
      <c r="F659" s="134"/>
      <c r="G659" s="136"/>
      <c r="H659" s="73"/>
      <c r="I659" s="73" t="s">
        <v>213</v>
      </c>
      <c r="J659" s="73" t="s">
        <v>22</v>
      </c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  <c r="AA659" s="115"/>
      <c r="AB659" s="115"/>
    </row>
    <row r="660" ht="12.75" customHeight="1">
      <c r="A660" s="118">
        <v>71.0</v>
      </c>
      <c r="B660" s="73" t="s">
        <v>288</v>
      </c>
      <c r="C660" s="119">
        <v>0.04736111111111111</v>
      </c>
      <c r="D660" s="11">
        <v>93.0</v>
      </c>
      <c r="E660" s="11"/>
      <c r="F660" s="134"/>
      <c r="G660" s="136"/>
      <c r="H660" s="73"/>
      <c r="I660" s="73" t="s">
        <v>218</v>
      </c>
      <c r="J660" s="73" t="s">
        <v>22</v>
      </c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  <c r="AA660" s="115"/>
      <c r="AB660" s="115"/>
    </row>
    <row r="661" ht="12.75" customHeight="1">
      <c r="A661" s="118">
        <v>111.0</v>
      </c>
      <c r="B661" s="73" t="s">
        <v>217</v>
      </c>
      <c r="C661" s="119">
        <v>0.04972222222222222</v>
      </c>
      <c r="D661" s="11">
        <v>92.0</v>
      </c>
      <c r="E661" s="11"/>
      <c r="F661" s="134"/>
      <c r="G661" s="136"/>
      <c r="H661" s="73"/>
      <c r="I661" s="73" t="s">
        <v>218</v>
      </c>
      <c r="J661" s="73" t="s">
        <v>22</v>
      </c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</row>
    <row r="662" ht="12.75" customHeight="1">
      <c r="A662" s="118">
        <v>126.0</v>
      </c>
      <c r="B662" s="73" t="s">
        <v>156</v>
      </c>
      <c r="C662" s="119">
        <v>0.05078703703703704</v>
      </c>
      <c r="D662" s="11">
        <v>100.0</v>
      </c>
      <c r="E662" s="11"/>
      <c r="F662" s="134"/>
      <c r="G662" s="136"/>
      <c r="H662" s="73"/>
      <c r="I662" s="73" t="s">
        <v>139</v>
      </c>
      <c r="J662" s="73" t="s">
        <v>22</v>
      </c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</row>
    <row r="663" ht="12.75" customHeight="1">
      <c r="A663" s="118">
        <v>159.0</v>
      </c>
      <c r="B663" s="73" t="s">
        <v>140</v>
      </c>
      <c r="C663" s="119">
        <v>0.052395833333333336</v>
      </c>
      <c r="D663" s="11">
        <v>98.0</v>
      </c>
      <c r="E663" s="11"/>
      <c r="F663" s="134"/>
      <c r="G663" s="136"/>
      <c r="H663" s="73"/>
      <c r="I663" s="73" t="s">
        <v>143</v>
      </c>
      <c r="J663" s="73" t="s">
        <v>22</v>
      </c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</row>
    <row r="664" ht="12.75" customHeight="1">
      <c r="A664" s="118">
        <v>182.0</v>
      </c>
      <c r="B664" s="73" t="s">
        <v>142</v>
      </c>
      <c r="C664" s="119">
        <v>0.05358796296296296</v>
      </c>
      <c r="D664" s="11">
        <v>97.0</v>
      </c>
      <c r="E664" s="11"/>
      <c r="F664" s="134"/>
      <c r="G664" s="136"/>
      <c r="H664" s="73"/>
      <c r="I664" s="73" t="s">
        <v>143</v>
      </c>
      <c r="J664" s="73" t="s">
        <v>22</v>
      </c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</row>
    <row r="665" ht="12.75" customHeight="1">
      <c r="A665" s="118">
        <v>189.0</v>
      </c>
      <c r="B665" s="73" t="s">
        <v>223</v>
      </c>
      <c r="C665" s="119">
        <v>0.05361111111111111</v>
      </c>
      <c r="D665" s="11">
        <v>91.0</v>
      </c>
      <c r="E665" s="11"/>
      <c r="F665" s="134"/>
      <c r="G665" s="136"/>
      <c r="H665" s="73"/>
      <c r="I665" s="73" t="s">
        <v>233</v>
      </c>
      <c r="J665" s="73" t="s">
        <v>22</v>
      </c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</row>
    <row r="666" ht="12.75" customHeight="1">
      <c r="A666" s="118">
        <v>194.0</v>
      </c>
      <c r="B666" s="73" t="s">
        <v>489</v>
      </c>
      <c r="C666" s="119">
        <v>0.05403935185185185</v>
      </c>
      <c r="D666" s="11">
        <v>95.0</v>
      </c>
      <c r="E666" s="11"/>
      <c r="F666" s="134"/>
      <c r="G666" s="136"/>
      <c r="H666" s="73"/>
      <c r="I666" s="73" t="s">
        <v>143</v>
      </c>
      <c r="J666" s="73" t="s">
        <v>22</v>
      </c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</row>
    <row r="667" ht="12.75" customHeight="1">
      <c r="A667" s="118">
        <v>209.0</v>
      </c>
      <c r="B667" s="73" t="s">
        <v>226</v>
      </c>
      <c r="C667" s="119">
        <v>0.054675925925925926</v>
      </c>
      <c r="D667" s="11">
        <v>90.0</v>
      </c>
      <c r="E667" s="11"/>
      <c r="F667" s="134"/>
      <c r="G667" s="136"/>
      <c r="H667" s="73"/>
      <c r="I667" s="73" t="s">
        <v>233</v>
      </c>
      <c r="J667" s="73" t="s">
        <v>22</v>
      </c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</row>
    <row r="668" ht="12.75" customHeight="1">
      <c r="A668" s="118">
        <v>223.0</v>
      </c>
      <c r="B668" s="73" t="s">
        <v>263</v>
      </c>
      <c r="C668" s="119">
        <v>0.05533564814814815</v>
      </c>
      <c r="D668" s="11">
        <v>89.0</v>
      </c>
      <c r="E668" s="11"/>
      <c r="F668" s="134"/>
      <c r="G668" s="136"/>
      <c r="H668" s="73"/>
      <c r="I668" s="73" t="s">
        <v>233</v>
      </c>
      <c r="J668" s="73" t="s">
        <v>22</v>
      </c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</row>
    <row r="669" ht="12.75" customHeight="1">
      <c r="A669" s="118">
        <v>225.0</v>
      </c>
      <c r="B669" s="73" t="s">
        <v>231</v>
      </c>
      <c r="C669" s="119">
        <v>0.055405092592592596</v>
      </c>
      <c r="D669" s="11">
        <v>88.0</v>
      </c>
      <c r="E669" s="11"/>
      <c r="F669" s="134"/>
      <c r="G669" s="136"/>
      <c r="H669" s="73"/>
      <c r="I669" s="73" t="s">
        <v>233</v>
      </c>
      <c r="J669" s="73" t="s">
        <v>22</v>
      </c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</row>
    <row r="670" ht="12.75" customHeight="1">
      <c r="A670" s="118">
        <v>247.0</v>
      </c>
      <c r="B670" s="73" t="s">
        <v>280</v>
      </c>
      <c r="C670" s="119">
        <v>0.05597222222222222</v>
      </c>
      <c r="D670" s="11">
        <v>87.0</v>
      </c>
      <c r="E670" s="11"/>
      <c r="F670" s="134"/>
      <c r="G670" s="136"/>
      <c r="H670" s="73"/>
      <c r="I670" s="73" t="s">
        <v>233</v>
      </c>
      <c r="J670" s="73" t="s">
        <v>22</v>
      </c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</row>
    <row r="671" ht="12.75" customHeight="1">
      <c r="A671" s="118">
        <v>296.0</v>
      </c>
      <c r="B671" s="73" t="s">
        <v>244</v>
      </c>
      <c r="C671" s="119">
        <v>0.058298611111111114</v>
      </c>
      <c r="D671" s="11">
        <v>85.0</v>
      </c>
      <c r="E671" s="11"/>
      <c r="F671" s="134"/>
      <c r="G671" s="136"/>
      <c r="H671" s="73"/>
      <c r="I671" s="73" t="s">
        <v>235</v>
      </c>
      <c r="J671" s="73" t="s">
        <v>22</v>
      </c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</row>
    <row r="672" ht="12.75" customHeight="1">
      <c r="A672" s="118">
        <v>301.0</v>
      </c>
      <c r="B672" s="73" t="s">
        <v>324</v>
      </c>
      <c r="C672" s="119">
        <v>0.058263888888888886</v>
      </c>
      <c r="D672" s="11">
        <v>86.0</v>
      </c>
      <c r="E672" s="11"/>
      <c r="F672" s="134"/>
      <c r="G672" s="136"/>
      <c r="H672" s="73"/>
      <c r="I672" s="73" t="s">
        <v>235</v>
      </c>
      <c r="J672" s="73" t="s">
        <v>22</v>
      </c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  <c r="AA672" s="115"/>
      <c r="AB672" s="115"/>
    </row>
    <row r="673" ht="12.75" customHeight="1">
      <c r="A673" s="118">
        <v>304.0</v>
      </c>
      <c r="B673" s="73" t="s">
        <v>254</v>
      </c>
      <c r="C673" s="119">
        <v>0.05875</v>
      </c>
      <c r="D673" s="11">
        <v>84.0</v>
      </c>
      <c r="E673" s="120"/>
      <c r="F673" s="134"/>
      <c r="G673" s="136"/>
      <c r="H673" s="73"/>
      <c r="I673" s="73" t="s">
        <v>235</v>
      </c>
      <c r="J673" s="73" t="s">
        <v>22</v>
      </c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  <c r="AA673" s="115"/>
      <c r="AB673" s="115"/>
    </row>
    <row r="674" ht="12.75" customHeight="1">
      <c r="A674" s="118">
        <v>317.0</v>
      </c>
      <c r="B674" s="73" t="s">
        <v>228</v>
      </c>
      <c r="C674" s="119">
        <v>0.0591087962962963</v>
      </c>
      <c r="D674" s="11">
        <v>83.0</v>
      </c>
      <c r="E674" s="11"/>
      <c r="F674" s="134"/>
      <c r="G674" s="136"/>
      <c r="H674" s="73"/>
      <c r="I674" s="73" t="s">
        <v>235</v>
      </c>
      <c r="J674" s="73" t="s">
        <v>22</v>
      </c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</row>
    <row r="675" ht="12.75" customHeight="1">
      <c r="A675" s="118">
        <v>328.0</v>
      </c>
      <c r="B675" s="73" t="s">
        <v>293</v>
      </c>
      <c r="C675" s="119">
        <v>0.059409722222222225</v>
      </c>
      <c r="D675" s="11">
        <v>82.0</v>
      </c>
      <c r="E675" s="11"/>
      <c r="F675" s="134"/>
      <c r="G675" s="136"/>
      <c r="H675" s="133"/>
      <c r="I675" s="73" t="s">
        <v>235</v>
      </c>
      <c r="J675" s="73" t="s">
        <v>22</v>
      </c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</row>
    <row r="676" ht="12.75" customHeight="1">
      <c r="A676" s="118">
        <v>369.0</v>
      </c>
      <c r="B676" s="73" t="s">
        <v>149</v>
      </c>
      <c r="C676" s="119">
        <v>0.06164351851851852</v>
      </c>
      <c r="D676" s="11">
        <v>93.0</v>
      </c>
      <c r="E676" s="11"/>
      <c r="F676" s="134"/>
      <c r="G676" s="136"/>
      <c r="H676" s="73"/>
      <c r="I676" s="73" t="s">
        <v>154</v>
      </c>
      <c r="J676" s="73" t="s">
        <v>22</v>
      </c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</row>
    <row r="677" ht="12.75" customHeight="1">
      <c r="A677" s="118">
        <v>422.0</v>
      </c>
      <c r="B677" s="73" t="s">
        <v>162</v>
      </c>
      <c r="C677" s="119">
        <v>0.06412037037037037</v>
      </c>
      <c r="D677" s="11">
        <v>92.0</v>
      </c>
      <c r="E677" s="11"/>
      <c r="F677" s="134"/>
      <c r="G677" s="136"/>
      <c r="H677" s="73"/>
      <c r="I677" s="73" t="s">
        <v>154</v>
      </c>
      <c r="J677" s="73" t="s">
        <v>22</v>
      </c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</row>
    <row r="678" ht="12.75" customHeight="1">
      <c r="A678" s="118">
        <v>464.0</v>
      </c>
      <c r="B678" s="73" t="s">
        <v>147</v>
      </c>
      <c r="C678" s="119">
        <v>0.06657407407407408</v>
      </c>
      <c r="D678" s="11">
        <v>90.0</v>
      </c>
      <c r="E678" s="11"/>
      <c r="F678" s="134"/>
      <c r="G678" s="136"/>
      <c r="H678" s="73"/>
      <c r="I678" s="73" t="s">
        <v>194</v>
      </c>
      <c r="J678" s="73" t="s">
        <v>22</v>
      </c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</row>
    <row r="679" ht="12.75" customHeight="1">
      <c r="A679" s="118">
        <v>522.0</v>
      </c>
      <c r="B679" s="73" t="s">
        <v>234</v>
      </c>
      <c r="C679" s="119">
        <v>0.06850694444444444</v>
      </c>
      <c r="D679" s="11">
        <v>81.0</v>
      </c>
      <c r="E679" s="11"/>
      <c r="F679" s="134"/>
      <c r="G679" s="136"/>
      <c r="H679" s="73"/>
      <c r="I679" s="73" t="s">
        <v>328</v>
      </c>
      <c r="J679" s="73" t="s">
        <v>22</v>
      </c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</row>
    <row r="680" ht="12.75" customHeight="1">
      <c r="A680" s="118">
        <v>581.0</v>
      </c>
      <c r="B680" s="73" t="s">
        <v>243</v>
      </c>
      <c r="C680" s="119">
        <v>0.0759837962962963</v>
      </c>
      <c r="D680" s="11">
        <v>80.0</v>
      </c>
      <c r="E680" s="11"/>
      <c r="F680" s="134"/>
      <c r="G680" s="136"/>
      <c r="H680" s="73"/>
      <c r="I680" s="73" t="s">
        <v>328</v>
      </c>
      <c r="J680" s="73" t="s">
        <v>22</v>
      </c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</row>
    <row r="681" ht="12.75" customHeight="1">
      <c r="A681" s="118"/>
      <c r="B681" s="73"/>
      <c r="C681" s="11"/>
      <c r="D681" s="11"/>
      <c r="E681" s="11"/>
      <c r="F681" s="134"/>
      <c r="G681" s="136"/>
      <c r="H681" s="73"/>
      <c r="I681" s="73"/>
      <c r="J681" s="73" t="s">
        <v>490</v>
      </c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</row>
    <row r="682" ht="12.75" customHeight="1">
      <c r="A682" s="122" t="s">
        <v>491</v>
      </c>
      <c r="C682" s="11"/>
      <c r="D682" s="11"/>
      <c r="E682" s="11" t="s">
        <v>492</v>
      </c>
      <c r="F682" s="134"/>
      <c r="G682" s="136"/>
      <c r="H682" s="73"/>
      <c r="I682" s="73"/>
      <c r="J682" s="73" t="s">
        <v>493</v>
      </c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</row>
    <row r="683" ht="12.75" customHeight="1">
      <c r="A683" s="118">
        <v>21.0</v>
      </c>
      <c r="B683" s="73" t="s">
        <v>207</v>
      </c>
      <c r="C683" s="11" t="s">
        <v>494</v>
      </c>
      <c r="D683" s="11">
        <v>100.0</v>
      </c>
      <c r="E683" s="11" t="s">
        <v>495</v>
      </c>
      <c r="F683" s="134"/>
      <c r="G683" s="136"/>
      <c r="H683" s="73" t="s">
        <v>16</v>
      </c>
      <c r="I683" s="73" t="s">
        <v>210</v>
      </c>
      <c r="J683" s="73" t="s">
        <v>493</v>
      </c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</row>
    <row r="684" ht="12.75" customHeight="1">
      <c r="A684" s="118">
        <v>65.0</v>
      </c>
      <c r="B684" s="73" t="s">
        <v>215</v>
      </c>
      <c r="C684" s="11" t="s">
        <v>496</v>
      </c>
      <c r="D684" s="11">
        <v>99.0</v>
      </c>
      <c r="E684" s="11" t="s">
        <v>497</v>
      </c>
      <c r="F684" s="134"/>
      <c r="G684" s="136"/>
      <c r="H684" s="73" t="s">
        <v>16</v>
      </c>
      <c r="I684" s="73" t="s">
        <v>213</v>
      </c>
      <c r="J684" s="73" t="s">
        <v>493</v>
      </c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</row>
    <row r="685" ht="12.75" customHeight="1">
      <c r="A685" s="118">
        <v>93.0</v>
      </c>
      <c r="B685" s="73" t="s">
        <v>131</v>
      </c>
      <c r="C685" s="11" t="s">
        <v>498</v>
      </c>
      <c r="D685" s="11">
        <v>100.0</v>
      </c>
      <c r="E685" s="11" t="s">
        <v>499</v>
      </c>
      <c r="F685" s="134"/>
      <c r="G685" s="136"/>
      <c r="H685" s="73" t="s">
        <v>16</v>
      </c>
      <c r="I685" s="73" t="s">
        <v>134</v>
      </c>
      <c r="J685" s="73" t="s">
        <v>493</v>
      </c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  <c r="AA685" s="115"/>
      <c r="AB685" s="115"/>
    </row>
    <row r="686" ht="12.75" customHeight="1">
      <c r="A686" s="118">
        <v>96.0</v>
      </c>
      <c r="B686" s="73" t="s">
        <v>214</v>
      </c>
      <c r="C686" s="11" t="s">
        <v>500</v>
      </c>
      <c r="D686" s="11">
        <v>98.0</v>
      </c>
      <c r="E686" s="11" t="s">
        <v>501</v>
      </c>
      <c r="F686" s="134"/>
      <c r="G686" s="136"/>
      <c r="H686" s="73" t="s">
        <v>16</v>
      </c>
      <c r="I686" s="73" t="s">
        <v>218</v>
      </c>
      <c r="J686" s="73" t="s">
        <v>493</v>
      </c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  <c r="AA686" s="115"/>
      <c r="AB686" s="115"/>
    </row>
    <row r="687" ht="12.75" customHeight="1">
      <c r="A687" s="118">
        <v>97.0</v>
      </c>
      <c r="B687" s="73" t="s">
        <v>237</v>
      </c>
      <c r="C687" s="11" t="s">
        <v>502</v>
      </c>
      <c r="D687" s="11">
        <v>97.0</v>
      </c>
      <c r="E687" s="11" t="s">
        <v>503</v>
      </c>
      <c r="F687" s="134"/>
      <c r="G687" s="136"/>
      <c r="H687" s="73" t="s">
        <v>16</v>
      </c>
      <c r="I687" s="73" t="s">
        <v>218</v>
      </c>
      <c r="J687" s="73" t="s">
        <v>493</v>
      </c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</row>
    <row r="688" ht="12.75" customHeight="1">
      <c r="A688" s="118">
        <v>104.0</v>
      </c>
      <c r="B688" s="73" t="s">
        <v>135</v>
      </c>
      <c r="C688" s="11" t="s">
        <v>504</v>
      </c>
      <c r="D688" s="11">
        <v>97.0</v>
      </c>
      <c r="E688" s="11" t="s">
        <v>505</v>
      </c>
      <c r="F688" s="134"/>
      <c r="G688" s="136"/>
      <c r="H688" s="73" t="s">
        <v>16</v>
      </c>
      <c r="I688" s="73" t="s">
        <v>139</v>
      </c>
      <c r="J688" s="73" t="s">
        <v>493</v>
      </c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</row>
    <row r="689" ht="12.75" customHeight="1">
      <c r="A689" s="118">
        <v>108.0</v>
      </c>
      <c r="B689" s="73" t="s">
        <v>217</v>
      </c>
      <c r="C689" s="11" t="s">
        <v>506</v>
      </c>
      <c r="D689" s="11">
        <v>96.0</v>
      </c>
      <c r="E689" s="11" t="s">
        <v>507</v>
      </c>
      <c r="F689" s="134"/>
      <c r="G689" s="136"/>
      <c r="H689" s="73" t="s">
        <v>16</v>
      </c>
      <c r="I689" s="73" t="s">
        <v>218</v>
      </c>
      <c r="J689" s="73" t="s">
        <v>493</v>
      </c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</row>
    <row r="690" ht="12.75" customHeight="1">
      <c r="A690" s="118">
        <v>119.0</v>
      </c>
      <c r="B690" s="73" t="s">
        <v>138</v>
      </c>
      <c r="C690" s="11" t="s">
        <v>508</v>
      </c>
      <c r="D690" s="11">
        <v>93.0</v>
      </c>
      <c r="E690" s="11" t="s">
        <v>509</v>
      </c>
      <c r="F690" s="134"/>
      <c r="G690" s="136"/>
      <c r="H690" s="73" t="s">
        <v>16</v>
      </c>
      <c r="I690" s="73" t="s">
        <v>139</v>
      </c>
      <c r="J690" s="73" t="s">
        <v>493</v>
      </c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</row>
    <row r="691" ht="12.75" customHeight="1">
      <c r="A691" s="118">
        <v>126.0</v>
      </c>
      <c r="B691" s="73" t="s">
        <v>226</v>
      </c>
      <c r="C691" s="11" t="s">
        <v>510</v>
      </c>
      <c r="D691" s="11">
        <v>94.0</v>
      </c>
      <c r="E691" s="11" t="s">
        <v>511</v>
      </c>
      <c r="F691" s="134"/>
      <c r="G691" s="136"/>
      <c r="H691" s="73" t="s">
        <v>16</v>
      </c>
      <c r="I691" s="73" t="s">
        <v>227</v>
      </c>
      <c r="J691" s="73" t="s">
        <v>493</v>
      </c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</row>
    <row r="692" ht="12.75" customHeight="1">
      <c r="A692" s="118">
        <v>139.0</v>
      </c>
      <c r="B692" s="73" t="s">
        <v>228</v>
      </c>
      <c r="C692" s="11" t="s">
        <v>512</v>
      </c>
      <c r="D692" s="11">
        <v>93.0</v>
      </c>
      <c r="E692" s="11" t="s">
        <v>513</v>
      </c>
      <c r="F692" s="134"/>
      <c r="G692" s="136"/>
      <c r="H692" s="73" t="s">
        <v>16</v>
      </c>
      <c r="I692" s="73" t="s">
        <v>227</v>
      </c>
      <c r="J692" s="73" t="s">
        <v>493</v>
      </c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</row>
    <row r="693" ht="12.75" customHeight="1">
      <c r="A693" s="118">
        <v>187.0</v>
      </c>
      <c r="B693" s="73" t="s">
        <v>232</v>
      </c>
      <c r="C693" s="11" t="s">
        <v>514</v>
      </c>
      <c r="D693" s="11">
        <v>92.0</v>
      </c>
      <c r="E693" s="11" t="s">
        <v>515</v>
      </c>
      <c r="F693" s="134"/>
      <c r="G693" s="136"/>
      <c r="H693" s="73" t="s">
        <v>16</v>
      </c>
      <c r="I693" s="73" t="s">
        <v>235</v>
      </c>
      <c r="J693" s="73" t="s">
        <v>493</v>
      </c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</row>
    <row r="694" ht="12.75" customHeight="1">
      <c r="A694" s="118">
        <v>215.0</v>
      </c>
      <c r="B694" s="73" t="s">
        <v>234</v>
      </c>
      <c r="C694" s="11" t="s">
        <v>516</v>
      </c>
      <c r="D694" s="11">
        <v>91.0</v>
      </c>
      <c r="E694" s="11" t="s">
        <v>517</v>
      </c>
      <c r="F694" s="134"/>
      <c r="G694" s="136"/>
      <c r="H694" s="73" t="s">
        <v>16</v>
      </c>
      <c r="I694" s="73" t="s">
        <v>235</v>
      </c>
      <c r="J694" s="73" t="s">
        <v>493</v>
      </c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</row>
    <row r="695" ht="12.75" customHeight="1">
      <c r="A695" s="118">
        <v>217.0</v>
      </c>
      <c r="B695" s="73" t="s">
        <v>150</v>
      </c>
      <c r="C695" s="11" t="s">
        <v>518</v>
      </c>
      <c r="D695" s="11">
        <v>90.0</v>
      </c>
      <c r="E695" s="120"/>
      <c r="F695" s="134"/>
      <c r="G695" s="136"/>
      <c r="H695" s="73" t="s">
        <v>16</v>
      </c>
      <c r="I695" s="73" t="s">
        <v>154</v>
      </c>
      <c r="J695" s="73" t="s">
        <v>493</v>
      </c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</row>
    <row r="696" ht="12.75" customHeight="1">
      <c r="A696" s="118">
        <v>231.0</v>
      </c>
      <c r="B696" s="73" t="s">
        <v>243</v>
      </c>
      <c r="C696" s="11" t="s">
        <v>519</v>
      </c>
      <c r="D696" s="11">
        <v>90.0</v>
      </c>
      <c r="E696" s="11" t="s">
        <v>520</v>
      </c>
      <c r="F696" s="134"/>
      <c r="G696" s="136"/>
      <c r="H696" s="73" t="s">
        <v>16</v>
      </c>
      <c r="I696" s="73" t="s">
        <v>328</v>
      </c>
      <c r="J696" s="73" t="s">
        <v>493</v>
      </c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</row>
    <row r="697" ht="12.75" customHeight="1">
      <c r="A697" s="118"/>
      <c r="B697" s="73"/>
      <c r="C697" s="119"/>
      <c r="D697" s="11"/>
      <c r="E697" s="120"/>
      <c r="F697" s="134"/>
      <c r="G697" s="136"/>
      <c r="H697" s="133"/>
      <c r="I697" s="73"/>
      <c r="J697" s="73" t="s">
        <v>521</v>
      </c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</row>
    <row r="698" ht="12.75" customHeight="1">
      <c r="A698" s="122" t="s">
        <v>522</v>
      </c>
      <c r="C698" s="119"/>
      <c r="D698" s="11"/>
      <c r="E698" s="120"/>
      <c r="F698" s="134"/>
      <c r="G698" s="136"/>
      <c r="H698" s="133"/>
      <c r="I698" s="73"/>
      <c r="J698" s="73" t="s">
        <v>521</v>
      </c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  <c r="AA698" s="115"/>
      <c r="AB698" s="115"/>
    </row>
    <row r="699" ht="12.75" customHeight="1">
      <c r="A699" s="118"/>
      <c r="B699" s="73" t="s">
        <v>245</v>
      </c>
      <c r="C699" s="119">
        <v>0.014675925925925926</v>
      </c>
      <c r="D699" s="11">
        <v>100.0</v>
      </c>
      <c r="E699" s="11"/>
      <c r="F699" s="134"/>
      <c r="G699" s="73"/>
      <c r="H699" s="133"/>
      <c r="I699" s="73" t="s">
        <v>387</v>
      </c>
      <c r="J699" s="73" t="s">
        <v>521</v>
      </c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  <c r="AA699" s="115"/>
      <c r="AB699" s="115"/>
    </row>
    <row r="700" ht="12.75" customHeight="1">
      <c r="A700" s="118"/>
      <c r="B700" s="73" t="s">
        <v>211</v>
      </c>
      <c r="C700" s="119">
        <v>0.014976851851851852</v>
      </c>
      <c r="D700" s="11">
        <v>98.0</v>
      </c>
      <c r="E700" s="120"/>
      <c r="F700" s="134"/>
      <c r="G700" s="136"/>
      <c r="H700" s="133"/>
      <c r="I700" s="73" t="s">
        <v>387</v>
      </c>
      <c r="J700" s="73" t="s">
        <v>521</v>
      </c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</row>
    <row r="701" ht="12.75" customHeight="1">
      <c r="A701" s="118"/>
      <c r="B701" s="73" t="s">
        <v>215</v>
      </c>
      <c r="C701" s="119">
        <v>0.015405092592592592</v>
      </c>
      <c r="D701" s="11">
        <v>96.0</v>
      </c>
      <c r="E701" s="120"/>
      <c r="F701" s="134"/>
      <c r="G701" s="136"/>
      <c r="H701" s="133"/>
      <c r="I701" s="73" t="s">
        <v>387</v>
      </c>
      <c r="J701" s="73" t="s">
        <v>521</v>
      </c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</row>
    <row r="702" ht="12.75" customHeight="1">
      <c r="A702" s="118"/>
      <c r="B702" s="73" t="s">
        <v>138</v>
      </c>
      <c r="C702" s="119">
        <v>0.0175</v>
      </c>
      <c r="D702" s="11">
        <v>100.0</v>
      </c>
      <c r="E702" s="120"/>
      <c r="F702" s="134"/>
      <c r="G702" s="136"/>
      <c r="H702" s="133"/>
      <c r="I702" s="73" t="s">
        <v>387</v>
      </c>
      <c r="J702" s="73" t="s">
        <v>521</v>
      </c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</row>
    <row r="703" ht="12.75" customHeight="1">
      <c r="A703" s="118"/>
      <c r="B703" s="73" t="s">
        <v>231</v>
      </c>
      <c r="C703" s="119">
        <v>0.01752314814814815</v>
      </c>
      <c r="D703" s="11">
        <v>94.0</v>
      </c>
      <c r="E703" s="120"/>
      <c r="F703" s="134"/>
      <c r="G703" s="136"/>
      <c r="H703" s="133"/>
      <c r="I703" s="73" t="s">
        <v>387</v>
      </c>
      <c r="J703" s="73" t="s">
        <v>521</v>
      </c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</row>
    <row r="704" ht="12.75" customHeight="1">
      <c r="A704" s="118"/>
      <c r="B704" s="73" t="s">
        <v>225</v>
      </c>
      <c r="C704" s="119">
        <v>0.018020833333333333</v>
      </c>
      <c r="D704" s="11">
        <v>92.0</v>
      </c>
      <c r="E704" s="11"/>
      <c r="F704" s="134"/>
      <c r="G704" s="73"/>
      <c r="H704" s="133"/>
      <c r="I704" s="73" t="s">
        <v>387</v>
      </c>
      <c r="J704" s="73" t="s">
        <v>521</v>
      </c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</row>
    <row r="705" ht="12.75" customHeight="1">
      <c r="A705" s="118"/>
      <c r="B705" s="73" t="s">
        <v>228</v>
      </c>
      <c r="C705" s="119">
        <v>0.018622685185185187</v>
      </c>
      <c r="D705" s="11">
        <v>90.0</v>
      </c>
      <c r="E705" s="120"/>
      <c r="F705" s="134"/>
      <c r="G705" s="136"/>
      <c r="H705" s="133"/>
      <c r="I705" s="73" t="s">
        <v>387</v>
      </c>
      <c r="J705" s="73" t="s">
        <v>521</v>
      </c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</row>
    <row r="706" ht="12.75" customHeight="1">
      <c r="A706" s="118"/>
      <c r="B706" s="73"/>
      <c r="C706" s="119"/>
      <c r="D706" s="11"/>
      <c r="E706" s="120"/>
      <c r="F706" s="134"/>
      <c r="G706" s="136"/>
      <c r="H706" s="133"/>
      <c r="I706" s="73"/>
      <c r="J706" s="73" t="s">
        <v>521</v>
      </c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</row>
    <row r="707" ht="12.75" customHeight="1">
      <c r="A707" s="122" t="s">
        <v>523</v>
      </c>
      <c r="C707" s="119"/>
      <c r="D707" s="11"/>
      <c r="E707" s="120"/>
      <c r="F707" s="134"/>
      <c r="G707" s="136"/>
      <c r="H707" s="133"/>
      <c r="I707" s="73"/>
      <c r="J707" s="73" t="s">
        <v>524</v>
      </c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</row>
    <row r="708" ht="12.75" customHeight="1">
      <c r="A708" s="118">
        <v>1.0</v>
      </c>
      <c r="B708" s="73" t="s">
        <v>525</v>
      </c>
      <c r="C708" s="119">
        <v>0.01326388888888889</v>
      </c>
      <c r="D708" s="11">
        <v>100.0</v>
      </c>
      <c r="E708" s="120"/>
      <c r="F708" s="134"/>
      <c r="G708" s="136"/>
      <c r="H708" s="133"/>
      <c r="I708" s="73" t="s">
        <v>213</v>
      </c>
      <c r="J708" s="73" t="s">
        <v>524</v>
      </c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</row>
    <row r="709" ht="12.75" customHeight="1">
      <c r="A709" s="118">
        <v>8.0</v>
      </c>
      <c r="B709" s="73" t="s">
        <v>452</v>
      </c>
      <c r="C709" s="119">
        <v>0.014421296296296297</v>
      </c>
      <c r="D709" s="11">
        <v>99.0</v>
      </c>
      <c r="E709" s="120"/>
      <c r="F709" s="134"/>
      <c r="G709" s="136"/>
      <c r="H709" s="133"/>
      <c r="I709" s="73" t="s">
        <v>218</v>
      </c>
      <c r="J709" s="73" t="s">
        <v>524</v>
      </c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</row>
    <row r="710" ht="12.75" customHeight="1">
      <c r="A710" s="118">
        <v>11.0</v>
      </c>
      <c r="B710" s="73" t="s">
        <v>526</v>
      </c>
      <c r="C710" s="119">
        <v>0.014791666666666667</v>
      </c>
      <c r="D710" s="11">
        <v>100.0</v>
      </c>
      <c r="E710" s="120"/>
      <c r="F710" s="134"/>
      <c r="G710" s="136"/>
      <c r="H710" s="133"/>
      <c r="I710" s="73" t="s">
        <v>139</v>
      </c>
      <c r="J710" s="73" t="s">
        <v>524</v>
      </c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</row>
    <row r="711" ht="12.75" customHeight="1">
      <c r="A711" s="118">
        <v>17.0</v>
      </c>
      <c r="B711" s="73" t="s">
        <v>451</v>
      </c>
      <c r="C711" s="119">
        <v>0.015150462962962963</v>
      </c>
      <c r="D711" s="11">
        <v>98.0</v>
      </c>
      <c r="E711" s="120"/>
      <c r="F711" s="134"/>
      <c r="G711" s="136"/>
      <c r="H711" s="133"/>
      <c r="I711" s="73" t="s">
        <v>227</v>
      </c>
      <c r="J711" s="73" t="s">
        <v>524</v>
      </c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  <c r="AA711" s="115"/>
      <c r="AB711" s="115"/>
    </row>
    <row r="712" ht="12.75" customHeight="1">
      <c r="A712" s="118">
        <v>18.0</v>
      </c>
      <c r="B712" s="73" t="s">
        <v>527</v>
      </c>
      <c r="C712" s="119">
        <v>0.015173611111111112</v>
      </c>
      <c r="D712" s="11" t="s">
        <v>341</v>
      </c>
      <c r="E712" s="120"/>
      <c r="F712" s="134"/>
      <c r="G712" s="136"/>
      <c r="H712" s="133"/>
      <c r="I712" s="73"/>
      <c r="J712" s="73" t="s">
        <v>524</v>
      </c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  <c r="AA712" s="115"/>
      <c r="AB712" s="115"/>
    </row>
    <row r="713" ht="12.75" customHeight="1">
      <c r="A713" s="118">
        <v>22.0</v>
      </c>
      <c r="B713" s="73" t="s">
        <v>449</v>
      </c>
      <c r="C713" s="119">
        <v>0.015370370370370371</v>
      </c>
      <c r="D713" s="11">
        <v>98.0</v>
      </c>
      <c r="E713" s="120"/>
      <c r="F713" s="134"/>
      <c r="G713" s="136"/>
      <c r="H713" s="133"/>
      <c r="I713" s="73" t="s">
        <v>143</v>
      </c>
      <c r="J713" s="73" t="s">
        <v>524</v>
      </c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</row>
    <row r="714" ht="12.75" customHeight="1">
      <c r="A714" s="118">
        <v>27.0</v>
      </c>
      <c r="B714" s="73" t="s">
        <v>446</v>
      </c>
      <c r="C714" s="119">
        <v>0.015787037037037037</v>
      </c>
      <c r="D714" s="11">
        <v>97.0</v>
      </c>
      <c r="E714" s="120"/>
      <c r="F714" s="134"/>
      <c r="G714" s="136"/>
      <c r="H714" s="133"/>
      <c r="I714" s="73" t="s">
        <v>233</v>
      </c>
      <c r="J714" s="73" t="s">
        <v>524</v>
      </c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</row>
    <row r="715" ht="12.75" customHeight="1">
      <c r="A715" s="118">
        <v>30.0</v>
      </c>
      <c r="B715" s="73" t="s">
        <v>471</v>
      </c>
      <c r="C715" s="119">
        <v>0.01601851851851852</v>
      </c>
      <c r="D715" s="11">
        <v>96.0</v>
      </c>
      <c r="E715" s="120"/>
      <c r="F715" s="134"/>
      <c r="G715" s="136"/>
      <c r="H715" s="133"/>
      <c r="I715" s="73" t="s">
        <v>233</v>
      </c>
      <c r="J715" s="73" t="s">
        <v>524</v>
      </c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</row>
    <row r="716" ht="12.75" customHeight="1">
      <c r="A716" s="118">
        <v>44.0</v>
      </c>
      <c r="B716" s="73" t="s">
        <v>528</v>
      </c>
      <c r="C716" s="119">
        <v>0.017013888888888887</v>
      </c>
      <c r="D716" s="11">
        <v>95.0</v>
      </c>
      <c r="E716" s="120"/>
      <c r="F716" s="134"/>
      <c r="G716" s="136"/>
      <c r="H716" s="133"/>
      <c r="I716" s="73" t="s">
        <v>235</v>
      </c>
      <c r="J716" s="73" t="s">
        <v>524</v>
      </c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</row>
    <row r="717" ht="12.75" customHeight="1">
      <c r="A717" s="118">
        <v>58.0</v>
      </c>
      <c r="B717" s="73" t="s">
        <v>529</v>
      </c>
      <c r="C717" s="119">
        <v>0.017685185185185186</v>
      </c>
      <c r="D717" s="11">
        <v>94.0</v>
      </c>
      <c r="E717" s="120"/>
      <c r="F717" s="134"/>
      <c r="G717" s="136"/>
      <c r="H717" s="133"/>
      <c r="I717" s="73" t="s">
        <v>235</v>
      </c>
      <c r="J717" s="73" t="s">
        <v>524</v>
      </c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</row>
    <row r="718" ht="12.75" customHeight="1">
      <c r="A718" s="118">
        <v>65.0</v>
      </c>
      <c r="B718" s="73" t="s">
        <v>457</v>
      </c>
      <c r="C718" s="119">
        <v>0.018206018518518517</v>
      </c>
      <c r="D718" s="11">
        <v>95.0</v>
      </c>
      <c r="E718" s="120"/>
      <c r="F718" s="134"/>
      <c r="G718" s="136"/>
      <c r="H718" s="133"/>
      <c r="I718" s="73" t="s">
        <v>154</v>
      </c>
      <c r="J718" s="73" t="s">
        <v>524</v>
      </c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</row>
    <row r="719" ht="12.75" customHeight="1">
      <c r="A719" s="118">
        <v>66.0</v>
      </c>
      <c r="B719" s="73" t="s">
        <v>458</v>
      </c>
      <c r="C719" s="119">
        <v>0.018217592592592594</v>
      </c>
      <c r="D719" s="11">
        <v>93.0</v>
      </c>
      <c r="E719" s="11"/>
      <c r="F719" s="134"/>
      <c r="G719" s="73"/>
      <c r="H719" s="133"/>
      <c r="I719" s="73" t="s">
        <v>235</v>
      </c>
      <c r="J719" s="73" t="s">
        <v>524</v>
      </c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</row>
    <row r="720" ht="12.75" customHeight="1">
      <c r="A720" s="118">
        <v>76.0</v>
      </c>
      <c r="B720" s="73" t="s">
        <v>454</v>
      </c>
      <c r="C720" s="119">
        <v>0.018680555555555554</v>
      </c>
      <c r="D720" s="11">
        <v>92.0</v>
      </c>
      <c r="E720" s="11"/>
      <c r="F720" s="134"/>
      <c r="G720" s="73"/>
      <c r="H720" s="133"/>
      <c r="I720" s="73" t="s">
        <v>235</v>
      </c>
      <c r="J720" s="73" t="s">
        <v>524</v>
      </c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</row>
    <row r="721" ht="12.75" customHeight="1">
      <c r="A721" s="118">
        <v>81.0</v>
      </c>
      <c r="B721" s="73" t="s">
        <v>530</v>
      </c>
      <c r="C721" s="119">
        <v>0.01888888888888889</v>
      </c>
      <c r="D721" s="11">
        <v>91.0</v>
      </c>
      <c r="E721" s="120"/>
      <c r="F721" s="134"/>
      <c r="G721" s="136"/>
      <c r="H721" s="133"/>
      <c r="I721" s="73" t="s">
        <v>235</v>
      </c>
      <c r="J721" s="73" t="s">
        <v>524</v>
      </c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</row>
    <row r="722" ht="12.75" customHeight="1">
      <c r="A722" s="118">
        <v>103.0</v>
      </c>
      <c r="B722" s="73" t="s">
        <v>464</v>
      </c>
      <c r="C722" s="119">
        <v>0.020266203703703703</v>
      </c>
      <c r="D722" s="11">
        <v>93.0</v>
      </c>
      <c r="E722" s="120"/>
      <c r="F722" s="134"/>
      <c r="G722" s="136"/>
      <c r="H722" s="133"/>
      <c r="I722" s="73" t="s">
        <v>194</v>
      </c>
      <c r="J722" s="73" t="s">
        <v>524</v>
      </c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</row>
    <row r="723" ht="12.75" customHeight="1">
      <c r="A723" s="118">
        <v>105.0</v>
      </c>
      <c r="B723" s="73" t="s">
        <v>531</v>
      </c>
      <c r="C723" s="119">
        <v>0.020335648148148148</v>
      </c>
      <c r="D723" s="11">
        <v>90.0</v>
      </c>
      <c r="E723" s="120"/>
      <c r="F723" s="134"/>
      <c r="G723" s="136"/>
      <c r="H723" s="73"/>
      <c r="I723" s="73" t="s">
        <v>328</v>
      </c>
      <c r="J723" s="73" t="s">
        <v>524</v>
      </c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</row>
    <row r="724" ht="12.75" customHeight="1">
      <c r="A724" s="118">
        <v>108.0</v>
      </c>
      <c r="B724" s="73" t="s">
        <v>532</v>
      </c>
      <c r="C724" s="119">
        <v>0.020462962962962964</v>
      </c>
      <c r="D724" s="11">
        <v>89.0</v>
      </c>
      <c r="E724" s="120"/>
      <c r="F724" s="134"/>
      <c r="G724" s="136"/>
      <c r="H724" s="73"/>
      <c r="I724" s="73" t="s">
        <v>328</v>
      </c>
      <c r="J724" s="73" t="s">
        <v>524</v>
      </c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  <c r="AA724" s="115"/>
      <c r="AB724" s="115"/>
    </row>
    <row r="725" ht="12.75" customHeight="1">
      <c r="A725" s="118">
        <v>119.0</v>
      </c>
      <c r="B725" s="73" t="s">
        <v>465</v>
      </c>
      <c r="C725" s="119">
        <v>0.021064814814814814</v>
      </c>
      <c r="D725" s="11">
        <v>88.0</v>
      </c>
      <c r="E725" s="120"/>
      <c r="F725" s="134"/>
      <c r="G725" s="136"/>
      <c r="H725" s="73"/>
      <c r="I725" s="73" t="s">
        <v>328</v>
      </c>
      <c r="J725" s="73" t="s">
        <v>524</v>
      </c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  <c r="AA725" s="115"/>
      <c r="AB725" s="115"/>
    </row>
    <row r="726" ht="12.75" customHeight="1">
      <c r="A726" s="118">
        <v>133.0</v>
      </c>
      <c r="B726" s="73" t="s">
        <v>533</v>
      </c>
      <c r="C726" s="119">
        <v>0.021631944444444443</v>
      </c>
      <c r="D726" s="11">
        <v>90.0</v>
      </c>
      <c r="E726" s="120"/>
      <c r="F726" s="134"/>
      <c r="G726" s="136"/>
      <c r="H726" s="73"/>
      <c r="I726" s="73" t="s">
        <v>196</v>
      </c>
      <c r="J726" s="73" t="s">
        <v>524</v>
      </c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</row>
    <row r="727" ht="12.75" customHeight="1">
      <c r="A727" s="118"/>
      <c r="B727" s="73"/>
      <c r="C727" s="119"/>
      <c r="D727" s="11"/>
      <c r="E727" s="120"/>
      <c r="F727" s="134"/>
      <c r="G727" s="136"/>
      <c r="H727" s="73"/>
      <c r="I727" s="73"/>
      <c r="J727" s="73" t="s">
        <v>524</v>
      </c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</row>
    <row r="728" ht="12.75" customHeight="1">
      <c r="A728" s="122" t="s">
        <v>534</v>
      </c>
      <c r="C728" s="11" t="s">
        <v>535</v>
      </c>
      <c r="D728" s="11"/>
      <c r="E728" s="11" t="s">
        <v>492</v>
      </c>
      <c r="F728" s="134"/>
      <c r="G728" s="73" t="s">
        <v>6</v>
      </c>
      <c r="H728" s="73"/>
      <c r="I728" s="73"/>
      <c r="J728" s="73" t="s">
        <v>536</v>
      </c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</row>
    <row r="729" ht="12.75" customHeight="1">
      <c r="A729" s="118">
        <v>1.0</v>
      </c>
      <c r="B729" s="73" t="s">
        <v>273</v>
      </c>
      <c r="C729" s="119">
        <v>0.020949074074074075</v>
      </c>
      <c r="D729" s="11">
        <v>100.0</v>
      </c>
      <c r="E729" s="120">
        <v>0.039699074074074074</v>
      </c>
      <c r="F729" s="134"/>
      <c r="G729" s="137">
        <v>0.01875</v>
      </c>
      <c r="H729" s="73"/>
      <c r="I729" s="73" t="s">
        <v>213</v>
      </c>
      <c r="J729" s="73" t="s">
        <v>536</v>
      </c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</row>
    <row r="730" ht="12.75" customHeight="1">
      <c r="A730" s="118">
        <v>2.0</v>
      </c>
      <c r="B730" s="73" t="s">
        <v>239</v>
      </c>
      <c r="C730" s="119">
        <v>0.02722222222222222</v>
      </c>
      <c r="D730" s="11">
        <v>87.0</v>
      </c>
      <c r="E730" s="120">
        <v>0.04059027777777778</v>
      </c>
      <c r="F730" s="134"/>
      <c r="G730" s="137">
        <v>0.013368055555555555</v>
      </c>
      <c r="H730" s="73"/>
      <c r="I730" s="73" t="s">
        <v>233</v>
      </c>
      <c r="J730" s="73" t="s">
        <v>536</v>
      </c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</row>
    <row r="731" ht="12.75" customHeight="1">
      <c r="A731" s="118">
        <v>3.0</v>
      </c>
      <c r="B731" s="73" t="s">
        <v>306</v>
      </c>
      <c r="C731" s="119">
        <v>0.024837962962962964</v>
      </c>
      <c r="D731" s="11">
        <v>94.0</v>
      </c>
      <c r="E731" s="120">
        <v>0.040983796296296296</v>
      </c>
      <c r="F731" s="134"/>
      <c r="G731" s="137">
        <v>0.016145833333333335</v>
      </c>
      <c r="H731" s="73"/>
      <c r="I731" s="73" t="s">
        <v>227</v>
      </c>
      <c r="J731" s="73" t="s">
        <v>536</v>
      </c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</row>
    <row r="732" ht="12.75" customHeight="1">
      <c r="A732" s="118">
        <v>4.0</v>
      </c>
      <c r="B732" s="73" t="s">
        <v>230</v>
      </c>
      <c r="C732" s="119">
        <v>0.026331018518518517</v>
      </c>
      <c r="D732" s="11">
        <v>90.0</v>
      </c>
      <c r="E732" s="120">
        <v>0.041608796296296297</v>
      </c>
      <c r="F732" s="134"/>
      <c r="G732" s="137">
        <v>0.015277777777777777</v>
      </c>
      <c r="H732" s="73"/>
      <c r="I732" s="73" t="s">
        <v>233</v>
      </c>
      <c r="J732" s="73" t="s">
        <v>536</v>
      </c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</row>
    <row r="733" ht="12.75" customHeight="1">
      <c r="A733" s="118">
        <v>5.0</v>
      </c>
      <c r="B733" s="73" t="s">
        <v>247</v>
      </c>
      <c r="C733" s="119">
        <v>0.023414351851851853</v>
      </c>
      <c r="D733" s="11">
        <v>95.0</v>
      </c>
      <c r="E733" s="120">
        <v>0.04164351851851852</v>
      </c>
      <c r="F733" s="134"/>
      <c r="G733" s="137">
        <v>0.018229166666666668</v>
      </c>
      <c r="H733" s="73"/>
      <c r="I733" s="73" t="s">
        <v>218</v>
      </c>
      <c r="J733" s="73" t="s">
        <v>536</v>
      </c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</row>
    <row r="734" ht="12.75" customHeight="1">
      <c r="A734" s="118">
        <v>6.0</v>
      </c>
      <c r="B734" s="73" t="s">
        <v>249</v>
      </c>
      <c r="C734" s="119">
        <v>0.023344907407407408</v>
      </c>
      <c r="D734" s="11">
        <v>97.0</v>
      </c>
      <c r="E734" s="120">
        <v>0.0419212962962963</v>
      </c>
      <c r="F734" s="134"/>
      <c r="G734" s="137">
        <v>0.01857638888888889</v>
      </c>
      <c r="H734" s="73"/>
      <c r="I734" s="73" t="s">
        <v>218</v>
      </c>
      <c r="J734" s="73" t="s">
        <v>536</v>
      </c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</row>
    <row r="735" ht="12.75" customHeight="1">
      <c r="A735" s="118">
        <v>7.0</v>
      </c>
      <c r="B735" s="73" t="s">
        <v>231</v>
      </c>
      <c r="C735" s="119">
        <v>0.025949074074074076</v>
      </c>
      <c r="D735" s="11">
        <v>92.0</v>
      </c>
      <c r="E735" s="120">
        <v>0.04226851851851852</v>
      </c>
      <c r="F735" s="134"/>
      <c r="G735" s="137">
        <v>0.016319444444444445</v>
      </c>
      <c r="H735" s="73"/>
      <c r="I735" s="73" t="s">
        <v>233</v>
      </c>
      <c r="J735" s="73" t="s">
        <v>536</v>
      </c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</row>
    <row r="736" ht="12.75" customHeight="1">
      <c r="A736" s="118">
        <v>8.0</v>
      </c>
      <c r="B736" s="73" t="s">
        <v>251</v>
      </c>
      <c r="C736" s="119">
        <v>0.025405092592592594</v>
      </c>
      <c r="D736" s="11">
        <v>93.0</v>
      </c>
      <c r="E736" s="120">
        <v>0.04259259259259259</v>
      </c>
      <c r="F736" s="134"/>
      <c r="G736" s="137">
        <v>0.0171875</v>
      </c>
      <c r="H736" s="73"/>
      <c r="I736" s="73" t="s">
        <v>227</v>
      </c>
      <c r="J736" s="73" t="s">
        <v>536</v>
      </c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</row>
    <row r="737" ht="12.75" customHeight="1">
      <c r="A737" s="118">
        <v>9.0</v>
      </c>
      <c r="B737" s="73" t="s">
        <v>138</v>
      </c>
      <c r="C737" s="119">
        <v>0.025439814814814814</v>
      </c>
      <c r="D737" s="11">
        <v>100.0</v>
      </c>
      <c r="E737" s="120">
        <v>0.04262731481481481</v>
      </c>
      <c r="F737" s="134"/>
      <c r="G737" s="137">
        <v>0.0171875</v>
      </c>
      <c r="H737" s="73"/>
      <c r="I737" s="73" t="s">
        <v>143</v>
      </c>
      <c r="J737" s="73" t="s">
        <v>536</v>
      </c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  <c r="AA737" s="115"/>
      <c r="AB737" s="115"/>
    </row>
    <row r="738" ht="12.75" customHeight="1">
      <c r="A738" s="118">
        <v>10.0</v>
      </c>
      <c r="B738" s="73" t="s">
        <v>264</v>
      </c>
      <c r="C738" s="119">
        <v>0.027083333333333334</v>
      </c>
      <c r="D738" s="11">
        <v>88.0</v>
      </c>
      <c r="E738" s="120">
        <v>0.042708333333333334</v>
      </c>
      <c r="F738" s="134"/>
      <c r="G738" s="137">
        <v>0.015625</v>
      </c>
      <c r="H738" s="73"/>
      <c r="I738" s="73" t="s">
        <v>233</v>
      </c>
      <c r="J738" s="73" t="s">
        <v>536</v>
      </c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  <c r="AA738" s="115"/>
      <c r="AB738" s="115"/>
    </row>
    <row r="739" ht="12.75" customHeight="1">
      <c r="A739" s="118">
        <v>11.0</v>
      </c>
      <c r="B739" s="73" t="s">
        <v>244</v>
      </c>
      <c r="C739" s="119">
        <v>0.02795138888888889</v>
      </c>
      <c r="D739" s="11">
        <v>85.0</v>
      </c>
      <c r="E739" s="120">
        <v>0.043055555555555555</v>
      </c>
      <c r="F739" s="134"/>
      <c r="G739" s="137">
        <v>0.015104166666666667</v>
      </c>
      <c r="H739" s="73"/>
      <c r="I739" s="73" t="s">
        <v>235</v>
      </c>
      <c r="J739" s="73" t="s">
        <v>536</v>
      </c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</row>
    <row r="740" ht="12.75" customHeight="1">
      <c r="A740" s="118">
        <v>12.0</v>
      </c>
      <c r="B740" s="73" t="s">
        <v>246</v>
      </c>
      <c r="C740" s="119">
        <v>0.02105324074074074</v>
      </c>
      <c r="D740" s="11">
        <v>99.0</v>
      </c>
      <c r="E740" s="120">
        <v>0.04310185185185185</v>
      </c>
      <c r="F740" s="134"/>
      <c r="G740" s="137">
        <v>0.022048611111111113</v>
      </c>
      <c r="H740" s="73"/>
      <c r="I740" s="73" t="s">
        <v>213</v>
      </c>
      <c r="J740" s="73" t="s">
        <v>536</v>
      </c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</row>
    <row r="741" ht="12.75" customHeight="1">
      <c r="A741" s="118">
        <v>13.0</v>
      </c>
      <c r="B741" s="73" t="s">
        <v>226</v>
      </c>
      <c r="C741" s="119">
        <v>0.02634259259259259</v>
      </c>
      <c r="D741" s="11">
        <v>89.0</v>
      </c>
      <c r="E741" s="120">
        <v>0.04318287037037037</v>
      </c>
      <c r="F741" s="134"/>
      <c r="G741" s="137">
        <v>0.016840277777777777</v>
      </c>
      <c r="H741" s="73"/>
      <c r="I741" s="73" t="s">
        <v>233</v>
      </c>
      <c r="J741" s="73" t="s">
        <v>536</v>
      </c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</row>
    <row r="742" ht="12.75" customHeight="1">
      <c r="A742" s="118">
        <v>14.0</v>
      </c>
      <c r="B742" s="73" t="s">
        <v>219</v>
      </c>
      <c r="C742" s="119">
        <v>0.02340277777777778</v>
      </c>
      <c r="D742" s="11">
        <v>96.0</v>
      </c>
      <c r="E742" s="120">
        <v>0.043194444444444445</v>
      </c>
      <c r="F742" s="134"/>
      <c r="G742" s="137">
        <v>0.019791666666666666</v>
      </c>
      <c r="H742" s="73"/>
      <c r="I742" s="73" t="s">
        <v>218</v>
      </c>
      <c r="J742" s="73" t="s">
        <v>536</v>
      </c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</row>
    <row r="743" ht="12.75" customHeight="1">
      <c r="A743" s="118">
        <v>15.0</v>
      </c>
      <c r="B743" s="73" t="s">
        <v>293</v>
      </c>
      <c r="C743" s="119">
        <v>0.028113425925925927</v>
      </c>
      <c r="D743" s="11">
        <v>84.0</v>
      </c>
      <c r="E743" s="120">
        <v>0.04321759259259259</v>
      </c>
      <c r="F743" s="134"/>
      <c r="G743" s="137">
        <v>0.015104166666666667</v>
      </c>
      <c r="H743" s="73"/>
      <c r="I743" s="73" t="s">
        <v>235</v>
      </c>
      <c r="J743" s="73" t="s">
        <v>536</v>
      </c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</row>
    <row r="744" ht="12.75" customHeight="1">
      <c r="A744" s="118">
        <v>16.0</v>
      </c>
      <c r="B744" s="73" t="s">
        <v>234</v>
      </c>
      <c r="C744" s="119">
        <v>0.032581018518518516</v>
      </c>
      <c r="D744" s="11">
        <v>81.0</v>
      </c>
      <c r="E744" s="120">
        <v>0.04334490740740741</v>
      </c>
      <c r="F744" s="134"/>
      <c r="G744" s="137">
        <v>0.010763888888888889</v>
      </c>
      <c r="H744" s="73"/>
      <c r="I744" s="73" t="s">
        <v>328</v>
      </c>
      <c r="J744" s="73" t="s">
        <v>536</v>
      </c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</row>
    <row r="745" ht="12.75" customHeight="1">
      <c r="A745" s="118">
        <v>17.0</v>
      </c>
      <c r="B745" s="73" t="s">
        <v>215</v>
      </c>
      <c r="C745" s="119">
        <v>0.02329861111111111</v>
      </c>
      <c r="D745" s="11">
        <v>98.0</v>
      </c>
      <c r="E745" s="120">
        <v>0.043784722222222225</v>
      </c>
      <c r="F745" s="134"/>
      <c r="G745" s="137">
        <v>0.02048611111111111</v>
      </c>
      <c r="H745" s="73"/>
      <c r="I745" s="73" t="s">
        <v>218</v>
      </c>
      <c r="J745" s="73" t="s">
        <v>536</v>
      </c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</row>
    <row r="746" ht="12.75" customHeight="1">
      <c r="A746" s="118">
        <v>18.0</v>
      </c>
      <c r="B746" s="73" t="s">
        <v>232</v>
      </c>
      <c r="C746" s="119">
        <v>0.028958333333333332</v>
      </c>
      <c r="D746" s="11">
        <v>82.0</v>
      </c>
      <c r="E746" s="120">
        <v>0.04388888888888889</v>
      </c>
      <c r="F746" s="134"/>
      <c r="G746" s="137">
        <v>0.014930555555555556</v>
      </c>
      <c r="H746" s="73"/>
      <c r="I746" s="73" t="s">
        <v>235</v>
      </c>
      <c r="J746" s="73" t="s">
        <v>536</v>
      </c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</row>
    <row r="747" ht="12.75" customHeight="1">
      <c r="A747" s="118">
        <v>19.0</v>
      </c>
      <c r="B747" s="73" t="s">
        <v>263</v>
      </c>
      <c r="C747" s="119">
        <v>0.02732638888888889</v>
      </c>
      <c r="D747" s="11">
        <v>86.0</v>
      </c>
      <c r="E747" s="120">
        <v>0.04451388888888889</v>
      </c>
      <c r="F747" s="134"/>
      <c r="G747" s="137">
        <v>0.0171875</v>
      </c>
      <c r="H747" s="73"/>
      <c r="I747" s="73" t="s">
        <v>233</v>
      </c>
      <c r="J747" s="73" t="s">
        <v>536</v>
      </c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</row>
    <row r="748" ht="12.75" customHeight="1">
      <c r="A748" s="118">
        <v>20.0</v>
      </c>
      <c r="B748" s="73" t="s">
        <v>225</v>
      </c>
      <c r="C748" s="119">
        <v>0.026261574074074073</v>
      </c>
      <c r="D748" s="11">
        <v>91.0</v>
      </c>
      <c r="E748" s="120">
        <v>0.04535879629629629</v>
      </c>
      <c r="F748" s="134"/>
      <c r="G748" s="137">
        <v>0.019097222222222224</v>
      </c>
      <c r="H748" s="73"/>
      <c r="I748" s="73" t="s">
        <v>233</v>
      </c>
      <c r="J748" s="73" t="s">
        <v>536</v>
      </c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</row>
    <row r="749" ht="12.75" customHeight="1">
      <c r="A749" s="118">
        <v>21.0</v>
      </c>
      <c r="B749" s="73" t="s">
        <v>228</v>
      </c>
      <c r="C749" s="119">
        <v>0.02872685185185185</v>
      </c>
      <c r="D749" s="11">
        <v>83.0</v>
      </c>
      <c r="E749" s="120">
        <v>0.04591435185185185</v>
      </c>
      <c r="F749" s="134"/>
      <c r="G749" s="137">
        <v>0.0171875</v>
      </c>
      <c r="H749" s="73"/>
      <c r="I749" s="73" t="s">
        <v>235</v>
      </c>
      <c r="J749" s="73" t="s">
        <v>536</v>
      </c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</row>
    <row r="750" ht="12.75" customHeight="1">
      <c r="A750" s="118"/>
      <c r="B750" s="73"/>
      <c r="C750" s="11"/>
      <c r="D750" s="11"/>
      <c r="E750" s="120"/>
      <c r="F750" s="134"/>
      <c r="G750" s="136"/>
      <c r="H750" s="73"/>
      <c r="I750" s="73"/>
      <c r="J750" s="73" t="s">
        <v>536</v>
      </c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  <c r="AA750" s="115"/>
      <c r="AB750" s="115"/>
    </row>
    <row r="751" ht="12.75" customHeight="1">
      <c r="A751" s="122" t="s">
        <v>537</v>
      </c>
      <c r="C751" s="11"/>
      <c r="D751" s="11"/>
      <c r="E751" s="120"/>
      <c r="F751" s="134"/>
      <c r="G751" s="136"/>
      <c r="H751" s="73"/>
      <c r="I751" s="73"/>
      <c r="J751" s="73" t="s">
        <v>17</v>
      </c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</row>
    <row r="752" ht="12.75" customHeight="1">
      <c r="A752" s="118">
        <v>11.0</v>
      </c>
      <c r="B752" s="73" t="s">
        <v>246</v>
      </c>
      <c r="C752" s="11" t="s">
        <v>538</v>
      </c>
      <c r="D752" s="11">
        <v>100.0</v>
      </c>
      <c r="E752" s="120"/>
      <c r="F752" s="134"/>
      <c r="G752" s="136"/>
      <c r="H752" s="73" t="s">
        <v>537</v>
      </c>
      <c r="I752" s="73" t="s">
        <v>210</v>
      </c>
      <c r="J752" s="73" t="s">
        <v>17</v>
      </c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</row>
    <row r="753" ht="12.75" customHeight="1">
      <c r="A753" s="118">
        <v>23.0</v>
      </c>
      <c r="B753" s="73" t="s">
        <v>242</v>
      </c>
      <c r="C753" s="11" t="s">
        <v>539</v>
      </c>
      <c r="D753" s="11">
        <v>99.0</v>
      </c>
      <c r="E753" s="120"/>
      <c r="F753" s="134"/>
      <c r="G753" s="136"/>
      <c r="H753" s="73" t="s">
        <v>537</v>
      </c>
      <c r="I753" s="73" t="s">
        <v>210</v>
      </c>
      <c r="J753" s="73" t="s">
        <v>17</v>
      </c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</row>
    <row r="754" ht="12.75" customHeight="1">
      <c r="A754" s="118">
        <v>46.0</v>
      </c>
      <c r="B754" s="73" t="s">
        <v>131</v>
      </c>
      <c r="C754" s="11" t="s">
        <v>540</v>
      </c>
      <c r="D754" s="11">
        <v>100.0</v>
      </c>
      <c r="E754" s="120"/>
      <c r="F754" s="134"/>
      <c r="G754" s="136"/>
      <c r="H754" s="73" t="s">
        <v>537</v>
      </c>
      <c r="I754" s="73" t="s">
        <v>139</v>
      </c>
      <c r="J754" s="73" t="s">
        <v>17</v>
      </c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</row>
    <row r="755" ht="12.75" customHeight="1">
      <c r="A755" s="118">
        <v>48.0</v>
      </c>
      <c r="B755" s="73" t="s">
        <v>264</v>
      </c>
      <c r="C755" s="11" t="s">
        <v>541</v>
      </c>
      <c r="D755" s="11">
        <v>97.0</v>
      </c>
      <c r="E755" s="120"/>
      <c r="F755" s="134"/>
      <c r="G755" s="136"/>
      <c r="H755" s="73" t="s">
        <v>537</v>
      </c>
      <c r="I755" s="73" t="s">
        <v>218</v>
      </c>
      <c r="J755" s="73" t="s">
        <v>17</v>
      </c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</row>
    <row r="756" ht="12.75" customHeight="1">
      <c r="A756" s="118">
        <v>49.0</v>
      </c>
      <c r="B756" s="73" t="s">
        <v>228</v>
      </c>
      <c r="C756" s="11" t="s">
        <v>542</v>
      </c>
      <c r="D756" s="11">
        <v>96.0</v>
      </c>
      <c r="E756" s="120"/>
      <c r="F756" s="134"/>
      <c r="G756" s="136"/>
      <c r="H756" s="73" t="s">
        <v>537</v>
      </c>
      <c r="I756" s="73" t="s">
        <v>227</v>
      </c>
      <c r="J756" s="73" t="s">
        <v>17</v>
      </c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</row>
    <row r="757" ht="12.75" customHeight="1">
      <c r="A757" s="118">
        <v>53.0</v>
      </c>
      <c r="B757" s="73" t="s">
        <v>543</v>
      </c>
      <c r="C757" s="11" t="s">
        <v>544</v>
      </c>
      <c r="D757" s="11" t="s">
        <v>341</v>
      </c>
      <c r="E757" s="120"/>
      <c r="F757" s="134"/>
      <c r="G757" s="136"/>
      <c r="H757" s="73" t="s">
        <v>537</v>
      </c>
      <c r="I757" s="73"/>
      <c r="J757" s="73" t="s">
        <v>17</v>
      </c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</row>
    <row r="758" ht="12.75" customHeight="1">
      <c r="A758" s="118">
        <v>56.0</v>
      </c>
      <c r="B758" s="73" t="s">
        <v>307</v>
      </c>
      <c r="C758" s="11" t="s">
        <v>545</v>
      </c>
      <c r="D758" s="11">
        <v>94.0</v>
      </c>
      <c r="E758" s="120"/>
      <c r="F758" s="134"/>
      <c r="G758" s="136"/>
      <c r="H758" s="73" t="s">
        <v>537</v>
      </c>
      <c r="I758" s="73" t="s">
        <v>227</v>
      </c>
      <c r="J758" s="73" t="s">
        <v>17</v>
      </c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</row>
    <row r="759" ht="12.75" customHeight="1">
      <c r="A759" s="118">
        <v>60.0</v>
      </c>
      <c r="B759" s="73" t="s">
        <v>309</v>
      </c>
      <c r="C759" s="11" t="s">
        <v>546</v>
      </c>
      <c r="D759" s="11">
        <v>93.0</v>
      </c>
      <c r="E759" s="120"/>
      <c r="F759" s="134"/>
      <c r="G759" s="136"/>
      <c r="H759" s="73" t="s">
        <v>537</v>
      </c>
      <c r="I759" s="73" t="s">
        <v>233</v>
      </c>
      <c r="J759" s="73" t="s">
        <v>17</v>
      </c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</row>
    <row r="760" ht="12.75" customHeight="1">
      <c r="A760" s="118">
        <v>64.0</v>
      </c>
      <c r="B760" s="73" t="s">
        <v>182</v>
      </c>
      <c r="C760" s="11" t="s">
        <v>547</v>
      </c>
      <c r="D760" s="11">
        <v>98.0</v>
      </c>
      <c r="E760" s="120"/>
      <c r="F760" s="134"/>
      <c r="G760" s="136"/>
      <c r="H760" s="73" t="s">
        <v>537</v>
      </c>
      <c r="I760" s="73" t="s">
        <v>148</v>
      </c>
      <c r="J760" s="73" t="s">
        <v>17</v>
      </c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</row>
    <row r="761" ht="12.75" customHeight="1">
      <c r="A761" s="118">
        <v>65.0</v>
      </c>
      <c r="B761" s="73" t="s">
        <v>311</v>
      </c>
      <c r="C761" s="11" t="s">
        <v>548</v>
      </c>
      <c r="D761" s="11">
        <v>91.0</v>
      </c>
      <c r="E761" s="120"/>
      <c r="F761" s="134"/>
      <c r="G761" s="136"/>
      <c r="H761" s="73" t="s">
        <v>537</v>
      </c>
      <c r="I761" s="73" t="s">
        <v>235</v>
      </c>
      <c r="J761" s="73" t="s">
        <v>17</v>
      </c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</row>
    <row r="762" ht="12.75" customHeight="1">
      <c r="A762" s="118">
        <v>69.0</v>
      </c>
      <c r="B762" s="73" t="s">
        <v>185</v>
      </c>
      <c r="C762" s="11" t="s">
        <v>549</v>
      </c>
      <c r="D762" s="11">
        <v>95.0</v>
      </c>
      <c r="E762" s="120"/>
      <c r="F762" s="134"/>
      <c r="G762" s="136"/>
      <c r="H762" s="73" t="s">
        <v>537</v>
      </c>
      <c r="I762" s="73" t="s">
        <v>194</v>
      </c>
      <c r="J762" s="73" t="s">
        <v>17</v>
      </c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</row>
    <row r="763" ht="12.75" customHeight="1">
      <c r="A763" s="118">
        <v>70.0</v>
      </c>
      <c r="B763" s="73" t="s">
        <v>188</v>
      </c>
      <c r="C763" s="11" t="s">
        <v>550</v>
      </c>
      <c r="D763" s="11">
        <v>93.0</v>
      </c>
      <c r="E763" s="120"/>
      <c r="F763" s="134"/>
      <c r="G763" s="136"/>
      <c r="H763" s="73" t="s">
        <v>537</v>
      </c>
      <c r="I763" s="73" t="s">
        <v>194</v>
      </c>
      <c r="J763" s="73" t="s">
        <v>17</v>
      </c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  <c r="AA763" s="115"/>
      <c r="AB763" s="115"/>
    </row>
    <row r="764" ht="12.75" customHeight="1">
      <c r="A764" s="118">
        <v>71.0</v>
      </c>
      <c r="B764" s="73" t="s">
        <v>197</v>
      </c>
      <c r="C764" s="11" t="s">
        <v>551</v>
      </c>
      <c r="D764" s="11">
        <v>90.0</v>
      </c>
      <c r="E764" s="120"/>
      <c r="F764" s="134"/>
      <c r="G764" s="136"/>
      <c r="H764" s="73" t="s">
        <v>537</v>
      </c>
      <c r="I764" s="73" t="s">
        <v>194</v>
      </c>
      <c r="J764" s="73" t="s">
        <v>17</v>
      </c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  <c r="AA764" s="115"/>
      <c r="AB764" s="115"/>
    </row>
    <row r="765" ht="12.75" customHeight="1">
      <c r="A765" s="118">
        <v>77.0</v>
      </c>
      <c r="B765" s="73" t="s">
        <v>314</v>
      </c>
      <c r="C765" s="11" t="s">
        <v>552</v>
      </c>
      <c r="D765" s="11">
        <v>90.0</v>
      </c>
      <c r="E765" s="120"/>
      <c r="F765" s="134"/>
      <c r="G765" s="136"/>
      <c r="H765" s="73" t="s">
        <v>537</v>
      </c>
      <c r="I765" s="73" t="s">
        <v>328</v>
      </c>
      <c r="J765" s="73" t="s">
        <v>17</v>
      </c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</row>
    <row r="766" ht="12.75" customHeight="1">
      <c r="A766" s="73"/>
      <c r="B766" s="73"/>
      <c r="C766" s="119"/>
      <c r="D766" s="11"/>
      <c r="E766" s="120"/>
      <c r="F766" s="134"/>
      <c r="G766" s="136"/>
      <c r="H766" s="73" t="s">
        <v>553</v>
      </c>
      <c r="I766" s="73"/>
      <c r="J766" s="73" t="s">
        <v>17</v>
      </c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</row>
    <row r="767" ht="12.75" customHeight="1">
      <c r="A767" s="122" t="s">
        <v>554</v>
      </c>
      <c r="C767" s="119"/>
      <c r="D767" s="11"/>
      <c r="E767" s="120"/>
      <c r="F767" s="134"/>
      <c r="G767" s="136"/>
      <c r="H767" s="133"/>
      <c r="I767" s="73"/>
      <c r="J767" s="73" t="s">
        <v>555</v>
      </c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</row>
    <row r="768" ht="12.75" customHeight="1">
      <c r="A768" s="118">
        <v>7858.0</v>
      </c>
      <c r="B768" s="73" t="s">
        <v>140</v>
      </c>
      <c r="C768" s="119">
        <v>0.15344907407407407</v>
      </c>
      <c r="D768" s="11">
        <v>100.0</v>
      </c>
      <c r="E768" s="120"/>
      <c r="F768" s="134"/>
      <c r="G768" s="136"/>
      <c r="H768" s="133"/>
      <c r="I768" s="73" t="s">
        <v>143</v>
      </c>
      <c r="J768" s="73" t="s">
        <v>555</v>
      </c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</row>
    <row r="769" ht="12.75" customHeight="1">
      <c r="A769" s="118">
        <v>12242.0</v>
      </c>
      <c r="B769" s="73" t="s">
        <v>230</v>
      </c>
      <c r="C769" s="119">
        <v>0.16538194444444446</v>
      </c>
      <c r="D769" s="11">
        <v>100.0</v>
      </c>
      <c r="E769" s="120"/>
      <c r="F769" s="134"/>
      <c r="G769" s="136"/>
      <c r="H769" s="133"/>
      <c r="I769" s="73" t="s">
        <v>235</v>
      </c>
      <c r="J769" s="73" t="s">
        <v>555</v>
      </c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</row>
    <row r="770" ht="12.75" customHeight="1">
      <c r="A770" s="118">
        <v>15026.0</v>
      </c>
      <c r="B770" s="73" t="s">
        <v>289</v>
      </c>
      <c r="C770" s="119">
        <v>0.17331018518518518</v>
      </c>
      <c r="D770" s="11">
        <v>90.0</v>
      </c>
      <c r="E770" s="120"/>
      <c r="F770" s="134"/>
      <c r="G770" s="136"/>
      <c r="H770" s="133"/>
      <c r="I770" s="73" t="s">
        <v>235</v>
      </c>
      <c r="J770" s="73" t="s">
        <v>555</v>
      </c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</row>
    <row r="771" ht="12.75" customHeight="1">
      <c r="A771" s="118">
        <v>16119.0</v>
      </c>
      <c r="B771" s="73" t="s">
        <v>164</v>
      </c>
      <c r="C771" s="119">
        <v>0.1764351851851852</v>
      </c>
      <c r="D771" s="11">
        <v>95.0</v>
      </c>
      <c r="E771" s="120"/>
      <c r="F771" s="134"/>
      <c r="G771" s="136"/>
      <c r="H771" s="133"/>
      <c r="I771" s="73" t="s">
        <v>154</v>
      </c>
      <c r="J771" s="73" t="s">
        <v>555</v>
      </c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</row>
    <row r="772" ht="12.75" customHeight="1">
      <c r="A772" s="118">
        <v>21105.0</v>
      </c>
      <c r="B772" s="73" t="s">
        <v>147</v>
      </c>
      <c r="C772" s="119">
        <v>0.19030092592592593</v>
      </c>
      <c r="D772" s="11">
        <v>90.0</v>
      </c>
      <c r="E772" s="120"/>
      <c r="F772" s="134"/>
      <c r="G772" s="136"/>
      <c r="H772" s="133"/>
      <c r="I772" s="73" t="s">
        <v>194</v>
      </c>
      <c r="J772" s="73" t="s">
        <v>555</v>
      </c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</row>
    <row r="773" ht="12.75" customHeight="1">
      <c r="A773" s="118"/>
      <c r="B773" s="73"/>
      <c r="C773" s="119"/>
      <c r="D773" s="11"/>
      <c r="E773" s="120"/>
      <c r="F773" s="134"/>
      <c r="G773" s="136"/>
      <c r="H773" s="133"/>
      <c r="I773" s="73"/>
      <c r="J773" s="73" t="s">
        <v>555</v>
      </c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</row>
    <row r="774" ht="12.75" customHeight="1">
      <c r="A774" s="122" t="s">
        <v>556</v>
      </c>
      <c r="C774" s="119"/>
      <c r="D774" s="11"/>
      <c r="E774" s="120"/>
      <c r="F774" s="134"/>
      <c r="G774" s="136"/>
      <c r="H774" s="133"/>
      <c r="I774" s="73"/>
      <c r="J774" s="73" t="s">
        <v>557</v>
      </c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</row>
    <row r="775" ht="12.75" customHeight="1">
      <c r="A775" s="118">
        <v>18.0</v>
      </c>
      <c r="B775" s="73" t="s">
        <v>131</v>
      </c>
      <c r="C775" s="119">
        <v>0.015462962962962963</v>
      </c>
      <c r="D775" s="11">
        <v>100.0</v>
      </c>
      <c r="E775" s="120"/>
      <c r="F775" s="134"/>
      <c r="G775" s="136"/>
      <c r="H775" s="133"/>
      <c r="I775" s="73" t="s">
        <v>387</v>
      </c>
      <c r="J775" s="73" t="s">
        <v>557</v>
      </c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</row>
    <row r="776" ht="12.75" customHeight="1">
      <c r="A776" s="118">
        <v>21.0</v>
      </c>
      <c r="B776" s="73" t="s">
        <v>156</v>
      </c>
      <c r="C776" s="119">
        <v>0.015625</v>
      </c>
      <c r="D776" s="11">
        <v>97.0</v>
      </c>
      <c r="E776" s="120"/>
      <c r="F776" s="134"/>
      <c r="G776" s="136"/>
      <c r="H776" s="133"/>
      <c r="I776" s="73" t="s">
        <v>387</v>
      </c>
      <c r="J776" s="73" t="s">
        <v>557</v>
      </c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  <c r="AA776" s="115"/>
      <c r="AB776" s="115"/>
    </row>
    <row r="777" ht="12.75" customHeight="1">
      <c r="A777" s="118">
        <v>25.0</v>
      </c>
      <c r="B777" s="73" t="s">
        <v>138</v>
      </c>
      <c r="C777" s="119">
        <v>0.015856481481481482</v>
      </c>
      <c r="D777" s="11">
        <v>93.0</v>
      </c>
      <c r="E777" s="120"/>
      <c r="F777" s="134"/>
      <c r="G777" s="136"/>
      <c r="H777" s="133"/>
      <c r="I777" s="73" t="s">
        <v>387</v>
      </c>
      <c r="J777" s="73" t="s">
        <v>557</v>
      </c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</row>
    <row r="778" ht="12.75" customHeight="1">
      <c r="A778" s="118">
        <v>51.0</v>
      </c>
      <c r="B778" s="73" t="s">
        <v>144</v>
      </c>
      <c r="C778" s="119">
        <v>0.01752314814814815</v>
      </c>
      <c r="D778" s="11">
        <v>90.0</v>
      </c>
      <c r="E778" s="120"/>
      <c r="F778" s="134"/>
      <c r="G778" s="136"/>
      <c r="H778" s="133"/>
      <c r="I778" s="73" t="s">
        <v>387</v>
      </c>
      <c r="J778" s="73" t="s">
        <v>557</v>
      </c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</row>
    <row r="779" ht="12.75" customHeight="1">
      <c r="A779" s="118"/>
      <c r="B779" s="73"/>
      <c r="C779" s="119"/>
      <c r="D779" s="11"/>
      <c r="E779" s="120"/>
      <c r="F779" s="134"/>
      <c r="G779" s="136"/>
      <c r="H779" s="133"/>
      <c r="I779" s="73"/>
      <c r="J779" s="73" t="s">
        <v>557</v>
      </c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</row>
    <row r="780" ht="12.75" customHeight="1">
      <c r="A780" s="118">
        <v>9.0</v>
      </c>
      <c r="B780" s="73" t="s">
        <v>270</v>
      </c>
      <c r="C780" s="119">
        <v>0.02172453703703704</v>
      </c>
      <c r="D780" s="11">
        <v>100.0</v>
      </c>
      <c r="E780" s="120"/>
      <c r="F780" s="134"/>
      <c r="G780" s="136"/>
      <c r="H780" s="133"/>
      <c r="I780" s="73" t="s">
        <v>387</v>
      </c>
      <c r="J780" s="73" t="s">
        <v>557</v>
      </c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</row>
    <row r="781" ht="12.75" customHeight="1">
      <c r="A781" s="118">
        <v>28.0</v>
      </c>
      <c r="B781" s="73" t="s">
        <v>207</v>
      </c>
      <c r="C781" s="119">
        <v>0.023912037037037037</v>
      </c>
      <c r="D781" s="11">
        <v>99.0</v>
      </c>
      <c r="E781" s="119"/>
      <c r="F781" s="134"/>
      <c r="G781" s="136"/>
      <c r="H781" s="133"/>
      <c r="I781" s="73" t="s">
        <v>387</v>
      </c>
      <c r="J781" s="73" t="s">
        <v>557</v>
      </c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</row>
    <row r="782" ht="12.75" customHeight="1">
      <c r="A782" s="118">
        <v>40.0</v>
      </c>
      <c r="B782" s="73" t="s">
        <v>216</v>
      </c>
      <c r="C782" s="119">
        <v>0.0246875</v>
      </c>
      <c r="D782" s="11">
        <v>97.0</v>
      </c>
      <c r="E782" s="120"/>
      <c r="F782" s="134"/>
      <c r="G782" s="136"/>
      <c r="H782" s="133"/>
      <c r="I782" s="73" t="s">
        <v>387</v>
      </c>
      <c r="J782" s="73" t="s">
        <v>557</v>
      </c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</row>
    <row r="783" ht="12.75" customHeight="1">
      <c r="A783" s="118">
        <v>52.0</v>
      </c>
      <c r="B783" s="73" t="s">
        <v>241</v>
      </c>
      <c r="C783" s="119">
        <v>0.02537037037037037</v>
      </c>
      <c r="D783" s="11">
        <v>96.0</v>
      </c>
      <c r="E783" s="120"/>
      <c r="F783" s="134"/>
      <c r="G783" s="136"/>
      <c r="H783" s="133"/>
      <c r="I783" s="73" t="s">
        <v>387</v>
      </c>
      <c r="J783" s="73" t="s">
        <v>557</v>
      </c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</row>
    <row r="784" ht="12.75" customHeight="1">
      <c r="A784" s="118">
        <v>53.0</v>
      </c>
      <c r="B784" s="73" t="s">
        <v>275</v>
      </c>
      <c r="C784" s="119">
        <v>0.025381944444444443</v>
      </c>
      <c r="D784" s="11">
        <v>94.0</v>
      </c>
      <c r="E784" s="120"/>
      <c r="F784" s="134"/>
      <c r="G784" s="136"/>
      <c r="H784" s="133"/>
      <c r="I784" s="73" t="s">
        <v>387</v>
      </c>
      <c r="J784" s="73" t="s">
        <v>557</v>
      </c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</row>
    <row r="785" ht="12.75" customHeight="1">
      <c r="A785" s="118">
        <v>88.0</v>
      </c>
      <c r="B785" s="73" t="s">
        <v>247</v>
      </c>
      <c r="C785" s="119">
        <v>0.02738425925925926</v>
      </c>
      <c r="D785" s="11">
        <v>93.0</v>
      </c>
      <c r="E785" s="120"/>
      <c r="F785" s="134"/>
      <c r="G785" s="136"/>
      <c r="H785" s="133"/>
      <c r="I785" s="73" t="s">
        <v>387</v>
      </c>
      <c r="J785" s="73" t="s">
        <v>557</v>
      </c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</row>
    <row r="786" ht="12.75" customHeight="1">
      <c r="A786" s="118">
        <v>97.0</v>
      </c>
      <c r="B786" s="73" t="s">
        <v>217</v>
      </c>
      <c r="C786" s="119">
        <v>0.028356481481481483</v>
      </c>
      <c r="D786" s="11">
        <v>91.0</v>
      </c>
      <c r="E786" s="120"/>
      <c r="F786" s="134"/>
      <c r="G786" s="136"/>
      <c r="H786" s="133"/>
      <c r="I786" s="73" t="s">
        <v>387</v>
      </c>
      <c r="J786" s="73" t="s">
        <v>557</v>
      </c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</row>
    <row r="787" ht="12.75" customHeight="1">
      <c r="A787" s="118">
        <v>115.0</v>
      </c>
      <c r="B787" s="73" t="s">
        <v>226</v>
      </c>
      <c r="C787" s="119">
        <v>0.02991898148148148</v>
      </c>
      <c r="D787" s="11">
        <v>90.0</v>
      </c>
      <c r="E787" s="120"/>
      <c r="F787" s="134"/>
      <c r="G787" s="136"/>
      <c r="H787" s="133"/>
      <c r="I787" s="73" t="s">
        <v>387</v>
      </c>
      <c r="J787" s="73" t="s">
        <v>557</v>
      </c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</row>
    <row r="788" ht="12.75" customHeight="1">
      <c r="A788" s="118"/>
      <c r="B788" s="73"/>
      <c r="C788" s="119"/>
      <c r="D788" s="11"/>
      <c r="E788" s="120"/>
      <c r="F788" s="134"/>
      <c r="G788" s="136"/>
      <c r="H788" s="133"/>
      <c r="I788" s="73"/>
      <c r="J788" s="73" t="s">
        <v>557</v>
      </c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</row>
    <row r="789" ht="12.75" customHeight="1">
      <c r="A789" s="122" t="s">
        <v>558</v>
      </c>
      <c r="C789" s="119"/>
      <c r="D789" s="11"/>
      <c r="E789" s="120"/>
      <c r="F789" s="134"/>
      <c r="G789" s="136"/>
      <c r="H789" s="133"/>
      <c r="I789" s="73"/>
      <c r="J789" s="73" t="s">
        <v>559</v>
      </c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  <c r="AA789" s="115"/>
      <c r="AB789" s="115"/>
    </row>
    <row r="790" ht="12.75" customHeight="1">
      <c r="A790" s="118">
        <v>61.0</v>
      </c>
      <c r="B790" s="73" t="s">
        <v>245</v>
      </c>
      <c r="C790" s="119">
        <v>0.05722222222222222</v>
      </c>
      <c r="D790" s="11">
        <v>100.0</v>
      </c>
      <c r="E790" s="120">
        <v>0.05728009259259259</v>
      </c>
      <c r="F790" s="134"/>
      <c r="G790" s="136"/>
      <c r="H790" s="133"/>
      <c r="I790" s="73" t="s">
        <v>213</v>
      </c>
      <c r="J790" s="73" t="s">
        <v>559</v>
      </c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  <c r="AA790" s="115"/>
      <c r="AB790" s="115"/>
    </row>
    <row r="791" ht="12.75" customHeight="1">
      <c r="A791" s="118">
        <v>107.0</v>
      </c>
      <c r="B791" s="73" t="s">
        <v>261</v>
      </c>
      <c r="C791" s="119">
        <v>0.06001157407407407</v>
      </c>
      <c r="D791" s="11">
        <v>98.0</v>
      </c>
      <c r="E791" s="120">
        <v>0.06008101851851852</v>
      </c>
      <c r="F791" s="134"/>
      <c r="G791" s="136"/>
      <c r="H791" s="133"/>
      <c r="I791" s="73" t="s">
        <v>213</v>
      </c>
      <c r="J791" s="73" t="s">
        <v>559</v>
      </c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</row>
    <row r="792" ht="12.75" customHeight="1">
      <c r="A792" s="118">
        <v>152.0</v>
      </c>
      <c r="B792" s="73" t="s">
        <v>131</v>
      </c>
      <c r="C792" s="119">
        <v>0.06251157407407408</v>
      </c>
      <c r="D792" s="11">
        <v>100.0</v>
      </c>
      <c r="E792" s="120">
        <v>0.06269675925925926</v>
      </c>
      <c r="F792" s="134"/>
      <c r="G792" s="136"/>
      <c r="H792" s="133"/>
      <c r="I792" s="73" t="s">
        <v>134</v>
      </c>
      <c r="J792" s="73" t="s">
        <v>559</v>
      </c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</row>
    <row r="793" ht="12.75" customHeight="1">
      <c r="A793" s="118">
        <v>159.0</v>
      </c>
      <c r="B793" s="73" t="s">
        <v>224</v>
      </c>
      <c r="C793" s="119">
        <v>0.06298611111111112</v>
      </c>
      <c r="D793" s="11">
        <v>96.0</v>
      </c>
      <c r="E793" s="120">
        <v>0.06310185185185185</v>
      </c>
      <c r="F793" s="134"/>
      <c r="G793" s="136"/>
      <c r="H793" s="133"/>
      <c r="I793" s="73" t="s">
        <v>218</v>
      </c>
      <c r="J793" s="73" t="s">
        <v>559</v>
      </c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</row>
    <row r="794" ht="12.75" customHeight="1">
      <c r="A794" s="118">
        <v>166.0</v>
      </c>
      <c r="B794" s="73" t="s">
        <v>137</v>
      </c>
      <c r="C794" s="119">
        <v>0.06349537037037037</v>
      </c>
      <c r="D794" s="11">
        <v>99.0</v>
      </c>
      <c r="E794" s="120">
        <v>0.0636111111111111</v>
      </c>
      <c r="F794" s="134"/>
      <c r="G794" s="136"/>
      <c r="H794" s="133"/>
      <c r="I794" s="73" t="s">
        <v>134</v>
      </c>
      <c r="J794" s="73" t="s">
        <v>559</v>
      </c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</row>
    <row r="795" ht="12.75" customHeight="1">
      <c r="A795" s="118">
        <v>203.0</v>
      </c>
      <c r="B795" s="73" t="s">
        <v>156</v>
      </c>
      <c r="C795" s="119">
        <v>0.06643518518518518</v>
      </c>
      <c r="D795" s="11">
        <v>97.0</v>
      </c>
      <c r="E795" s="120">
        <v>0.06663194444444444</v>
      </c>
      <c r="F795" s="134"/>
      <c r="G795" s="136"/>
      <c r="H795" s="133"/>
      <c r="I795" s="73" t="s">
        <v>139</v>
      </c>
      <c r="J795" s="73" t="s">
        <v>559</v>
      </c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</row>
    <row r="796" ht="12.75" customHeight="1">
      <c r="A796" s="118">
        <v>230.0</v>
      </c>
      <c r="B796" s="73" t="s">
        <v>135</v>
      </c>
      <c r="C796" s="119">
        <v>0.06829861111111112</v>
      </c>
      <c r="D796" s="11">
        <v>96.0</v>
      </c>
      <c r="E796" s="119">
        <v>0.06842592592592593</v>
      </c>
      <c r="F796" s="134"/>
      <c r="G796" s="136"/>
      <c r="H796" s="133"/>
      <c r="I796" s="73" t="s">
        <v>139</v>
      </c>
      <c r="J796" s="73" t="s">
        <v>559</v>
      </c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</row>
    <row r="797" ht="12.75" customHeight="1">
      <c r="A797" s="118">
        <v>240.0</v>
      </c>
      <c r="B797" s="73" t="s">
        <v>223</v>
      </c>
      <c r="C797" s="119">
        <v>0.06862268518518519</v>
      </c>
      <c r="D797" s="11">
        <v>94.0</v>
      </c>
      <c r="E797" s="119">
        <v>0.06899305555555556</v>
      </c>
      <c r="F797" s="134"/>
      <c r="G797" s="136"/>
      <c r="H797" s="133"/>
      <c r="I797" s="73" t="s">
        <v>227</v>
      </c>
      <c r="J797" s="73" t="s">
        <v>559</v>
      </c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</row>
    <row r="798" ht="12.75" customHeight="1">
      <c r="A798" s="118">
        <v>256.0</v>
      </c>
      <c r="B798" s="73" t="s">
        <v>140</v>
      </c>
      <c r="C798" s="119">
        <v>0.06939814814814815</v>
      </c>
      <c r="D798" s="11">
        <v>94.0</v>
      </c>
      <c r="E798" s="120">
        <v>0.06975694444444444</v>
      </c>
      <c r="F798" s="134"/>
      <c r="G798" s="136"/>
      <c r="H798" s="133"/>
      <c r="I798" s="73" t="s">
        <v>143</v>
      </c>
      <c r="J798" s="73" t="s">
        <v>559</v>
      </c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</row>
    <row r="799" ht="12.75" customHeight="1">
      <c r="A799" s="118">
        <v>324.0</v>
      </c>
      <c r="B799" s="73" t="s">
        <v>228</v>
      </c>
      <c r="C799" s="119">
        <v>0.07407407407407407</v>
      </c>
      <c r="D799" s="11">
        <v>92.0</v>
      </c>
      <c r="E799" s="120">
        <v>0.07427083333333333</v>
      </c>
      <c r="F799" s="134"/>
      <c r="G799" s="136"/>
      <c r="H799" s="133"/>
      <c r="I799" s="73" t="s">
        <v>233</v>
      </c>
      <c r="J799" s="73" t="s">
        <v>559</v>
      </c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</row>
    <row r="800" ht="12.75" customHeight="1">
      <c r="A800" s="118">
        <v>331.0</v>
      </c>
      <c r="B800" s="73" t="s">
        <v>254</v>
      </c>
      <c r="C800" s="119">
        <v>0.074375</v>
      </c>
      <c r="D800" s="11">
        <v>90.0</v>
      </c>
      <c r="E800" s="120">
        <v>0.07457175925925925</v>
      </c>
      <c r="F800" s="134"/>
      <c r="G800" s="136"/>
      <c r="H800" s="133"/>
      <c r="I800" s="73" t="s">
        <v>233</v>
      </c>
      <c r="J800" s="73" t="s">
        <v>559</v>
      </c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</row>
    <row r="801" ht="12.75" customHeight="1">
      <c r="A801" s="118">
        <v>341.0</v>
      </c>
      <c r="B801" s="73" t="s">
        <v>144</v>
      </c>
      <c r="C801" s="119">
        <v>0.0751388888888889</v>
      </c>
      <c r="D801" s="11">
        <v>93.0</v>
      </c>
      <c r="E801" s="120">
        <v>0.07533564814814815</v>
      </c>
      <c r="F801" s="134"/>
      <c r="G801" s="136"/>
      <c r="H801" s="133"/>
      <c r="I801" s="73" t="s">
        <v>148</v>
      </c>
      <c r="J801" s="73" t="s">
        <v>559</v>
      </c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  <c r="AA801" s="115"/>
      <c r="AB801" s="115"/>
    </row>
    <row r="802" ht="12.75" customHeight="1">
      <c r="A802" s="118">
        <v>402.0</v>
      </c>
      <c r="B802" s="73" t="s">
        <v>149</v>
      </c>
      <c r="C802" s="119">
        <v>0.0787037037037037</v>
      </c>
      <c r="D802" s="11">
        <v>91.0</v>
      </c>
      <c r="E802" s="120">
        <v>0.07900462962962963</v>
      </c>
      <c r="F802" s="134"/>
      <c r="G802" s="136"/>
      <c r="H802" s="133"/>
      <c r="I802" s="73" t="s">
        <v>148</v>
      </c>
      <c r="J802" s="73" t="s">
        <v>559</v>
      </c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  <c r="AA802" s="115"/>
      <c r="AB802" s="115"/>
    </row>
    <row r="803" ht="12.75" customHeight="1">
      <c r="A803" s="118">
        <v>476.0</v>
      </c>
      <c r="B803" s="73" t="s">
        <v>150</v>
      </c>
      <c r="C803" s="119">
        <v>0.08309027777777778</v>
      </c>
      <c r="D803" s="11">
        <v>90.0</v>
      </c>
      <c r="E803" s="120">
        <v>0.08366898148148148</v>
      </c>
      <c r="F803" s="134"/>
      <c r="G803" s="136"/>
      <c r="H803" s="133"/>
      <c r="I803" s="73" t="s">
        <v>154</v>
      </c>
      <c r="J803" s="73" t="s">
        <v>559</v>
      </c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  <c r="AA803" s="115"/>
      <c r="AB803" s="115"/>
    </row>
    <row r="804" ht="12.75" customHeight="1">
      <c r="A804" s="118"/>
      <c r="B804" s="73"/>
      <c r="C804" s="119"/>
      <c r="D804" s="11"/>
      <c r="E804" s="120"/>
      <c r="F804" s="134"/>
      <c r="G804" s="136"/>
      <c r="H804" s="133"/>
      <c r="I804" s="73"/>
      <c r="J804" s="73" t="s">
        <v>559</v>
      </c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  <c r="AA804" s="115"/>
      <c r="AB804" s="115"/>
    </row>
    <row r="805" ht="12.75" customHeight="1">
      <c r="A805" s="122" t="s">
        <v>560</v>
      </c>
      <c r="C805" s="11" t="s">
        <v>535</v>
      </c>
      <c r="D805" s="11"/>
      <c r="E805" s="11" t="s">
        <v>492</v>
      </c>
      <c r="F805" s="134"/>
      <c r="G805" s="136"/>
      <c r="H805" s="133"/>
      <c r="I805" s="73"/>
      <c r="J805" s="73" t="s">
        <v>561</v>
      </c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  <c r="AA805" s="115"/>
      <c r="AB805" s="115"/>
    </row>
    <row r="806" ht="12.75" customHeight="1">
      <c r="A806" s="118" t="s">
        <v>332</v>
      </c>
      <c r="B806" s="138" t="s">
        <v>257</v>
      </c>
      <c r="C806" s="119">
        <v>0.02224537037037037</v>
      </c>
      <c r="D806" s="11">
        <v>100.0</v>
      </c>
      <c r="E806" s="120">
        <v>0.02232638888888889</v>
      </c>
      <c r="F806" s="134"/>
      <c r="G806" s="136"/>
      <c r="H806" s="133"/>
      <c r="I806" s="73" t="s">
        <v>210</v>
      </c>
      <c r="J806" s="73" t="s">
        <v>561</v>
      </c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  <c r="AA806" s="115"/>
      <c r="AB806" s="115"/>
    </row>
    <row r="807" ht="12.75" customHeight="1">
      <c r="A807" s="118" t="s">
        <v>332</v>
      </c>
      <c r="B807" s="138" t="s">
        <v>298</v>
      </c>
      <c r="C807" s="119">
        <v>0.02230324074074074</v>
      </c>
      <c r="D807" s="11">
        <v>99.0</v>
      </c>
      <c r="E807" s="120">
        <v>0.02241898148148148</v>
      </c>
      <c r="F807" s="134"/>
      <c r="G807" s="136"/>
      <c r="H807" s="133"/>
      <c r="I807" s="73" t="s">
        <v>210</v>
      </c>
      <c r="J807" s="73" t="s">
        <v>561</v>
      </c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  <c r="AA807" s="115"/>
      <c r="AB807" s="115"/>
    </row>
    <row r="808" ht="12.75" customHeight="1">
      <c r="A808" s="118" t="s">
        <v>332</v>
      </c>
      <c r="B808" s="138" t="s">
        <v>269</v>
      </c>
      <c r="C808" s="119">
        <v>0.02238425925925926</v>
      </c>
      <c r="D808" s="11">
        <v>98.0</v>
      </c>
      <c r="E808" s="120">
        <v>0.022476851851851852</v>
      </c>
      <c r="F808" s="134"/>
      <c r="G808" s="136"/>
      <c r="H808" s="133"/>
      <c r="I808" s="73" t="s">
        <v>210</v>
      </c>
      <c r="J808" s="73" t="s">
        <v>561</v>
      </c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</row>
    <row r="809" ht="12.75" customHeight="1">
      <c r="A809" s="118" t="s">
        <v>332</v>
      </c>
      <c r="B809" s="138" t="s">
        <v>260</v>
      </c>
      <c r="C809" s="119">
        <v>0.023449074074074074</v>
      </c>
      <c r="D809" s="11">
        <v>97.0</v>
      </c>
      <c r="E809" s="120">
        <v>0.02361111111111111</v>
      </c>
      <c r="F809" s="134"/>
      <c r="G809" s="136"/>
      <c r="H809" s="133"/>
      <c r="I809" s="73" t="s">
        <v>210</v>
      </c>
      <c r="J809" s="73" t="s">
        <v>561</v>
      </c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  <c r="AA809" s="115"/>
      <c r="AB809" s="115"/>
    </row>
    <row r="810" ht="12.75" customHeight="1">
      <c r="A810" s="118" t="s">
        <v>332</v>
      </c>
      <c r="B810" s="138" t="s">
        <v>562</v>
      </c>
      <c r="C810" s="119">
        <v>0.02457175925925926</v>
      </c>
      <c r="D810" s="11" t="s">
        <v>341</v>
      </c>
      <c r="E810" s="120"/>
      <c r="F810" s="134"/>
      <c r="G810" s="136"/>
      <c r="H810" s="133"/>
      <c r="I810" s="73"/>
      <c r="J810" s="73" t="s">
        <v>561</v>
      </c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  <c r="AA810" s="115"/>
      <c r="AB810" s="115"/>
    </row>
    <row r="811" ht="12.75" customHeight="1">
      <c r="A811" s="118" t="s">
        <v>332</v>
      </c>
      <c r="B811" s="138" t="s">
        <v>284</v>
      </c>
      <c r="C811" s="119">
        <v>0.024733796296296295</v>
      </c>
      <c r="D811" s="11">
        <v>96.0</v>
      </c>
      <c r="E811" s="120">
        <v>0.024930555555555556</v>
      </c>
      <c r="F811" s="134"/>
      <c r="G811" s="136"/>
      <c r="H811" s="133"/>
      <c r="I811" s="73" t="s">
        <v>210</v>
      </c>
      <c r="J811" s="73" t="s">
        <v>561</v>
      </c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  <c r="AA811" s="115"/>
      <c r="AB811" s="115"/>
    </row>
    <row r="812" ht="12.75" customHeight="1">
      <c r="A812" s="118" t="s">
        <v>332</v>
      </c>
      <c r="B812" s="138" t="s">
        <v>216</v>
      </c>
      <c r="C812" s="119">
        <v>0.025752314814814815</v>
      </c>
      <c r="D812" s="11">
        <v>95.0</v>
      </c>
      <c r="E812" s="120">
        <v>0.025983796296296297</v>
      </c>
      <c r="F812" s="134"/>
      <c r="G812" s="136"/>
      <c r="H812" s="133"/>
      <c r="I812" s="73" t="s">
        <v>210</v>
      </c>
      <c r="J812" s="73" t="s">
        <v>561</v>
      </c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  <c r="AA812" s="115"/>
      <c r="AB812" s="115"/>
    </row>
    <row r="813" ht="12.75" customHeight="1">
      <c r="A813" s="118" t="s">
        <v>332</v>
      </c>
      <c r="B813" s="138" t="s">
        <v>267</v>
      </c>
      <c r="C813" s="119">
        <v>0.02607638888888889</v>
      </c>
      <c r="D813" s="11">
        <v>94.0</v>
      </c>
      <c r="E813" s="120">
        <v>0.02684027777777778</v>
      </c>
      <c r="F813" s="134"/>
      <c r="G813" s="136"/>
      <c r="H813" s="133"/>
      <c r="I813" s="73" t="s">
        <v>213</v>
      </c>
      <c r="J813" s="73" t="s">
        <v>561</v>
      </c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  <c r="AA813" s="115"/>
      <c r="AB813" s="115"/>
    </row>
    <row r="814" ht="12.75" customHeight="1">
      <c r="A814" s="118" t="s">
        <v>332</v>
      </c>
      <c r="B814" s="138" t="s">
        <v>242</v>
      </c>
      <c r="C814" s="119">
        <v>0.02621527777777778</v>
      </c>
      <c r="D814" s="11">
        <v>93.0</v>
      </c>
      <c r="E814" s="120">
        <v>0.026979166666666665</v>
      </c>
      <c r="F814" s="134"/>
      <c r="G814" s="136"/>
      <c r="H814" s="133"/>
      <c r="I814" s="73" t="s">
        <v>213</v>
      </c>
      <c r="J814" s="73" t="s">
        <v>561</v>
      </c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  <c r="AA814" s="115"/>
      <c r="AB814" s="115"/>
    </row>
    <row r="815" ht="12.75" customHeight="1">
      <c r="A815" s="118" t="s">
        <v>332</v>
      </c>
      <c r="B815" s="138" t="s">
        <v>279</v>
      </c>
      <c r="C815" s="119">
        <v>0.027002314814814816</v>
      </c>
      <c r="D815" s="11">
        <v>92.0</v>
      </c>
      <c r="E815" s="120"/>
      <c r="F815" s="134"/>
      <c r="G815" s="136"/>
      <c r="H815" s="133"/>
      <c r="I815" s="73" t="s">
        <v>213</v>
      </c>
      <c r="J815" s="73" t="s">
        <v>561</v>
      </c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  <c r="AA815" s="115"/>
      <c r="AB815" s="115"/>
    </row>
    <row r="816" ht="12.75" customHeight="1">
      <c r="A816" s="118" t="s">
        <v>332</v>
      </c>
      <c r="B816" s="138" t="s">
        <v>214</v>
      </c>
      <c r="C816" s="119">
        <v>0.027662037037037037</v>
      </c>
      <c r="D816" s="11">
        <v>91.0</v>
      </c>
      <c r="E816" s="120">
        <v>0.028449074074074075</v>
      </c>
      <c r="F816" s="134"/>
      <c r="G816" s="136"/>
      <c r="H816" s="133"/>
      <c r="I816" s="73" t="s">
        <v>213</v>
      </c>
      <c r="J816" s="73" t="s">
        <v>561</v>
      </c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  <c r="AA816" s="115"/>
      <c r="AB816" s="115"/>
    </row>
    <row r="817" ht="12.75" customHeight="1">
      <c r="A817" s="118" t="s">
        <v>332</v>
      </c>
      <c r="B817" s="138" t="s">
        <v>177</v>
      </c>
      <c r="C817" s="119">
        <v>0.02869212962962963</v>
      </c>
      <c r="D817" s="11">
        <v>100.0</v>
      </c>
      <c r="E817" s="120">
        <v>0.029814814814814815</v>
      </c>
      <c r="F817" s="134"/>
      <c r="G817" s="136"/>
      <c r="H817" s="133"/>
      <c r="I817" s="73" t="s">
        <v>134</v>
      </c>
      <c r="J817" s="73" t="s">
        <v>561</v>
      </c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  <c r="AA817" s="115"/>
      <c r="AB817" s="115"/>
    </row>
    <row r="818" ht="12.75" customHeight="1">
      <c r="A818" s="118" t="s">
        <v>332</v>
      </c>
      <c r="B818" s="138" t="s">
        <v>251</v>
      </c>
      <c r="C818" s="119">
        <v>0.030069444444444444</v>
      </c>
      <c r="D818" s="11">
        <v>90.0</v>
      </c>
      <c r="E818" s="120">
        <v>0.03163194444444444</v>
      </c>
      <c r="F818" s="134"/>
      <c r="G818" s="136"/>
      <c r="H818" s="133"/>
      <c r="I818" s="73" t="s">
        <v>218</v>
      </c>
      <c r="J818" s="73" t="s">
        <v>561</v>
      </c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  <c r="AA818" s="115"/>
      <c r="AB818" s="115"/>
    </row>
    <row r="819" ht="12.75" customHeight="1">
      <c r="A819" s="118" t="s">
        <v>332</v>
      </c>
      <c r="B819" s="138" t="s">
        <v>181</v>
      </c>
      <c r="C819" s="119">
        <v>0.031180555555555555</v>
      </c>
      <c r="D819" s="11">
        <v>99.0</v>
      </c>
      <c r="E819" s="120">
        <v>0.032233796296296295</v>
      </c>
      <c r="F819" s="134"/>
      <c r="G819" s="136"/>
      <c r="H819" s="133"/>
      <c r="I819" s="73" t="s">
        <v>139</v>
      </c>
      <c r="J819" s="73" t="s">
        <v>561</v>
      </c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</row>
    <row r="820" ht="12.75" customHeight="1">
      <c r="A820" s="118" t="s">
        <v>332</v>
      </c>
      <c r="B820" s="138" t="s">
        <v>236</v>
      </c>
      <c r="C820" s="119">
        <v>0.031203703703703702</v>
      </c>
      <c r="D820" s="11">
        <v>88.0</v>
      </c>
      <c r="E820" s="120">
        <v>0.03270833333333333</v>
      </c>
      <c r="F820" s="134"/>
      <c r="G820" s="136"/>
      <c r="H820" s="133"/>
      <c r="I820" s="73" t="s">
        <v>227</v>
      </c>
      <c r="J820" s="73" t="s">
        <v>561</v>
      </c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  <c r="AA820" s="115"/>
      <c r="AB820" s="115"/>
    </row>
    <row r="821" ht="12.75" customHeight="1">
      <c r="A821" s="118" t="s">
        <v>332</v>
      </c>
      <c r="B821" s="138" t="s">
        <v>318</v>
      </c>
      <c r="C821" s="119">
        <v>0.031053240740740742</v>
      </c>
      <c r="D821" s="11">
        <v>89.0</v>
      </c>
      <c r="E821" s="120">
        <v>0.033680555555555554</v>
      </c>
      <c r="F821" s="134"/>
      <c r="G821" s="136"/>
      <c r="H821" s="133"/>
      <c r="I821" s="73" t="s">
        <v>227</v>
      </c>
      <c r="J821" s="73" t="s">
        <v>561</v>
      </c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  <c r="AA821" s="115"/>
      <c r="AB821" s="115"/>
    </row>
    <row r="822" ht="12.75" customHeight="1">
      <c r="A822" s="118" t="s">
        <v>332</v>
      </c>
      <c r="B822" s="138" t="s">
        <v>323</v>
      </c>
      <c r="C822" s="119">
        <v>0.03217592592592593</v>
      </c>
      <c r="D822" s="11">
        <v>87.0</v>
      </c>
      <c r="E822" s="120">
        <v>0.0349537037037037</v>
      </c>
      <c r="F822" s="134"/>
      <c r="G822" s="136"/>
      <c r="H822" s="133"/>
      <c r="I822" s="73" t="s">
        <v>227</v>
      </c>
      <c r="J822" s="73" t="s">
        <v>561</v>
      </c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  <c r="AA822" s="115"/>
      <c r="AB822" s="115"/>
    </row>
    <row r="823" ht="12.75" customHeight="1">
      <c r="A823" s="118" t="s">
        <v>332</v>
      </c>
      <c r="B823" s="138" t="s">
        <v>231</v>
      </c>
      <c r="C823" s="119">
        <v>0.03462962962962963</v>
      </c>
      <c r="D823" s="11">
        <v>86.0</v>
      </c>
      <c r="E823" s="120">
        <v>0.03652777777777778</v>
      </c>
      <c r="F823" s="134"/>
      <c r="G823" s="136"/>
      <c r="H823" s="133"/>
      <c r="I823" s="73" t="s">
        <v>235</v>
      </c>
      <c r="J823" s="73" t="s">
        <v>561</v>
      </c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  <c r="AA823" s="115"/>
      <c r="AB823" s="115"/>
    </row>
    <row r="824" ht="12.75" customHeight="1">
      <c r="A824" s="118" t="s">
        <v>332</v>
      </c>
      <c r="B824" s="138" t="s">
        <v>152</v>
      </c>
      <c r="C824" s="119">
        <v>0.03466435185185185</v>
      </c>
      <c r="D824" s="11">
        <v>97.0</v>
      </c>
      <c r="E824" s="120">
        <v>0.03653935185185185</v>
      </c>
      <c r="F824" s="134"/>
      <c r="G824" s="136"/>
      <c r="H824" s="133"/>
      <c r="I824" s="73" t="s">
        <v>148</v>
      </c>
      <c r="J824" s="73" t="s">
        <v>561</v>
      </c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  <c r="AA824" s="115"/>
      <c r="AB824" s="115"/>
    </row>
    <row r="825" ht="12.75" customHeight="1">
      <c r="A825" s="118" t="s">
        <v>332</v>
      </c>
      <c r="B825" s="138" t="s">
        <v>240</v>
      </c>
      <c r="C825" s="119">
        <v>0.036006944444444446</v>
      </c>
      <c r="D825" s="11">
        <v>85.0</v>
      </c>
      <c r="E825" s="120">
        <v>0.038738425925925926</v>
      </c>
      <c r="F825" s="134"/>
      <c r="G825" s="136"/>
      <c r="H825" s="133"/>
      <c r="I825" s="73" t="s">
        <v>235</v>
      </c>
      <c r="J825" s="73" t="s">
        <v>561</v>
      </c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  <c r="AA825" s="115"/>
      <c r="AB825" s="115"/>
    </row>
    <row r="826" ht="12.75" customHeight="1">
      <c r="A826" s="118" t="s">
        <v>332</v>
      </c>
      <c r="B826" s="138" t="s">
        <v>159</v>
      </c>
      <c r="C826" s="119">
        <v>0.03622685185185185</v>
      </c>
      <c r="D826" s="11">
        <v>96.0</v>
      </c>
      <c r="E826" s="120">
        <v>0.03908564814814815</v>
      </c>
      <c r="F826" s="134"/>
      <c r="G826" s="136"/>
      <c r="H826" s="133"/>
      <c r="I826" s="73" t="s">
        <v>148</v>
      </c>
      <c r="J826" s="73" t="s">
        <v>561</v>
      </c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  <c r="AA826" s="115"/>
      <c r="AB826" s="115"/>
    </row>
    <row r="827" ht="12.75" customHeight="1">
      <c r="A827" s="118" t="s">
        <v>332</v>
      </c>
      <c r="B827" s="138" t="s">
        <v>147</v>
      </c>
      <c r="C827" s="119">
        <v>0.03737268518518518</v>
      </c>
      <c r="D827" s="11">
        <v>94.0</v>
      </c>
      <c r="E827" s="120">
        <v>0.04130787037037037</v>
      </c>
      <c r="F827" s="134"/>
      <c r="G827" s="136"/>
      <c r="H827" s="133"/>
      <c r="I827" s="73" t="s">
        <v>154</v>
      </c>
      <c r="J827" s="73" t="s">
        <v>561</v>
      </c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  <c r="AA827" s="115"/>
      <c r="AB827" s="115"/>
    </row>
    <row r="828" ht="12.75" customHeight="1">
      <c r="A828" s="118" t="s">
        <v>332</v>
      </c>
      <c r="B828" s="138" t="s">
        <v>150</v>
      </c>
      <c r="C828" s="119">
        <v>0.03822916666666667</v>
      </c>
      <c r="D828" s="11">
        <v>93.0</v>
      </c>
      <c r="E828" s="120">
        <v>0.04216435185185185</v>
      </c>
      <c r="F828" s="134"/>
      <c r="G828" s="136"/>
      <c r="H828" s="133"/>
      <c r="I828" s="73" t="s">
        <v>154</v>
      </c>
      <c r="J828" s="73" t="s">
        <v>561</v>
      </c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  <c r="AA828" s="115"/>
      <c r="AB828" s="115"/>
    </row>
    <row r="829" ht="12.75" customHeight="1">
      <c r="A829" s="118" t="s">
        <v>332</v>
      </c>
      <c r="B829" s="138" t="s">
        <v>234</v>
      </c>
      <c r="C829" s="119">
        <v>0.03962962962962963</v>
      </c>
      <c r="D829" s="11">
        <v>84.0</v>
      </c>
      <c r="E829" s="120">
        <v>0.04534722222222222</v>
      </c>
      <c r="F829" s="134"/>
      <c r="G829" s="136"/>
      <c r="H829" s="133"/>
      <c r="I829" s="73" t="s">
        <v>328</v>
      </c>
      <c r="J829" s="73" t="s">
        <v>561</v>
      </c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  <c r="AA829" s="115"/>
      <c r="AB829" s="115"/>
    </row>
    <row r="830" ht="12.75" customHeight="1">
      <c r="A830" s="118" t="s">
        <v>332</v>
      </c>
      <c r="B830" s="138" t="s">
        <v>153</v>
      </c>
      <c r="C830" s="119">
        <v>0.0450462962962963</v>
      </c>
      <c r="D830" s="11">
        <v>91.0</v>
      </c>
      <c r="E830" s="120">
        <v>0.050243055555555555</v>
      </c>
      <c r="F830" s="134"/>
      <c r="G830" s="136"/>
      <c r="H830" s="133"/>
      <c r="I830" s="73" t="s">
        <v>196</v>
      </c>
      <c r="J830" s="73" t="s">
        <v>561</v>
      </c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  <c r="AA830" s="115"/>
      <c r="AB830" s="115"/>
    </row>
    <row r="831" ht="12.75" customHeight="1">
      <c r="A831" s="118" t="s">
        <v>332</v>
      </c>
      <c r="B831" s="138" t="s">
        <v>195</v>
      </c>
      <c r="C831" s="119">
        <v>0.04787037037037037</v>
      </c>
      <c r="D831" s="11">
        <v>90.0</v>
      </c>
      <c r="E831" s="120">
        <v>0.05631944444444444</v>
      </c>
      <c r="F831" s="134"/>
      <c r="G831" s="136"/>
      <c r="H831" s="133"/>
      <c r="I831" s="73" t="s">
        <v>196</v>
      </c>
      <c r="J831" s="73" t="s">
        <v>561</v>
      </c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  <c r="AA831" s="115"/>
      <c r="AB831" s="115"/>
    </row>
    <row r="832" ht="12.75" customHeight="1">
      <c r="A832" s="118" t="s">
        <v>332</v>
      </c>
      <c r="B832" s="138"/>
      <c r="C832" s="119"/>
      <c r="D832" s="11"/>
      <c r="E832" s="120"/>
      <c r="F832" s="134"/>
      <c r="G832" s="136"/>
      <c r="H832" s="133"/>
      <c r="I832" s="73"/>
      <c r="J832" s="73" t="s">
        <v>561</v>
      </c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  <c r="AA832" s="115"/>
      <c r="AB832" s="115"/>
    </row>
    <row r="833" ht="12.75" customHeight="1">
      <c r="A833" s="122" t="s">
        <v>563</v>
      </c>
      <c r="C833" s="119"/>
      <c r="D833" s="11"/>
      <c r="E833" s="120"/>
      <c r="F833" s="134"/>
      <c r="G833" s="136"/>
      <c r="H833" s="133"/>
      <c r="I833" s="73"/>
      <c r="J833" s="73" t="s">
        <v>564</v>
      </c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  <c r="AA833" s="115"/>
      <c r="AB833" s="115"/>
    </row>
    <row r="834" ht="12.75" customHeight="1">
      <c r="A834" s="118">
        <v>24.0</v>
      </c>
      <c r="B834" s="73" t="s">
        <v>137</v>
      </c>
      <c r="C834" s="119">
        <v>0.01681712962962963</v>
      </c>
      <c r="D834" s="11">
        <v>100.0</v>
      </c>
      <c r="E834" s="120"/>
      <c r="F834" s="134"/>
      <c r="G834" s="136"/>
      <c r="H834" s="133"/>
      <c r="I834" s="73" t="s">
        <v>387</v>
      </c>
      <c r="J834" s="73" t="s">
        <v>564</v>
      </c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  <c r="AA834" s="115"/>
      <c r="AB834" s="115"/>
    </row>
    <row r="835" ht="12.75" customHeight="1">
      <c r="A835" s="118">
        <v>25.0</v>
      </c>
      <c r="B835" s="73" t="s">
        <v>131</v>
      </c>
      <c r="C835" s="119">
        <v>0.016875</v>
      </c>
      <c r="D835" s="11">
        <v>98.0</v>
      </c>
      <c r="E835" s="120"/>
      <c r="F835" s="134"/>
      <c r="G835" s="136"/>
      <c r="H835" s="133"/>
      <c r="I835" s="73" t="s">
        <v>387</v>
      </c>
      <c r="J835" s="73" t="s">
        <v>564</v>
      </c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  <c r="AA835" s="115"/>
      <c r="AB835" s="115"/>
    </row>
    <row r="836" ht="12.75" customHeight="1">
      <c r="A836" s="118">
        <v>36.0</v>
      </c>
      <c r="B836" s="138" t="s">
        <v>138</v>
      </c>
      <c r="C836" s="119">
        <v>0.017800925925925925</v>
      </c>
      <c r="D836" s="11">
        <v>95.0</v>
      </c>
      <c r="E836" s="120"/>
      <c r="F836" s="134"/>
      <c r="G836" s="136"/>
      <c r="H836" s="133"/>
      <c r="I836" s="73" t="s">
        <v>387</v>
      </c>
      <c r="J836" s="73" t="s">
        <v>564</v>
      </c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  <c r="AA836" s="115"/>
      <c r="AB836" s="115"/>
    </row>
    <row r="837" ht="12.75" customHeight="1">
      <c r="A837" s="118">
        <v>47.0</v>
      </c>
      <c r="B837" s="138" t="s">
        <v>151</v>
      </c>
      <c r="C837" s="119">
        <v>0.01814814814814815</v>
      </c>
      <c r="D837" s="11">
        <v>93.0</v>
      </c>
      <c r="E837" s="120"/>
      <c r="F837" s="134"/>
      <c r="G837" s="136"/>
      <c r="H837" s="133"/>
      <c r="I837" s="73" t="s">
        <v>387</v>
      </c>
      <c r="J837" s="73" t="s">
        <v>564</v>
      </c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  <c r="AA837" s="115"/>
      <c r="AB837" s="115"/>
    </row>
    <row r="838" ht="12.75" customHeight="1">
      <c r="A838" s="118">
        <v>60.0</v>
      </c>
      <c r="B838" s="138" t="s">
        <v>144</v>
      </c>
      <c r="C838" s="119">
        <v>0.01934027777777778</v>
      </c>
      <c r="D838" s="11">
        <v>90.0</v>
      </c>
      <c r="E838" s="120"/>
      <c r="F838" s="134"/>
      <c r="G838" s="136"/>
      <c r="H838" s="133"/>
      <c r="I838" s="73" t="s">
        <v>387</v>
      </c>
      <c r="J838" s="73" t="s">
        <v>564</v>
      </c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  <c r="AA838" s="115"/>
      <c r="AB838" s="115"/>
    </row>
    <row r="839" ht="12.75" customHeight="1">
      <c r="A839" s="118" t="s">
        <v>332</v>
      </c>
      <c r="B839" s="138"/>
      <c r="C839" s="119"/>
      <c r="D839" s="11"/>
      <c r="E839" s="120"/>
      <c r="F839" s="134"/>
      <c r="G839" s="136"/>
      <c r="H839" s="133"/>
      <c r="I839" s="73"/>
      <c r="J839" s="73" t="s">
        <v>564</v>
      </c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  <c r="AA839" s="115"/>
      <c r="AB839" s="115"/>
    </row>
    <row r="840" ht="12.75" customHeight="1">
      <c r="A840" s="118">
        <v>8.0</v>
      </c>
      <c r="B840" s="138" t="s">
        <v>270</v>
      </c>
      <c r="C840" s="119">
        <v>0.023275462962962963</v>
      </c>
      <c r="D840" s="11">
        <v>100.0</v>
      </c>
      <c r="E840" s="120"/>
      <c r="F840" s="134"/>
      <c r="G840" s="136"/>
      <c r="H840" s="133"/>
      <c r="I840" s="73" t="s">
        <v>387</v>
      </c>
      <c r="J840" s="73" t="s">
        <v>564</v>
      </c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  <c r="AA840" s="115"/>
      <c r="AB840" s="115"/>
    </row>
    <row r="841" ht="12.75" customHeight="1">
      <c r="A841" s="118">
        <v>12.0</v>
      </c>
      <c r="B841" s="138" t="s">
        <v>268</v>
      </c>
      <c r="C841" s="119">
        <v>0.023726851851851853</v>
      </c>
      <c r="D841" s="11">
        <v>99.0</v>
      </c>
      <c r="E841" s="120"/>
      <c r="F841" s="134"/>
      <c r="G841" s="136"/>
      <c r="H841" s="133"/>
      <c r="I841" s="73" t="s">
        <v>387</v>
      </c>
      <c r="J841" s="73" t="s">
        <v>564</v>
      </c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  <c r="AA841" s="115"/>
      <c r="AB841" s="115"/>
    </row>
    <row r="842" ht="12.75" customHeight="1">
      <c r="A842" s="118">
        <v>46.0</v>
      </c>
      <c r="B842" s="138" t="s">
        <v>207</v>
      </c>
      <c r="C842" s="119">
        <v>0.026469907407407407</v>
      </c>
      <c r="D842" s="11">
        <v>98.0</v>
      </c>
      <c r="E842" s="120"/>
      <c r="F842" s="134"/>
      <c r="G842" s="136"/>
      <c r="H842" s="133"/>
      <c r="I842" s="73" t="s">
        <v>387</v>
      </c>
      <c r="J842" s="73" t="s">
        <v>564</v>
      </c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  <c r="AA842" s="115"/>
      <c r="AB842" s="115"/>
    </row>
    <row r="843" ht="12.75" customHeight="1">
      <c r="A843" s="118">
        <v>50.0</v>
      </c>
      <c r="B843" s="138" t="s">
        <v>216</v>
      </c>
      <c r="C843" s="119">
        <v>0.026678240740740742</v>
      </c>
      <c r="D843" s="11">
        <v>96.0</v>
      </c>
      <c r="E843" s="120"/>
      <c r="F843" s="134"/>
      <c r="G843" s="136"/>
      <c r="H843" s="133"/>
      <c r="I843" s="73" t="s">
        <v>387</v>
      </c>
      <c r="J843" s="73" t="s">
        <v>564</v>
      </c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  <c r="AA843" s="115"/>
      <c r="AB843" s="115"/>
    </row>
    <row r="844" ht="12.75" customHeight="1">
      <c r="A844" s="118">
        <v>72.0</v>
      </c>
      <c r="B844" s="138" t="s">
        <v>211</v>
      </c>
      <c r="C844" s="119">
        <v>0.02803240740740741</v>
      </c>
      <c r="D844" s="11">
        <v>95.0</v>
      </c>
      <c r="E844" s="120"/>
      <c r="F844" s="134"/>
      <c r="G844" s="136"/>
      <c r="H844" s="133"/>
      <c r="I844" s="73" t="s">
        <v>387</v>
      </c>
      <c r="J844" s="73" t="s">
        <v>564</v>
      </c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  <c r="AA844" s="115"/>
      <c r="AB844" s="115"/>
    </row>
    <row r="845" ht="12.75" customHeight="1">
      <c r="A845" s="118">
        <v>74.0</v>
      </c>
      <c r="B845" s="138" t="s">
        <v>275</v>
      </c>
      <c r="C845" s="119">
        <v>0.02815972222222222</v>
      </c>
      <c r="D845" s="11">
        <v>94.0</v>
      </c>
      <c r="E845" s="120"/>
      <c r="F845" s="134"/>
      <c r="G845" s="136"/>
      <c r="H845" s="133"/>
      <c r="I845" s="73" t="s">
        <v>387</v>
      </c>
      <c r="J845" s="73" t="s">
        <v>564</v>
      </c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  <c r="AA845" s="115"/>
      <c r="AB845" s="115"/>
    </row>
    <row r="846" ht="12.75" customHeight="1">
      <c r="A846" s="118">
        <v>116.0</v>
      </c>
      <c r="B846" s="138" t="s">
        <v>247</v>
      </c>
      <c r="C846" s="119">
        <v>0.030740740740740742</v>
      </c>
      <c r="D846" s="11">
        <v>93.0</v>
      </c>
      <c r="E846" s="120"/>
      <c r="F846" s="134"/>
      <c r="G846" s="136"/>
      <c r="H846" s="133"/>
      <c r="I846" s="73" t="s">
        <v>387</v>
      </c>
      <c r="J846" s="73" t="s">
        <v>564</v>
      </c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  <c r="AA846" s="115"/>
      <c r="AB846" s="115"/>
    </row>
    <row r="847" ht="12.75" customHeight="1">
      <c r="A847" s="118">
        <v>123.0</v>
      </c>
      <c r="B847" s="138" t="s">
        <v>217</v>
      </c>
      <c r="C847" s="119">
        <v>0.03158564814814815</v>
      </c>
      <c r="D847" s="11">
        <v>91.0</v>
      </c>
      <c r="E847" s="120"/>
      <c r="F847" s="134"/>
      <c r="G847" s="136"/>
      <c r="H847" s="133"/>
      <c r="I847" s="73" t="s">
        <v>387</v>
      </c>
      <c r="J847" s="73" t="s">
        <v>564</v>
      </c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  <c r="AA847" s="115"/>
      <c r="AB847" s="115"/>
    </row>
    <row r="848" ht="12.75" customHeight="1">
      <c r="A848" s="118">
        <v>131.0</v>
      </c>
      <c r="B848" s="138" t="s">
        <v>226</v>
      </c>
      <c r="C848" s="119">
        <v>0.03274305555555555</v>
      </c>
      <c r="D848" s="11">
        <v>90.0</v>
      </c>
      <c r="E848" s="120"/>
      <c r="F848" s="134"/>
      <c r="G848" s="136"/>
      <c r="H848" s="133"/>
      <c r="I848" s="73" t="s">
        <v>387</v>
      </c>
      <c r="J848" s="73" t="s">
        <v>564</v>
      </c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  <c r="AA848" s="115"/>
      <c r="AB848" s="115"/>
    </row>
    <row r="849" ht="12.75" customHeight="1">
      <c r="A849" s="118" t="s">
        <v>332</v>
      </c>
      <c r="B849" s="138"/>
      <c r="C849" s="119"/>
      <c r="D849" s="11"/>
      <c r="E849" s="120"/>
      <c r="F849" s="134"/>
      <c r="G849" s="136"/>
      <c r="H849" s="133"/>
      <c r="I849" s="73"/>
      <c r="J849" s="73" t="s">
        <v>564</v>
      </c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  <c r="AA849" s="115"/>
      <c r="AB849" s="115"/>
    </row>
    <row r="850" ht="12.75" customHeight="1">
      <c r="A850" s="122" t="s">
        <v>565</v>
      </c>
      <c r="C850" s="119"/>
      <c r="D850" s="11"/>
      <c r="E850" s="120"/>
      <c r="F850" s="134"/>
      <c r="G850" s="136"/>
      <c r="H850" s="133"/>
      <c r="I850" s="73"/>
      <c r="J850" s="73" t="s">
        <v>566</v>
      </c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  <c r="AA850" s="115"/>
      <c r="AB850" s="115"/>
    </row>
    <row r="851" ht="12.75" customHeight="1">
      <c r="A851" s="118">
        <v>9.0</v>
      </c>
      <c r="B851" s="138" t="s">
        <v>207</v>
      </c>
      <c r="C851" s="119">
        <v>0.04273148148148148</v>
      </c>
      <c r="D851" s="11">
        <v>100.0</v>
      </c>
      <c r="E851" s="120">
        <v>0.04275462962962963</v>
      </c>
      <c r="F851" s="134"/>
      <c r="G851" s="136"/>
      <c r="H851" s="133"/>
      <c r="I851" s="73" t="s">
        <v>210</v>
      </c>
      <c r="J851" s="73" t="s">
        <v>566</v>
      </c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  <c r="AA851" s="115"/>
      <c r="AB851" s="115"/>
    </row>
    <row r="852" ht="12.75" customHeight="1">
      <c r="A852" s="118">
        <v>50.0</v>
      </c>
      <c r="B852" s="138" t="s">
        <v>214</v>
      </c>
      <c r="C852" s="119">
        <v>0.047581018518518516</v>
      </c>
      <c r="D852" s="11">
        <v>99.0</v>
      </c>
      <c r="E852" s="120">
        <v>0.04767361111111111</v>
      </c>
      <c r="F852" s="134"/>
      <c r="G852" s="136"/>
      <c r="H852" s="133"/>
      <c r="I852" s="73" t="s">
        <v>218</v>
      </c>
      <c r="J852" s="73" t="s">
        <v>566</v>
      </c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  <c r="AA852" s="115"/>
      <c r="AB852" s="115"/>
    </row>
    <row r="853" ht="12.75" customHeight="1">
      <c r="A853" s="118">
        <v>70.0</v>
      </c>
      <c r="B853" s="138" t="s">
        <v>135</v>
      </c>
      <c r="C853" s="119">
        <v>0.04927083333333333</v>
      </c>
      <c r="D853" s="11">
        <v>100.0</v>
      </c>
      <c r="E853" s="120">
        <v>0.0493287037037037</v>
      </c>
      <c r="F853" s="134"/>
      <c r="G853" s="136"/>
      <c r="H853" s="133"/>
      <c r="I853" s="73" t="s">
        <v>139</v>
      </c>
      <c r="J853" s="73" t="s">
        <v>566</v>
      </c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  <c r="AA853" s="115"/>
      <c r="AB853" s="115"/>
    </row>
    <row r="854" ht="12.75" customHeight="1">
      <c r="A854" s="118">
        <v>134.0</v>
      </c>
      <c r="B854" s="138" t="s">
        <v>277</v>
      </c>
      <c r="C854" s="119">
        <v>0.05399305555555556</v>
      </c>
      <c r="D854" s="11">
        <v>97.0</v>
      </c>
      <c r="E854" s="120">
        <v>0.05440972222222222</v>
      </c>
      <c r="F854" s="134"/>
      <c r="G854" s="136"/>
      <c r="H854" s="133"/>
      <c r="I854" s="73" t="s">
        <v>233</v>
      </c>
      <c r="J854" s="73" t="s">
        <v>566</v>
      </c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  <c r="AA854" s="115"/>
      <c r="AB854" s="115"/>
    </row>
    <row r="855" ht="12.75" customHeight="1">
      <c r="A855" s="118">
        <v>140.0</v>
      </c>
      <c r="B855" s="138" t="s">
        <v>223</v>
      </c>
      <c r="C855" s="119">
        <v>0.053599537037037036</v>
      </c>
      <c r="D855" s="11">
        <v>98.0</v>
      </c>
      <c r="E855" s="120">
        <v>0.0546875</v>
      </c>
      <c r="F855" s="134"/>
      <c r="G855" s="136"/>
      <c r="H855" s="133"/>
      <c r="I855" s="73" t="s">
        <v>227</v>
      </c>
      <c r="J855" s="73" t="s">
        <v>566</v>
      </c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  <c r="AA855" s="115"/>
      <c r="AB855" s="115"/>
    </row>
    <row r="856" ht="12.75" customHeight="1">
      <c r="A856" s="118">
        <v>157.0</v>
      </c>
      <c r="B856" s="138" t="s">
        <v>225</v>
      </c>
      <c r="C856" s="119">
        <v>0.055324074074074074</v>
      </c>
      <c r="D856" s="11">
        <v>96.0</v>
      </c>
      <c r="E856" s="120">
        <v>0.055497685185185185</v>
      </c>
      <c r="F856" s="134"/>
      <c r="G856" s="136"/>
      <c r="H856" s="133"/>
      <c r="I856" s="73" t="s">
        <v>233</v>
      </c>
      <c r="J856" s="73" t="s">
        <v>566</v>
      </c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  <c r="AA856" s="115"/>
      <c r="AB856" s="115"/>
    </row>
    <row r="857" ht="12.75" customHeight="1">
      <c r="A857" s="118">
        <v>178.0</v>
      </c>
      <c r="B857" s="138" t="s">
        <v>230</v>
      </c>
      <c r="C857" s="119">
        <v>0.055983796296296295</v>
      </c>
      <c r="D857" s="11">
        <v>95.0</v>
      </c>
      <c r="E857" s="120">
        <v>0.05620370370370371</v>
      </c>
      <c r="F857" s="134"/>
      <c r="G857" s="136"/>
      <c r="H857" s="133"/>
      <c r="I857" s="73" t="s">
        <v>233</v>
      </c>
      <c r="J857" s="73" t="s">
        <v>566</v>
      </c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  <c r="AA857" s="115"/>
      <c r="AB857" s="115"/>
    </row>
    <row r="858" ht="12.75" customHeight="1">
      <c r="A858" s="118">
        <v>205.0</v>
      </c>
      <c r="B858" s="138" t="s">
        <v>226</v>
      </c>
      <c r="C858" s="119">
        <v>0.05604166666666666</v>
      </c>
      <c r="D858" s="11">
        <v>94.0</v>
      </c>
      <c r="E858" s="120">
        <v>0.05712962962962963</v>
      </c>
      <c r="F858" s="134"/>
      <c r="G858" s="136"/>
      <c r="H858" s="133"/>
      <c r="I858" s="73" t="s">
        <v>233</v>
      </c>
      <c r="J858" s="73" t="s">
        <v>566</v>
      </c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  <c r="AA858" s="115"/>
      <c r="AB858" s="115"/>
    </row>
    <row r="859" ht="12.75" customHeight="1">
      <c r="A859" s="118">
        <v>223.0</v>
      </c>
      <c r="B859" s="138" t="s">
        <v>228</v>
      </c>
      <c r="C859" s="119">
        <v>0.057569444444444444</v>
      </c>
      <c r="D859" s="11">
        <v>93.0</v>
      </c>
      <c r="E859" s="120">
        <v>0.057777777777777775</v>
      </c>
      <c r="F859" s="134"/>
      <c r="G859" s="136"/>
      <c r="H859" s="133"/>
      <c r="I859" s="73" t="s">
        <v>235</v>
      </c>
      <c r="J859" s="73" t="s">
        <v>566</v>
      </c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  <c r="AA859" s="115"/>
      <c r="AB859" s="115"/>
    </row>
    <row r="860" ht="12.75" customHeight="1">
      <c r="A860" s="118">
        <v>240.0</v>
      </c>
      <c r="B860" s="138" t="s">
        <v>280</v>
      </c>
      <c r="C860" s="119">
        <v>0.05835648148148148</v>
      </c>
      <c r="D860" s="11">
        <v>92.0</v>
      </c>
      <c r="E860" s="120">
        <v>0.05876157407407408</v>
      </c>
      <c r="F860" s="134"/>
      <c r="G860" s="136"/>
      <c r="H860" s="133"/>
      <c r="I860" s="73" t="s">
        <v>235</v>
      </c>
      <c r="J860" s="73" t="s">
        <v>566</v>
      </c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  <c r="AA860" s="115"/>
      <c r="AB860" s="115"/>
    </row>
    <row r="861" ht="12.75" customHeight="1">
      <c r="A861" s="118">
        <v>269.0</v>
      </c>
      <c r="B861" s="138" t="s">
        <v>144</v>
      </c>
      <c r="C861" s="119">
        <v>0.0600462962962963</v>
      </c>
      <c r="D861" s="11">
        <v>97.0</v>
      </c>
      <c r="E861" s="120">
        <v>0.06025462962962963</v>
      </c>
      <c r="F861" s="134"/>
      <c r="G861" s="136"/>
      <c r="H861" s="133"/>
      <c r="I861" s="73" t="s">
        <v>148</v>
      </c>
      <c r="J861" s="73" t="s">
        <v>566</v>
      </c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  <c r="AA861" s="115"/>
      <c r="AB861" s="115"/>
    </row>
    <row r="862" ht="12.75" customHeight="1">
      <c r="A862" s="118">
        <v>279.0</v>
      </c>
      <c r="B862" s="138" t="s">
        <v>229</v>
      </c>
      <c r="C862" s="119">
        <v>0.059363425925925924</v>
      </c>
      <c r="D862" s="11">
        <v>91.0</v>
      </c>
      <c r="E862" s="120">
        <v>0.06056712962962963</v>
      </c>
      <c r="F862" s="134"/>
      <c r="G862" s="136"/>
      <c r="H862" s="133"/>
      <c r="I862" s="73" t="s">
        <v>235</v>
      </c>
      <c r="J862" s="73" t="s">
        <v>566</v>
      </c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  <c r="AA862" s="115"/>
      <c r="AB862" s="115"/>
    </row>
    <row r="863" ht="12.75" customHeight="1">
      <c r="A863" s="118">
        <v>294.0</v>
      </c>
      <c r="B863" s="138" t="s">
        <v>221</v>
      </c>
      <c r="C863" s="119">
        <v>0.06055555555555556</v>
      </c>
      <c r="D863" s="11">
        <v>90.0</v>
      </c>
      <c r="E863" s="120">
        <v>0.06094907407407407</v>
      </c>
      <c r="F863" s="134"/>
      <c r="G863" s="136"/>
      <c r="H863" s="133"/>
      <c r="I863" s="73" t="s">
        <v>235</v>
      </c>
      <c r="J863" s="73" t="s">
        <v>566</v>
      </c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  <c r="AA863" s="115"/>
      <c r="AB863" s="115"/>
    </row>
    <row r="864" ht="12.75" customHeight="1">
      <c r="A864" s="118">
        <v>328.0</v>
      </c>
      <c r="B864" s="138" t="s">
        <v>149</v>
      </c>
      <c r="C864" s="119">
        <v>0.06171296296296296</v>
      </c>
      <c r="D864" s="11">
        <v>93.0</v>
      </c>
      <c r="E864" s="120">
        <v>0.061967592592592595</v>
      </c>
      <c r="F864" s="134"/>
      <c r="G864" s="136"/>
      <c r="H864" s="133"/>
      <c r="I864" s="73" t="s">
        <v>154</v>
      </c>
      <c r="J864" s="73" t="s">
        <v>566</v>
      </c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  <c r="AA864" s="115"/>
      <c r="AB864" s="115"/>
    </row>
    <row r="865" ht="12.75" customHeight="1">
      <c r="A865" s="118">
        <v>377.0</v>
      </c>
      <c r="B865" s="138" t="s">
        <v>162</v>
      </c>
      <c r="C865" s="119">
        <v>0.06287037037037037</v>
      </c>
      <c r="D865" s="11">
        <v>90.0</v>
      </c>
      <c r="E865" s="120">
        <v>0.06395833333333334</v>
      </c>
      <c r="F865" s="134"/>
      <c r="G865" s="136"/>
      <c r="H865" s="133"/>
      <c r="I865" s="73" t="s">
        <v>154</v>
      </c>
      <c r="J865" s="73" t="s">
        <v>566</v>
      </c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  <c r="AA865" s="115"/>
      <c r="AB865" s="115"/>
    </row>
    <row r="866" ht="12.75" customHeight="1">
      <c r="A866" s="118" t="s">
        <v>332</v>
      </c>
      <c r="B866" s="138"/>
      <c r="C866" s="119"/>
      <c r="D866" s="11"/>
      <c r="E866" s="120"/>
      <c r="F866" s="134"/>
      <c r="G866" s="136"/>
      <c r="H866" s="133"/>
      <c r="I866" s="73"/>
      <c r="J866" s="73" t="s">
        <v>566</v>
      </c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  <c r="AA866" s="115"/>
      <c r="AB866" s="115"/>
    </row>
    <row r="867" ht="12.75" customHeight="1">
      <c r="A867" s="122" t="s">
        <v>567</v>
      </c>
      <c r="C867" s="119"/>
      <c r="D867" s="11"/>
      <c r="E867" s="120"/>
      <c r="F867" s="134"/>
      <c r="G867" s="136"/>
      <c r="H867" s="133"/>
      <c r="I867" s="73"/>
      <c r="J867" s="73" t="s">
        <v>568</v>
      </c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  <c r="AA867" s="115"/>
      <c r="AB867" s="115"/>
    </row>
    <row r="868" ht="12.75" customHeight="1">
      <c r="A868" s="118">
        <v>3.0</v>
      </c>
      <c r="B868" s="73" t="s">
        <v>569</v>
      </c>
      <c r="C868" s="119">
        <v>0.012361111111111111</v>
      </c>
      <c r="D868" s="11">
        <v>100.0</v>
      </c>
      <c r="E868" s="120"/>
      <c r="F868" s="134"/>
      <c r="G868" s="136"/>
      <c r="H868" s="133"/>
      <c r="I868" s="73" t="s">
        <v>210</v>
      </c>
      <c r="J868" s="73" t="s">
        <v>568</v>
      </c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  <c r="AA868" s="115"/>
      <c r="AB868" s="115"/>
    </row>
    <row r="869" ht="12.75" customHeight="1">
      <c r="A869" s="118">
        <v>7.0</v>
      </c>
      <c r="B869" s="73" t="s">
        <v>570</v>
      </c>
      <c r="C869" s="119">
        <v>0.01380787037037037</v>
      </c>
      <c r="D869" s="11">
        <v>99.0</v>
      </c>
      <c r="E869" s="120"/>
      <c r="F869" s="134"/>
      <c r="G869" s="136"/>
      <c r="H869" s="133"/>
      <c r="I869" s="73" t="s">
        <v>218</v>
      </c>
      <c r="J869" s="73" t="s">
        <v>568</v>
      </c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  <c r="AA869" s="115"/>
      <c r="AB869" s="115"/>
    </row>
    <row r="870" ht="12.75" customHeight="1">
      <c r="A870" s="118">
        <v>13.0</v>
      </c>
      <c r="B870" s="73" t="s">
        <v>571</v>
      </c>
      <c r="C870" s="119">
        <v>0.014826388888888889</v>
      </c>
      <c r="D870" s="11">
        <v>98.0</v>
      </c>
      <c r="E870" s="120"/>
      <c r="F870" s="134"/>
      <c r="G870" s="136"/>
      <c r="H870" s="133"/>
      <c r="I870" s="73" t="s">
        <v>227</v>
      </c>
      <c r="J870" s="73" t="s">
        <v>568</v>
      </c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  <c r="AA870" s="115"/>
      <c r="AB870" s="115"/>
    </row>
    <row r="871" ht="12.75" customHeight="1">
      <c r="A871" s="118">
        <v>17.0</v>
      </c>
      <c r="B871" s="73" t="s">
        <v>471</v>
      </c>
      <c r="C871" s="119">
        <v>0.01511574074074074</v>
      </c>
      <c r="D871" s="11">
        <v>97.0</v>
      </c>
      <c r="E871" s="120"/>
      <c r="F871" s="134"/>
      <c r="G871" s="136"/>
      <c r="H871" s="133"/>
      <c r="I871" s="73" t="s">
        <v>227</v>
      </c>
      <c r="J871" s="73" t="s">
        <v>568</v>
      </c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  <c r="AA871" s="115"/>
      <c r="AB871" s="115"/>
    </row>
    <row r="872" ht="12.75" customHeight="1">
      <c r="A872" s="118">
        <v>19.0</v>
      </c>
      <c r="B872" s="73" t="s">
        <v>526</v>
      </c>
      <c r="C872" s="119">
        <v>0.015277777777777777</v>
      </c>
      <c r="D872" s="11">
        <v>100.0</v>
      </c>
      <c r="E872" s="120"/>
      <c r="F872" s="134"/>
      <c r="G872" s="136"/>
      <c r="H872" s="133"/>
      <c r="I872" s="73" t="s">
        <v>143</v>
      </c>
      <c r="J872" s="73" t="s">
        <v>568</v>
      </c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  <c r="AA872" s="115"/>
      <c r="AB872" s="115"/>
    </row>
    <row r="873" ht="12.75" customHeight="1">
      <c r="A873" s="118">
        <v>20.0</v>
      </c>
      <c r="B873" s="73" t="s">
        <v>456</v>
      </c>
      <c r="C873" s="119">
        <v>0.0153125</v>
      </c>
      <c r="D873" s="11">
        <v>97.0</v>
      </c>
      <c r="E873" s="120"/>
      <c r="F873" s="134"/>
      <c r="G873" s="136"/>
      <c r="H873" s="133"/>
      <c r="I873" s="73" t="s">
        <v>143</v>
      </c>
      <c r="J873" s="73" t="s">
        <v>568</v>
      </c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  <c r="AA873" s="115"/>
      <c r="AB873" s="115"/>
    </row>
    <row r="874" ht="12.75" customHeight="1">
      <c r="A874" s="118">
        <v>21.0</v>
      </c>
      <c r="B874" s="73" t="s">
        <v>528</v>
      </c>
      <c r="C874" s="119">
        <v>0.015717592592592592</v>
      </c>
      <c r="D874" s="11">
        <v>96.0</v>
      </c>
      <c r="E874" s="120"/>
      <c r="F874" s="134"/>
      <c r="G874" s="136"/>
      <c r="H874" s="133"/>
      <c r="I874" s="73" t="s">
        <v>227</v>
      </c>
      <c r="J874" s="73" t="s">
        <v>568</v>
      </c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  <c r="AA874" s="115"/>
      <c r="AB874" s="115"/>
    </row>
    <row r="875" ht="12.75" customHeight="1">
      <c r="A875" s="118">
        <v>24.0</v>
      </c>
      <c r="B875" s="73" t="s">
        <v>572</v>
      </c>
      <c r="C875" s="119">
        <v>0.015914351851851853</v>
      </c>
      <c r="D875" s="11">
        <v>95.0</v>
      </c>
      <c r="E875" s="120"/>
      <c r="F875" s="134"/>
      <c r="G875" s="136"/>
      <c r="H875" s="133"/>
      <c r="I875" s="73" t="s">
        <v>233</v>
      </c>
      <c r="J875" s="73" t="s">
        <v>568</v>
      </c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  <c r="AA875" s="115"/>
      <c r="AB875" s="115"/>
    </row>
    <row r="876" ht="12.75" customHeight="1">
      <c r="A876" s="118">
        <v>29.0</v>
      </c>
      <c r="B876" s="73" t="s">
        <v>451</v>
      </c>
      <c r="C876" s="119">
        <v>0.016493055555555556</v>
      </c>
      <c r="D876" s="11">
        <v>94.0</v>
      </c>
      <c r="E876" s="120"/>
      <c r="F876" s="134"/>
      <c r="G876" s="136"/>
      <c r="H876" s="133"/>
      <c r="I876" s="73" t="s">
        <v>233</v>
      </c>
      <c r="J876" s="73" t="s">
        <v>568</v>
      </c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  <c r="AA876" s="115"/>
      <c r="AB876" s="115"/>
    </row>
    <row r="877" ht="12.75" customHeight="1">
      <c r="A877" s="118">
        <v>36.0</v>
      </c>
      <c r="B877" s="73" t="s">
        <v>458</v>
      </c>
      <c r="C877" s="119">
        <v>0.01716435185185185</v>
      </c>
      <c r="D877" s="11">
        <v>93.0</v>
      </c>
      <c r="E877" s="120"/>
      <c r="F877" s="134"/>
      <c r="G877" s="136"/>
      <c r="H877" s="133"/>
      <c r="I877" s="73" t="s">
        <v>235</v>
      </c>
      <c r="J877" s="73" t="s">
        <v>568</v>
      </c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  <c r="AA877" s="115"/>
      <c r="AB877" s="115"/>
    </row>
    <row r="878" ht="12.75" customHeight="1">
      <c r="A878" s="118">
        <v>50.0</v>
      </c>
      <c r="B878" s="73" t="s">
        <v>573</v>
      </c>
      <c r="C878" s="119">
        <v>0.01806712962962963</v>
      </c>
      <c r="D878" s="11">
        <v>92.0</v>
      </c>
      <c r="E878" s="120"/>
      <c r="F878" s="134"/>
      <c r="G878" s="136"/>
      <c r="H878" s="133"/>
      <c r="I878" s="73" t="s">
        <v>235</v>
      </c>
      <c r="J878" s="73" t="s">
        <v>568</v>
      </c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  <c r="AA878" s="115"/>
      <c r="AB878" s="115"/>
    </row>
    <row r="879" ht="12.75" customHeight="1">
      <c r="A879" s="118">
        <v>53.0</v>
      </c>
      <c r="B879" s="73" t="s">
        <v>574</v>
      </c>
      <c r="C879" s="119">
        <v>0.018298611111111113</v>
      </c>
      <c r="D879" s="11">
        <v>91.0</v>
      </c>
      <c r="E879" s="120"/>
      <c r="F879" s="134"/>
      <c r="G879" s="136"/>
      <c r="H879" s="133"/>
      <c r="I879" s="73" t="s">
        <v>235</v>
      </c>
      <c r="J879" s="73" t="s">
        <v>568</v>
      </c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  <c r="AA879" s="115"/>
      <c r="AB879" s="115"/>
    </row>
    <row r="880" ht="12.75" customHeight="1">
      <c r="A880" s="118">
        <v>64.0</v>
      </c>
      <c r="B880" s="73" t="s">
        <v>575</v>
      </c>
      <c r="C880" s="119">
        <v>0.01898148148148148</v>
      </c>
      <c r="D880" s="11">
        <v>93.0</v>
      </c>
      <c r="E880" s="120"/>
      <c r="F880" s="134"/>
      <c r="G880" s="136"/>
      <c r="H880" s="133"/>
      <c r="I880" s="73" t="s">
        <v>194</v>
      </c>
      <c r="J880" s="73" t="s">
        <v>568</v>
      </c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  <c r="AA880" s="115"/>
      <c r="AB880" s="115"/>
    </row>
    <row r="881" ht="12.75" customHeight="1">
      <c r="A881" s="118">
        <v>70.0</v>
      </c>
      <c r="B881" s="73" t="s">
        <v>464</v>
      </c>
      <c r="C881" s="119">
        <v>0.019189814814814816</v>
      </c>
      <c r="D881" s="11">
        <v>90.0</v>
      </c>
      <c r="E881" s="120"/>
      <c r="F881" s="134"/>
      <c r="G881" s="136"/>
      <c r="H881" s="133"/>
      <c r="I881" s="73" t="s">
        <v>194</v>
      </c>
      <c r="J881" s="73" t="s">
        <v>568</v>
      </c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  <c r="AA881" s="115"/>
      <c r="AB881" s="115"/>
    </row>
    <row r="882" ht="12.75" customHeight="1">
      <c r="A882" s="118">
        <v>100.0</v>
      </c>
      <c r="B882" s="73" t="s">
        <v>465</v>
      </c>
      <c r="C882" s="119">
        <v>0.020648148148148148</v>
      </c>
      <c r="D882" s="11">
        <v>90.0</v>
      </c>
      <c r="E882" s="120"/>
      <c r="F882" s="134"/>
      <c r="G882" s="136"/>
      <c r="H882" s="133"/>
      <c r="I882" s="73" t="s">
        <v>328</v>
      </c>
      <c r="J882" s="73" t="s">
        <v>568</v>
      </c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  <c r="AA882" s="115"/>
      <c r="AB882" s="115"/>
    </row>
    <row r="883" ht="12.75" customHeight="1">
      <c r="A883" s="118" t="s">
        <v>332</v>
      </c>
      <c r="B883" s="73"/>
      <c r="C883" s="119"/>
      <c r="D883" s="11"/>
      <c r="E883" s="120"/>
      <c r="F883" s="134"/>
      <c r="G883" s="136"/>
      <c r="H883" s="133"/>
      <c r="I883" s="73"/>
      <c r="J883" s="73" t="s">
        <v>568</v>
      </c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  <c r="AA883" s="115"/>
      <c r="AB883" s="115"/>
    </row>
    <row r="884" ht="12.75" customHeight="1">
      <c r="A884" s="122" t="s">
        <v>576</v>
      </c>
      <c r="C884" s="119"/>
      <c r="D884" s="11"/>
      <c r="E884" s="120"/>
      <c r="F884" s="134"/>
      <c r="G884" s="136"/>
      <c r="H884" s="133"/>
      <c r="I884" s="73"/>
      <c r="J884" s="73" t="s">
        <v>577</v>
      </c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  <c r="AA884" s="115"/>
      <c r="AB884" s="115"/>
    </row>
    <row r="885" ht="12.75" customHeight="1">
      <c r="A885" s="118">
        <v>85.0</v>
      </c>
      <c r="B885" s="73" t="s">
        <v>211</v>
      </c>
      <c r="C885" s="119">
        <v>0.04456018518518518</v>
      </c>
      <c r="D885" s="11">
        <v>100.0</v>
      </c>
      <c r="E885" s="120">
        <v>0.04459490740740741</v>
      </c>
      <c r="F885" s="134"/>
      <c r="G885" s="136"/>
      <c r="H885" s="133"/>
      <c r="I885" s="73" t="s">
        <v>213</v>
      </c>
      <c r="J885" s="73" t="s">
        <v>577</v>
      </c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  <c r="AA885" s="115"/>
      <c r="AB885" s="115"/>
    </row>
    <row r="886" ht="12.75" customHeight="1">
      <c r="A886" s="118">
        <v>88.0</v>
      </c>
      <c r="B886" s="73" t="s">
        <v>219</v>
      </c>
      <c r="C886" s="119">
        <v>0.04459490740740741</v>
      </c>
      <c r="D886" s="11">
        <v>99.0</v>
      </c>
      <c r="E886" s="120">
        <v>0.04474537037037037</v>
      </c>
      <c r="F886" s="134"/>
      <c r="G886" s="136"/>
      <c r="H886" s="133"/>
      <c r="I886" s="73" t="s">
        <v>213</v>
      </c>
      <c r="J886" s="73" t="s">
        <v>577</v>
      </c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  <c r="AA886" s="115"/>
      <c r="AB886" s="115"/>
    </row>
    <row r="887" ht="12.75" customHeight="1">
      <c r="A887" s="118">
        <v>100.0</v>
      </c>
      <c r="B887" s="73" t="s">
        <v>214</v>
      </c>
      <c r="C887" s="119">
        <v>0.04553240740740741</v>
      </c>
      <c r="D887" s="11">
        <v>98.0</v>
      </c>
      <c r="E887" s="120">
        <v>0.045625</v>
      </c>
      <c r="F887" s="134"/>
      <c r="G887" s="136"/>
      <c r="H887" s="133"/>
      <c r="I887" s="73" t="s">
        <v>213</v>
      </c>
      <c r="J887" s="73" t="s">
        <v>577</v>
      </c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  <c r="AA887" s="115"/>
      <c r="AB887" s="115"/>
    </row>
    <row r="888" ht="12.75" customHeight="1">
      <c r="A888" s="118">
        <v>114.0</v>
      </c>
      <c r="B888" s="73" t="s">
        <v>131</v>
      </c>
      <c r="C888" s="119">
        <v>0.04627314814814815</v>
      </c>
      <c r="D888" s="11">
        <v>100.0</v>
      </c>
      <c r="E888" s="120">
        <v>0.04642361111111111</v>
      </c>
      <c r="F888" s="134"/>
      <c r="G888" s="136"/>
      <c r="H888" s="133"/>
      <c r="I888" s="73" t="s">
        <v>134</v>
      </c>
      <c r="J888" s="73" t="s">
        <v>577</v>
      </c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  <c r="AA888" s="115"/>
      <c r="AB888" s="115"/>
    </row>
    <row r="889" ht="12.75" customHeight="1">
      <c r="A889" s="118">
        <v>116.0</v>
      </c>
      <c r="B889" s="73" t="s">
        <v>135</v>
      </c>
      <c r="C889" s="119">
        <v>0.046655092592592595</v>
      </c>
      <c r="D889" s="11">
        <v>98.0</v>
      </c>
      <c r="E889" s="120">
        <v>0.04671296296296296</v>
      </c>
      <c r="F889" s="134"/>
      <c r="G889" s="136"/>
      <c r="H889" s="133"/>
      <c r="I889" s="73" t="s">
        <v>134</v>
      </c>
      <c r="J889" s="73" t="s">
        <v>577</v>
      </c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  <c r="AA889" s="115"/>
      <c r="AB889" s="115"/>
    </row>
    <row r="890" ht="12.75" customHeight="1">
      <c r="A890" s="118">
        <v>134.0</v>
      </c>
      <c r="B890" s="73" t="s">
        <v>224</v>
      </c>
      <c r="C890" s="119">
        <v>0.047233796296296295</v>
      </c>
      <c r="D890" s="11">
        <v>97.0</v>
      </c>
      <c r="E890" s="120">
        <v>0.04732638888888889</v>
      </c>
      <c r="F890" s="134"/>
      <c r="G890" s="136"/>
      <c r="H890" s="133"/>
      <c r="I890" s="73" t="s">
        <v>218</v>
      </c>
      <c r="J890" s="73" t="s">
        <v>577</v>
      </c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  <c r="AA890" s="115"/>
      <c r="AB890" s="115"/>
    </row>
    <row r="891" ht="12.75" customHeight="1">
      <c r="A891" s="118">
        <v>161.0</v>
      </c>
      <c r="B891" s="73" t="s">
        <v>225</v>
      </c>
      <c r="C891" s="119">
        <v>0.04836805555555555</v>
      </c>
      <c r="D891" s="11">
        <v>96.0</v>
      </c>
      <c r="E891" s="120">
        <v>0.048541666666666664</v>
      </c>
      <c r="F891" s="134"/>
      <c r="G891" s="136"/>
      <c r="H891" s="133"/>
      <c r="I891" s="73" t="s">
        <v>218</v>
      </c>
      <c r="J891" s="73" t="s">
        <v>577</v>
      </c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  <c r="AA891" s="115"/>
      <c r="AB891" s="115"/>
    </row>
    <row r="892" ht="12.75" customHeight="1">
      <c r="A892" s="118">
        <v>177.0</v>
      </c>
      <c r="B892" s="73" t="s">
        <v>217</v>
      </c>
      <c r="C892" s="119">
        <v>0.04974537037037037</v>
      </c>
      <c r="D892" s="11">
        <v>95.0</v>
      </c>
      <c r="E892" s="120">
        <v>0.05</v>
      </c>
      <c r="F892" s="134"/>
      <c r="G892" s="136"/>
      <c r="H892" s="133"/>
      <c r="I892" s="73" t="s">
        <v>218</v>
      </c>
      <c r="J892" s="73" t="s">
        <v>577</v>
      </c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  <c r="AA892" s="115"/>
      <c r="AB892" s="115"/>
    </row>
    <row r="893" ht="12.75" customHeight="1">
      <c r="A893" s="118">
        <v>192.0</v>
      </c>
      <c r="B893" s="73" t="s">
        <v>146</v>
      </c>
      <c r="C893" s="119">
        <v>0.050486111111111114</v>
      </c>
      <c r="D893" s="11">
        <v>95.0</v>
      </c>
      <c r="E893" s="120">
        <v>0.05078703703703704</v>
      </c>
      <c r="F893" s="134"/>
      <c r="G893" s="136"/>
      <c r="H893" s="133"/>
      <c r="I893" s="73" t="s">
        <v>139</v>
      </c>
      <c r="J893" s="73" t="s">
        <v>577</v>
      </c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  <c r="AA893" s="115"/>
      <c r="AB893" s="115"/>
    </row>
    <row r="894" ht="12.75" customHeight="1">
      <c r="A894" s="118">
        <v>232.0</v>
      </c>
      <c r="B894" s="73" t="s">
        <v>142</v>
      </c>
      <c r="C894" s="119">
        <v>0.05255787037037037</v>
      </c>
      <c r="D894" s="11">
        <v>93.0</v>
      </c>
      <c r="E894" s="120">
        <v>0.05265046296296296</v>
      </c>
      <c r="F894" s="134"/>
      <c r="G894" s="136"/>
      <c r="H894" s="133"/>
      <c r="I894" s="73" t="s">
        <v>143</v>
      </c>
      <c r="J894" s="73" t="s">
        <v>577</v>
      </c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  <c r="AA894" s="115"/>
      <c r="AB894" s="115"/>
    </row>
    <row r="895" ht="12.75" customHeight="1">
      <c r="A895" s="118">
        <v>239.0</v>
      </c>
      <c r="B895" s="73" t="s">
        <v>408</v>
      </c>
      <c r="C895" s="119">
        <v>0.052835648148148145</v>
      </c>
      <c r="D895" s="11">
        <v>94.0</v>
      </c>
      <c r="E895" s="120">
        <v>0.053125</v>
      </c>
      <c r="F895" s="134"/>
      <c r="G895" s="136"/>
      <c r="H895" s="133"/>
      <c r="I895" s="73" t="s">
        <v>227</v>
      </c>
      <c r="J895" s="73" t="s">
        <v>577</v>
      </c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  <c r="AA895" s="115"/>
      <c r="AB895" s="115"/>
    </row>
    <row r="896" ht="12.75" customHeight="1">
      <c r="A896" s="118">
        <v>251.0</v>
      </c>
      <c r="B896" s="73" t="s">
        <v>228</v>
      </c>
      <c r="C896" s="119">
        <v>0.053125</v>
      </c>
      <c r="D896" s="11">
        <v>93.0</v>
      </c>
      <c r="E896" s="120">
        <v>0.0534375</v>
      </c>
      <c r="F896" s="134"/>
      <c r="G896" s="136"/>
      <c r="H896" s="133"/>
      <c r="I896" s="73" t="s">
        <v>227</v>
      </c>
      <c r="J896" s="73" t="s">
        <v>577</v>
      </c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  <c r="AA896" s="115"/>
      <c r="AB896" s="115"/>
    </row>
    <row r="897" ht="12.75" customHeight="1">
      <c r="A897" s="118">
        <v>274.0</v>
      </c>
      <c r="B897" s="73" t="s">
        <v>263</v>
      </c>
      <c r="C897" s="119">
        <v>0.053912037037037036</v>
      </c>
      <c r="D897" s="11">
        <v>92.0</v>
      </c>
      <c r="E897" s="120">
        <v>0.054155092592592595</v>
      </c>
      <c r="F897" s="134"/>
      <c r="G897" s="136"/>
      <c r="H897" s="133"/>
      <c r="I897" s="73" t="s">
        <v>233</v>
      </c>
      <c r="J897" s="73" t="s">
        <v>577</v>
      </c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  <c r="AA897" s="115"/>
      <c r="AB897" s="115"/>
    </row>
    <row r="898" ht="12.75" customHeight="1">
      <c r="A898" s="118">
        <v>310.0</v>
      </c>
      <c r="B898" s="73" t="s">
        <v>286</v>
      </c>
      <c r="C898" s="119">
        <v>0.055011574074074074</v>
      </c>
      <c r="D898" s="11">
        <v>91.0</v>
      </c>
      <c r="E898" s="120">
        <v>0.05520833333333333</v>
      </c>
      <c r="F898" s="134"/>
      <c r="G898" s="136"/>
      <c r="H898" s="133"/>
      <c r="I898" s="73" t="s">
        <v>233</v>
      </c>
      <c r="J898" s="73" t="s">
        <v>577</v>
      </c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  <c r="AA898" s="115"/>
      <c r="AB898" s="115"/>
    </row>
    <row r="899" ht="12.75" customHeight="1">
      <c r="A899" s="118">
        <v>314.0</v>
      </c>
      <c r="B899" s="73" t="s">
        <v>254</v>
      </c>
      <c r="C899" s="119">
        <v>0.055324074074074074</v>
      </c>
      <c r="D899" s="11">
        <v>89.0</v>
      </c>
      <c r="E899" s="120">
        <v>0.05543981481481482</v>
      </c>
      <c r="F899" s="134"/>
      <c r="G899" s="136"/>
      <c r="H899" s="133"/>
      <c r="I899" s="73" t="s">
        <v>233</v>
      </c>
      <c r="J899" s="73" t="s">
        <v>577</v>
      </c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  <c r="AA899" s="115"/>
      <c r="AB899" s="115"/>
    </row>
    <row r="900" ht="12.75" customHeight="1">
      <c r="A900" s="118">
        <v>319.0</v>
      </c>
      <c r="B900" s="73" t="s">
        <v>229</v>
      </c>
      <c r="C900" s="119">
        <v>0.05517361111111111</v>
      </c>
      <c r="D900" s="11">
        <v>90.0</v>
      </c>
      <c r="E900" s="120">
        <v>0.05555555555555555</v>
      </c>
      <c r="F900" s="134"/>
      <c r="G900" s="136"/>
      <c r="H900" s="133"/>
      <c r="I900" s="73" t="s">
        <v>233</v>
      </c>
      <c r="J900" s="73" t="s">
        <v>577</v>
      </c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  <c r="AA900" s="115"/>
      <c r="AB900" s="115"/>
    </row>
    <row r="901" ht="12.75" customHeight="1">
      <c r="A901" s="118">
        <v>365.0</v>
      </c>
      <c r="B901" s="73" t="s">
        <v>232</v>
      </c>
      <c r="C901" s="119">
        <v>0.05703703703703704</v>
      </c>
      <c r="D901" s="11">
        <v>88.0</v>
      </c>
      <c r="E901" s="120">
        <v>0.05740740740740741</v>
      </c>
      <c r="F901" s="134"/>
      <c r="G901" s="136"/>
      <c r="H901" s="133"/>
      <c r="I901" s="73" t="s">
        <v>233</v>
      </c>
      <c r="J901" s="73" t="s">
        <v>577</v>
      </c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  <c r="AA901" s="115"/>
      <c r="AB901" s="115"/>
    </row>
    <row r="902" ht="12.75" customHeight="1">
      <c r="A902" s="118">
        <v>401.0</v>
      </c>
      <c r="B902" s="73" t="s">
        <v>149</v>
      </c>
      <c r="C902" s="119">
        <v>0.05875</v>
      </c>
      <c r="D902" s="11">
        <v>90.0</v>
      </c>
      <c r="E902" s="120">
        <v>0.058912037037037034</v>
      </c>
      <c r="F902" s="134"/>
      <c r="G902" s="136"/>
      <c r="H902" s="133"/>
      <c r="I902" s="73" t="s">
        <v>148</v>
      </c>
      <c r="J902" s="73" t="s">
        <v>577</v>
      </c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  <c r="AA902" s="115"/>
      <c r="AB902" s="115"/>
    </row>
    <row r="903" ht="12.75" customHeight="1">
      <c r="A903" s="118">
        <v>442.0</v>
      </c>
      <c r="B903" s="73" t="s">
        <v>253</v>
      </c>
      <c r="C903" s="119">
        <v>0.06028935185185185</v>
      </c>
      <c r="D903" s="11">
        <v>87.0</v>
      </c>
      <c r="E903" s="120">
        <v>0.06045138888888889</v>
      </c>
      <c r="F903" s="134"/>
      <c r="G903" s="136"/>
      <c r="H903" s="133"/>
      <c r="I903" s="73" t="s">
        <v>235</v>
      </c>
      <c r="J903" s="73" t="s">
        <v>577</v>
      </c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  <c r="AA903" s="115"/>
      <c r="AB903" s="115"/>
    </row>
    <row r="904" ht="12.75" customHeight="1">
      <c r="A904" s="118">
        <v>577.0</v>
      </c>
      <c r="B904" s="73" t="s">
        <v>234</v>
      </c>
      <c r="C904" s="119">
        <v>0.06721064814814814</v>
      </c>
      <c r="D904" s="11">
        <v>86.0</v>
      </c>
      <c r="E904" s="120">
        <v>0.06752314814814815</v>
      </c>
      <c r="F904" s="134"/>
      <c r="G904" s="136"/>
      <c r="H904" s="133"/>
      <c r="I904" s="73" t="s">
        <v>328</v>
      </c>
      <c r="J904" s="73" t="s">
        <v>577</v>
      </c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  <c r="AA904" s="115"/>
      <c r="AB904" s="115"/>
    </row>
    <row r="905" ht="12.75" customHeight="1">
      <c r="A905" s="118" t="s">
        <v>332</v>
      </c>
      <c r="B905" s="73"/>
      <c r="C905" s="119"/>
      <c r="D905" s="11"/>
      <c r="E905" s="120"/>
      <c r="F905" s="134"/>
      <c r="G905" s="136"/>
      <c r="H905" s="133"/>
      <c r="I905" s="73"/>
      <c r="J905" s="73" t="s">
        <v>577</v>
      </c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  <c r="AA905" s="115"/>
      <c r="AB905" s="115"/>
    </row>
    <row r="906" ht="12.75" customHeight="1">
      <c r="A906" s="122" t="s">
        <v>578</v>
      </c>
      <c r="C906" s="119"/>
      <c r="D906" s="11"/>
      <c r="E906" s="120"/>
      <c r="F906" s="134"/>
      <c r="G906" s="136"/>
      <c r="H906" s="133"/>
      <c r="I906" s="73"/>
      <c r="J906" s="73" t="s">
        <v>579</v>
      </c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  <c r="AA906" s="115"/>
      <c r="AB906" s="115"/>
    </row>
    <row r="907" ht="12.75" customHeight="1">
      <c r="A907" s="118">
        <v>5.0</v>
      </c>
      <c r="B907" s="73" t="s">
        <v>137</v>
      </c>
      <c r="C907" s="119">
        <v>0.0228125</v>
      </c>
      <c r="D907" s="11">
        <v>100.0</v>
      </c>
      <c r="E907" s="120"/>
      <c r="F907" s="134"/>
      <c r="G907" s="136"/>
      <c r="H907" s="133"/>
      <c r="I907" s="73" t="s">
        <v>387</v>
      </c>
      <c r="J907" s="73" t="s">
        <v>579</v>
      </c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  <c r="AA907" s="115"/>
      <c r="AB907" s="115"/>
    </row>
    <row r="908" ht="12.75" customHeight="1">
      <c r="A908" s="118">
        <v>10.0</v>
      </c>
      <c r="B908" s="73" t="s">
        <v>131</v>
      </c>
      <c r="C908" s="119">
        <v>0.023460648148148147</v>
      </c>
      <c r="D908" s="11">
        <v>99.0</v>
      </c>
      <c r="E908" s="120"/>
      <c r="F908" s="134"/>
      <c r="G908" s="136"/>
      <c r="H908" s="133"/>
      <c r="I908" s="73" t="s">
        <v>387</v>
      </c>
      <c r="J908" s="73" t="s">
        <v>579</v>
      </c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  <c r="AA908" s="115"/>
      <c r="AB908" s="115"/>
    </row>
    <row r="909" ht="12.75" customHeight="1">
      <c r="A909" s="118">
        <v>25.0</v>
      </c>
      <c r="B909" s="73" t="s">
        <v>156</v>
      </c>
      <c r="C909" s="119">
        <v>0.024386574074074074</v>
      </c>
      <c r="D909" s="11">
        <v>98.0</v>
      </c>
      <c r="E909" s="120"/>
      <c r="F909" s="134"/>
      <c r="G909" s="136"/>
      <c r="H909" s="133"/>
      <c r="I909" s="73" t="s">
        <v>387</v>
      </c>
      <c r="J909" s="73" t="s">
        <v>579</v>
      </c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  <c r="AA909" s="115"/>
      <c r="AB909" s="115"/>
    </row>
    <row r="910" ht="12.75" customHeight="1">
      <c r="A910" s="118">
        <v>26.0</v>
      </c>
      <c r="B910" s="73" t="s">
        <v>146</v>
      </c>
      <c r="C910" s="119">
        <v>0.024479166666666666</v>
      </c>
      <c r="D910" s="11">
        <v>97.0</v>
      </c>
      <c r="E910" s="120"/>
      <c r="F910" s="134"/>
      <c r="G910" s="136"/>
      <c r="H910" s="133"/>
      <c r="I910" s="73" t="s">
        <v>387</v>
      </c>
      <c r="J910" s="73" t="s">
        <v>579</v>
      </c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  <c r="AA910" s="115"/>
      <c r="AB910" s="115"/>
    </row>
    <row r="911" ht="12.75" customHeight="1">
      <c r="A911" s="118">
        <v>41.0</v>
      </c>
      <c r="B911" s="73" t="s">
        <v>157</v>
      </c>
      <c r="C911" s="119">
        <v>0.025219907407407406</v>
      </c>
      <c r="D911" s="11">
        <v>96.0</v>
      </c>
      <c r="E911" s="120"/>
      <c r="F911" s="134"/>
      <c r="G911" s="136"/>
      <c r="H911" s="133"/>
      <c r="I911" s="73" t="s">
        <v>387</v>
      </c>
      <c r="J911" s="73" t="s">
        <v>579</v>
      </c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  <c r="AA911" s="115"/>
      <c r="AB911" s="115"/>
    </row>
    <row r="912" ht="12.75" customHeight="1">
      <c r="A912" s="118">
        <v>56.0</v>
      </c>
      <c r="B912" s="73" t="s">
        <v>138</v>
      </c>
      <c r="C912" s="119">
        <v>0.0259375</v>
      </c>
      <c r="D912" s="11">
        <v>95.0</v>
      </c>
      <c r="E912" s="120"/>
      <c r="F912" s="134"/>
      <c r="G912" s="136"/>
      <c r="H912" s="133"/>
      <c r="I912" s="73" t="s">
        <v>387</v>
      </c>
      <c r="J912" s="73" t="s">
        <v>579</v>
      </c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  <c r="AA912" s="115"/>
      <c r="AB912" s="115"/>
    </row>
    <row r="913" ht="12.75" customHeight="1">
      <c r="A913" s="118">
        <v>65.0</v>
      </c>
      <c r="B913" s="73" t="s">
        <v>186</v>
      </c>
      <c r="C913" s="119">
        <v>0.02619212962962963</v>
      </c>
      <c r="D913" s="11">
        <v>94.0</v>
      </c>
      <c r="E913" s="120"/>
      <c r="F913" s="134"/>
      <c r="G913" s="136"/>
      <c r="H913" s="133"/>
      <c r="I913" s="73" t="s">
        <v>387</v>
      </c>
      <c r="J913" s="73" t="s">
        <v>579</v>
      </c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  <c r="AA913" s="115"/>
      <c r="AB913" s="115"/>
    </row>
    <row r="914" ht="12.75" customHeight="1">
      <c r="A914" s="118">
        <v>66.0</v>
      </c>
      <c r="B914" s="73" t="s">
        <v>155</v>
      </c>
      <c r="C914" s="119">
        <v>0.026296296296296297</v>
      </c>
      <c r="D914" s="11">
        <v>93.0</v>
      </c>
      <c r="E914" s="120"/>
      <c r="F914" s="134"/>
      <c r="G914" s="136"/>
      <c r="H914" s="133"/>
      <c r="I914" s="73" t="s">
        <v>387</v>
      </c>
      <c r="J914" s="73" t="s">
        <v>579</v>
      </c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  <c r="AA914" s="115"/>
      <c r="AB914" s="115"/>
    </row>
    <row r="915" ht="12.75" customHeight="1">
      <c r="A915" s="118">
        <v>80.0</v>
      </c>
      <c r="B915" s="73" t="s">
        <v>175</v>
      </c>
      <c r="C915" s="119">
        <v>0.02665509259259259</v>
      </c>
      <c r="D915" s="11">
        <v>92.0</v>
      </c>
      <c r="E915" s="120"/>
      <c r="F915" s="134"/>
      <c r="G915" s="136"/>
      <c r="H915" s="133"/>
      <c r="I915" s="73" t="s">
        <v>387</v>
      </c>
      <c r="J915" s="73" t="s">
        <v>579</v>
      </c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  <c r="AA915" s="115"/>
      <c r="AB915" s="115"/>
    </row>
    <row r="916" ht="12.75" customHeight="1">
      <c r="A916" s="118">
        <v>82.0</v>
      </c>
      <c r="B916" s="73" t="s">
        <v>142</v>
      </c>
      <c r="C916" s="119">
        <v>0.026782407407407408</v>
      </c>
      <c r="D916" s="11">
        <v>91.0</v>
      </c>
      <c r="E916" s="120"/>
      <c r="F916" s="134"/>
      <c r="G916" s="136"/>
      <c r="H916" s="133"/>
      <c r="I916" s="73" t="s">
        <v>387</v>
      </c>
      <c r="J916" s="73" t="s">
        <v>579</v>
      </c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  <c r="AA916" s="115"/>
      <c r="AB916" s="115"/>
    </row>
    <row r="917" ht="12.75" customHeight="1">
      <c r="A917" s="118">
        <v>83.0</v>
      </c>
      <c r="B917" s="73" t="s">
        <v>200</v>
      </c>
      <c r="C917" s="119">
        <v>0.026805555555555555</v>
      </c>
      <c r="D917" s="11">
        <v>90.0</v>
      </c>
      <c r="E917" s="120"/>
      <c r="F917" s="134"/>
      <c r="G917" s="136"/>
      <c r="H917" s="133"/>
      <c r="I917" s="73" t="s">
        <v>387</v>
      </c>
      <c r="J917" s="73" t="s">
        <v>579</v>
      </c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  <c r="AB917" s="115"/>
    </row>
    <row r="918" ht="12.75" customHeight="1">
      <c r="A918" s="118">
        <v>108.0</v>
      </c>
      <c r="B918" s="73" t="s">
        <v>144</v>
      </c>
      <c r="C918" s="119">
        <v>0.02792824074074074</v>
      </c>
      <c r="D918" s="11">
        <v>89.0</v>
      </c>
      <c r="E918" s="120"/>
      <c r="F918" s="134"/>
      <c r="G918" s="136"/>
      <c r="H918" s="133"/>
      <c r="I918" s="73" t="s">
        <v>387</v>
      </c>
      <c r="J918" s="73" t="s">
        <v>579</v>
      </c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  <c r="AB918" s="115"/>
    </row>
    <row r="919" ht="12.75" customHeight="1">
      <c r="A919" s="118">
        <v>129.0</v>
      </c>
      <c r="B919" s="73" t="s">
        <v>176</v>
      </c>
      <c r="C919" s="119">
        <v>0.028761574074074075</v>
      </c>
      <c r="D919" s="11">
        <v>88.0</v>
      </c>
      <c r="E919" s="120"/>
      <c r="F919" s="134"/>
      <c r="G919" s="136"/>
      <c r="H919" s="133"/>
      <c r="I919" s="73" t="s">
        <v>387</v>
      </c>
      <c r="J919" s="73" t="s">
        <v>579</v>
      </c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  <c r="AA919" s="115"/>
      <c r="AB919" s="115"/>
    </row>
    <row r="920" ht="12.75" customHeight="1">
      <c r="A920" s="118">
        <v>175.0</v>
      </c>
      <c r="B920" s="73" t="s">
        <v>166</v>
      </c>
      <c r="C920" s="119">
        <v>0.03023148148148148</v>
      </c>
      <c r="D920" s="11">
        <v>87.0</v>
      </c>
      <c r="E920" s="120"/>
      <c r="F920" s="134"/>
      <c r="G920" s="136"/>
      <c r="H920" s="133"/>
      <c r="I920" s="73" t="s">
        <v>387</v>
      </c>
      <c r="J920" s="73" t="s">
        <v>579</v>
      </c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  <c r="AA920" s="115"/>
      <c r="AB920" s="115"/>
    </row>
    <row r="921" ht="12.75" customHeight="1">
      <c r="A921" s="118">
        <v>186.0</v>
      </c>
      <c r="B921" s="73" t="s">
        <v>159</v>
      </c>
      <c r="C921" s="119">
        <v>0.030613425925925926</v>
      </c>
      <c r="D921" s="11">
        <v>86.0</v>
      </c>
      <c r="E921" s="120"/>
      <c r="F921" s="134"/>
      <c r="G921" s="136"/>
      <c r="H921" s="133"/>
      <c r="I921" s="73" t="s">
        <v>387</v>
      </c>
      <c r="J921" s="73" t="s">
        <v>579</v>
      </c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  <c r="AB921" s="115"/>
    </row>
    <row r="922" ht="12.75" customHeight="1">
      <c r="A922" s="118">
        <v>195.0</v>
      </c>
      <c r="B922" s="73" t="s">
        <v>163</v>
      </c>
      <c r="C922" s="119">
        <v>0.030983796296296297</v>
      </c>
      <c r="D922" s="11">
        <v>85.0</v>
      </c>
      <c r="E922" s="120"/>
      <c r="F922" s="134"/>
      <c r="G922" s="136"/>
      <c r="H922" s="133"/>
      <c r="I922" s="73" t="s">
        <v>387</v>
      </c>
      <c r="J922" s="73" t="s">
        <v>579</v>
      </c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  <c r="AB922" s="115"/>
    </row>
    <row r="923" ht="12.75" customHeight="1">
      <c r="A923" s="118">
        <v>365.0</v>
      </c>
      <c r="B923" s="73" t="s">
        <v>206</v>
      </c>
      <c r="C923" s="119">
        <v>0.05153935185185185</v>
      </c>
      <c r="D923" s="11">
        <v>84.0</v>
      </c>
      <c r="E923" s="120"/>
      <c r="F923" s="134"/>
      <c r="G923" s="136"/>
      <c r="H923" s="133"/>
      <c r="I923" s="73" t="s">
        <v>387</v>
      </c>
      <c r="J923" s="73" t="s">
        <v>579</v>
      </c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  <c r="AB923" s="115"/>
    </row>
    <row r="924" ht="12.75" customHeight="1">
      <c r="A924" s="118">
        <v>2.0</v>
      </c>
      <c r="B924" s="73" t="s">
        <v>270</v>
      </c>
      <c r="C924" s="119">
        <v>0.01837962962962963</v>
      </c>
      <c r="D924" s="11">
        <v>100.0</v>
      </c>
      <c r="E924" s="120"/>
      <c r="F924" s="134"/>
      <c r="G924" s="136"/>
      <c r="H924" s="133"/>
      <c r="I924" s="73" t="s">
        <v>387</v>
      </c>
      <c r="J924" s="73" t="s">
        <v>579</v>
      </c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  <c r="AB924" s="115"/>
    </row>
    <row r="925" ht="12.75" customHeight="1">
      <c r="A925" s="118">
        <v>4.0</v>
      </c>
      <c r="B925" s="73" t="s">
        <v>268</v>
      </c>
      <c r="C925" s="119">
        <v>0.01871527777777778</v>
      </c>
      <c r="D925" s="11">
        <v>99.0</v>
      </c>
      <c r="E925" s="120"/>
      <c r="F925" s="134"/>
      <c r="G925" s="136"/>
      <c r="H925" s="133"/>
      <c r="I925" s="73" t="s">
        <v>387</v>
      </c>
      <c r="J925" s="73" t="s">
        <v>579</v>
      </c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  <c r="AB925" s="115"/>
    </row>
    <row r="926" ht="12.75" customHeight="1">
      <c r="A926" s="118">
        <v>6.0</v>
      </c>
      <c r="B926" s="73" t="s">
        <v>238</v>
      </c>
      <c r="C926" s="119">
        <v>0.019085648148148147</v>
      </c>
      <c r="D926" s="11">
        <v>98.0</v>
      </c>
      <c r="E926" s="120"/>
      <c r="F926" s="134"/>
      <c r="G926" s="136"/>
      <c r="H926" s="133"/>
      <c r="I926" s="73" t="s">
        <v>387</v>
      </c>
      <c r="J926" s="73" t="s">
        <v>579</v>
      </c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  <c r="AB926" s="115"/>
    </row>
    <row r="927" ht="12.75" customHeight="1">
      <c r="A927" s="118">
        <v>12.0</v>
      </c>
      <c r="B927" s="73" t="s">
        <v>256</v>
      </c>
      <c r="C927" s="119">
        <v>0.019502314814814816</v>
      </c>
      <c r="D927" s="11">
        <v>97.0</v>
      </c>
      <c r="E927" s="120"/>
      <c r="F927" s="134"/>
      <c r="G927" s="136"/>
      <c r="H927" s="133"/>
      <c r="I927" s="73" t="s">
        <v>387</v>
      </c>
      <c r="J927" s="73" t="s">
        <v>579</v>
      </c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  <c r="AB927" s="115"/>
    </row>
    <row r="928" ht="12.75" customHeight="1">
      <c r="A928" s="118">
        <v>13.0</v>
      </c>
      <c r="B928" s="73" t="s">
        <v>302</v>
      </c>
      <c r="C928" s="119">
        <v>0.01951388888888889</v>
      </c>
      <c r="D928" s="11">
        <v>96.0</v>
      </c>
      <c r="E928" s="120"/>
      <c r="F928" s="134"/>
      <c r="G928" s="136"/>
      <c r="H928" s="133"/>
      <c r="I928" s="73" t="s">
        <v>387</v>
      </c>
      <c r="J928" s="73" t="s">
        <v>579</v>
      </c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  <c r="AB928" s="115"/>
    </row>
    <row r="929" ht="12.75" customHeight="1">
      <c r="A929" s="118">
        <v>19.0</v>
      </c>
      <c r="B929" s="73" t="s">
        <v>257</v>
      </c>
      <c r="C929" s="119">
        <v>0.0196875</v>
      </c>
      <c r="D929" s="11">
        <v>95.0</v>
      </c>
      <c r="E929" s="120"/>
      <c r="F929" s="134"/>
      <c r="G929" s="136"/>
      <c r="H929" s="133"/>
      <c r="I929" s="73" t="s">
        <v>387</v>
      </c>
      <c r="J929" s="73" t="s">
        <v>579</v>
      </c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  <c r="AB929" s="115"/>
    </row>
    <row r="930" ht="12.75" customHeight="1">
      <c r="A930" s="118">
        <v>31.0</v>
      </c>
      <c r="B930" s="73" t="s">
        <v>260</v>
      </c>
      <c r="C930" s="119">
        <v>0.02048611111111111</v>
      </c>
      <c r="D930" s="11">
        <v>94.0</v>
      </c>
      <c r="E930" s="120"/>
      <c r="F930" s="134"/>
      <c r="G930" s="136"/>
      <c r="H930" s="133"/>
      <c r="I930" s="73" t="s">
        <v>387</v>
      </c>
      <c r="J930" s="73" t="s">
        <v>579</v>
      </c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  <c r="AB930" s="115"/>
    </row>
    <row r="931" ht="12.75" customHeight="1">
      <c r="A931" s="118">
        <v>39.0</v>
      </c>
      <c r="B931" s="73" t="s">
        <v>276</v>
      </c>
      <c r="C931" s="119">
        <v>0.02060185185185185</v>
      </c>
      <c r="D931" s="11">
        <v>93.0</v>
      </c>
      <c r="E931" s="120"/>
      <c r="F931" s="134"/>
      <c r="G931" s="136"/>
      <c r="H931" s="133"/>
      <c r="I931" s="73" t="s">
        <v>387</v>
      </c>
      <c r="J931" s="73" t="s">
        <v>579</v>
      </c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  <c r="AB931" s="115"/>
    </row>
    <row r="932" ht="12.75" customHeight="1">
      <c r="A932" s="118">
        <v>53.0</v>
      </c>
      <c r="B932" s="73" t="s">
        <v>259</v>
      </c>
      <c r="C932" s="119">
        <v>0.021087962962962965</v>
      </c>
      <c r="D932" s="11">
        <v>92.0</v>
      </c>
      <c r="E932" s="120"/>
      <c r="F932" s="134"/>
      <c r="G932" s="136"/>
      <c r="H932" s="133"/>
      <c r="I932" s="73" t="s">
        <v>387</v>
      </c>
      <c r="J932" s="73" t="s">
        <v>579</v>
      </c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  <c r="AA932" s="115"/>
      <c r="AB932" s="115"/>
    </row>
    <row r="933" ht="12.75" customHeight="1">
      <c r="A933" s="118">
        <v>54.0</v>
      </c>
      <c r="B933" s="73" t="s">
        <v>216</v>
      </c>
      <c r="C933" s="119">
        <v>0.021122685185185185</v>
      </c>
      <c r="D933" s="11">
        <v>91.0</v>
      </c>
      <c r="E933" s="120"/>
      <c r="F933" s="134"/>
      <c r="G933" s="136"/>
      <c r="H933" s="133"/>
      <c r="I933" s="73" t="s">
        <v>387</v>
      </c>
      <c r="J933" s="73" t="s">
        <v>579</v>
      </c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  <c r="AA933" s="115"/>
      <c r="AB933" s="115"/>
    </row>
    <row r="934" ht="12.75" customHeight="1">
      <c r="A934" s="118">
        <v>61.0</v>
      </c>
      <c r="B934" s="73" t="s">
        <v>241</v>
      </c>
      <c r="C934" s="119">
        <v>0.021388888888888888</v>
      </c>
      <c r="D934" s="11">
        <v>90.0</v>
      </c>
      <c r="E934" s="120"/>
      <c r="F934" s="134"/>
      <c r="G934" s="136"/>
      <c r="H934" s="133"/>
      <c r="I934" s="73" t="s">
        <v>387</v>
      </c>
      <c r="J934" s="73" t="s">
        <v>579</v>
      </c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  <c r="AA934" s="115"/>
      <c r="AB934" s="115"/>
    </row>
    <row r="935" ht="12.75" customHeight="1">
      <c r="A935" s="118">
        <v>64.0</v>
      </c>
      <c r="B935" s="73" t="s">
        <v>273</v>
      </c>
      <c r="C935" s="119">
        <v>0.021469907407407406</v>
      </c>
      <c r="D935" s="11">
        <v>89.0</v>
      </c>
      <c r="E935" s="120"/>
      <c r="F935" s="134"/>
      <c r="G935" s="136"/>
      <c r="H935" s="133"/>
      <c r="I935" s="73" t="s">
        <v>387</v>
      </c>
      <c r="J935" s="73" t="s">
        <v>579</v>
      </c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  <c r="AA935" s="115"/>
      <c r="AB935" s="115"/>
    </row>
    <row r="936" ht="12.75" customHeight="1">
      <c r="A936" s="118">
        <v>65.0</v>
      </c>
      <c r="B936" s="73" t="s">
        <v>272</v>
      </c>
      <c r="C936" s="119">
        <v>0.02150462962962963</v>
      </c>
      <c r="D936" s="11">
        <v>88.0</v>
      </c>
      <c r="E936" s="120"/>
      <c r="F936" s="134"/>
      <c r="G936" s="136"/>
      <c r="H936" s="133"/>
      <c r="I936" s="73" t="s">
        <v>387</v>
      </c>
      <c r="J936" s="73" t="s">
        <v>579</v>
      </c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  <c r="AA936" s="115"/>
      <c r="AB936" s="115"/>
    </row>
    <row r="937" ht="12.75" customHeight="1">
      <c r="A937" s="118">
        <v>83.0</v>
      </c>
      <c r="B937" s="73" t="s">
        <v>248</v>
      </c>
      <c r="C937" s="119">
        <v>0.02179398148148148</v>
      </c>
      <c r="D937" s="11">
        <v>87.0</v>
      </c>
      <c r="E937" s="120"/>
      <c r="F937" s="134"/>
      <c r="G937" s="136"/>
      <c r="H937" s="133"/>
      <c r="I937" s="73" t="s">
        <v>387</v>
      </c>
      <c r="J937" s="73" t="s">
        <v>579</v>
      </c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  <c r="AA937" s="115"/>
      <c r="AB937" s="115"/>
    </row>
    <row r="938" ht="12.75" customHeight="1">
      <c r="A938" s="118">
        <v>93.0</v>
      </c>
      <c r="B938" s="73" t="s">
        <v>279</v>
      </c>
      <c r="C938" s="119">
        <v>0.021979166666666668</v>
      </c>
      <c r="D938" s="11">
        <v>86.0</v>
      </c>
      <c r="E938" s="120"/>
      <c r="F938" s="134"/>
      <c r="G938" s="136"/>
      <c r="H938" s="133"/>
      <c r="I938" s="73" t="s">
        <v>387</v>
      </c>
      <c r="J938" s="73" t="s">
        <v>579</v>
      </c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  <c r="AA938" s="115"/>
      <c r="AB938" s="115"/>
    </row>
    <row r="939" ht="12.75" customHeight="1">
      <c r="A939" s="118">
        <v>135.0</v>
      </c>
      <c r="B939" s="73" t="s">
        <v>219</v>
      </c>
      <c r="C939" s="119">
        <v>0.022881944444444444</v>
      </c>
      <c r="D939" s="11">
        <v>85.0</v>
      </c>
      <c r="E939" s="120"/>
      <c r="F939" s="134"/>
      <c r="G939" s="136"/>
      <c r="H939" s="133"/>
      <c r="I939" s="73" t="s">
        <v>387</v>
      </c>
      <c r="J939" s="73" t="s">
        <v>579</v>
      </c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  <c r="AA939" s="115"/>
      <c r="AB939" s="115"/>
    </row>
    <row r="940" ht="12.75" customHeight="1">
      <c r="A940" s="118">
        <v>170.0</v>
      </c>
      <c r="B940" s="73" t="s">
        <v>242</v>
      </c>
      <c r="C940" s="119">
        <v>0.023587962962962963</v>
      </c>
      <c r="D940" s="11">
        <v>84.0</v>
      </c>
      <c r="E940" s="120"/>
      <c r="F940" s="134"/>
      <c r="G940" s="136"/>
      <c r="H940" s="133"/>
      <c r="I940" s="73" t="s">
        <v>387</v>
      </c>
      <c r="J940" s="73" t="s">
        <v>579</v>
      </c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  <c r="AA940" s="115"/>
      <c r="AB940" s="115"/>
    </row>
    <row r="941" ht="12.75" customHeight="1">
      <c r="A941" s="118">
        <v>182.0</v>
      </c>
      <c r="B941" s="73" t="s">
        <v>214</v>
      </c>
      <c r="C941" s="119">
        <v>0.023900462962962964</v>
      </c>
      <c r="D941" s="11">
        <v>83.0</v>
      </c>
      <c r="E941" s="120"/>
      <c r="F941" s="134"/>
      <c r="G941" s="136"/>
      <c r="H941" s="133"/>
      <c r="I941" s="73" t="s">
        <v>387</v>
      </c>
      <c r="J941" s="73" t="s">
        <v>579</v>
      </c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  <c r="AA941" s="115"/>
      <c r="AB941" s="115"/>
    </row>
    <row r="942" ht="12.75" customHeight="1">
      <c r="A942" s="118">
        <v>242.0</v>
      </c>
      <c r="B942" s="73" t="s">
        <v>224</v>
      </c>
      <c r="C942" s="119">
        <v>0.02511574074074074</v>
      </c>
      <c r="D942" s="11">
        <v>82.0</v>
      </c>
      <c r="E942" s="120"/>
      <c r="F942" s="134"/>
      <c r="G942" s="136"/>
      <c r="H942" s="133"/>
      <c r="I942" s="73" t="s">
        <v>387</v>
      </c>
      <c r="J942" s="73" t="s">
        <v>579</v>
      </c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  <c r="AA942" s="115"/>
      <c r="AB942" s="115"/>
    </row>
    <row r="943" ht="12.75" customHeight="1">
      <c r="A943" s="118">
        <v>286.0</v>
      </c>
      <c r="B943" s="73" t="s">
        <v>231</v>
      </c>
      <c r="C943" s="119">
        <v>0.026412037037037036</v>
      </c>
      <c r="D943" s="11">
        <v>81.0</v>
      </c>
      <c r="E943" s="120"/>
      <c r="F943" s="134"/>
      <c r="G943" s="136"/>
      <c r="H943" s="133"/>
      <c r="I943" s="73" t="s">
        <v>387</v>
      </c>
      <c r="J943" s="73" t="s">
        <v>579</v>
      </c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  <c r="AA943" s="115"/>
      <c r="AB943" s="115"/>
    </row>
    <row r="944" ht="12.75" customHeight="1">
      <c r="A944" s="118">
        <v>298.0</v>
      </c>
      <c r="B944" s="73" t="s">
        <v>230</v>
      </c>
      <c r="C944" s="119">
        <v>0.026643518518518518</v>
      </c>
      <c r="D944" s="11">
        <v>80.0</v>
      </c>
      <c r="E944" s="120"/>
      <c r="F944" s="134"/>
      <c r="G944" s="136"/>
      <c r="H944" s="133"/>
      <c r="I944" s="73" t="s">
        <v>387</v>
      </c>
      <c r="J944" s="73" t="s">
        <v>579</v>
      </c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  <c r="AA944" s="115"/>
      <c r="AB944" s="115"/>
    </row>
    <row r="945" ht="12.75" customHeight="1">
      <c r="A945" s="118">
        <v>326.0</v>
      </c>
      <c r="B945" s="73" t="s">
        <v>239</v>
      </c>
      <c r="C945" s="119">
        <v>0.027430555555555555</v>
      </c>
      <c r="D945" s="11">
        <v>79.0</v>
      </c>
      <c r="E945" s="120"/>
      <c r="F945" s="134"/>
      <c r="G945" s="136"/>
      <c r="H945" s="133"/>
      <c r="I945" s="73" t="s">
        <v>387</v>
      </c>
      <c r="J945" s="73" t="s">
        <v>579</v>
      </c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  <c r="AA945" s="115"/>
      <c r="AB945" s="115"/>
    </row>
    <row r="946" ht="12.75" customHeight="1">
      <c r="A946" s="118">
        <v>343.0</v>
      </c>
      <c r="B946" s="73" t="s">
        <v>281</v>
      </c>
      <c r="C946" s="119">
        <v>0.028009259259259258</v>
      </c>
      <c r="D946" s="11">
        <v>78.0</v>
      </c>
      <c r="E946" s="120"/>
      <c r="F946" s="134"/>
      <c r="G946" s="136"/>
      <c r="H946" s="133"/>
      <c r="I946" s="73" t="s">
        <v>387</v>
      </c>
      <c r="J946" s="73" t="s">
        <v>579</v>
      </c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  <c r="AA946" s="115"/>
      <c r="AB946" s="115"/>
    </row>
    <row r="947" ht="12.75" customHeight="1">
      <c r="A947" s="118">
        <v>360.0</v>
      </c>
      <c r="B947" s="73" t="s">
        <v>228</v>
      </c>
      <c r="C947" s="119">
        <v>0.02861111111111111</v>
      </c>
      <c r="D947" s="11">
        <v>77.0</v>
      </c>
      <c r="E947" s="120"/>
      <c r="F947" s="134"/>
      <c r="G947" s="136"/>
      <c r="H947" s="133"/>
      <c r="I947" s="73" t="s">
        <v>387</v>
      </c>
      <c r="J947" s="73" t="s">
        <v>579</v>
      </c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  <c r="AA947" s="115"/>
      <c r="AB947" s="115"/>
    </row>
    <row r="948" ht="12.75" customHeight="1">
      <c r="A948" s="118">
        <v>379.0</v>
      </c>
      <c r="B948" s="73" t="s">
        <v>282</v>
      </c>
      <c r="C948" s="119">
        <v>0.02925925925925926</v>
      </c>
      <c r="D948" s="11">
        <v>76.0</v>
      </c>
      <c r="E948" s="120"/>
      <c r="F948" s="134"/>
      <c r="G948" s="136"/>
      <c r="H948" s="133"/>
      <c r="I948" s="73" t="s">
        <v>387</v>
      </c>
      <c r="J948" s="73" t="s">
        <v>579</v>
      </c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  <c r="AA948" s="115"/>
      <c r="AB948" s="115"/>
    </row>
    <row r="949" ht="12.75" customHeight="1">
      <c r="A949" s="118">
        <v>395.0</v>
      </c>
      <c r="B949" s="73" t="s">
        <v>240</v>
      </c>
      <c r="C949" s="119">
        <v>0.03019675925925926</v>
      </c>
      <c r="D949" s="11">
        <v>75.0</v>
      </c>
      <c r="E949" s="120"/>
      <c r="F949" s="134"/>
      <c r="G949" s="136"/>
      <c r="H949" s="133"/>
      <c r="I949" s="73" t="s">
        <v>387</v>
      </c>
      <c r="J949" s="73" t="s">
        <v>579</v>
      </c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  <c r="AA949" s="115"/>
      <c r="AB949" s="115"/>
    </row>
    <row r="950" ht="12.75" customHeight="1">
      <c r="A950" s="118">
        <v>406.0</v>
      </c>
      <c r="B950" s="73" t="s">
        <v>283</v>
      </c>
      <c r="C950" s="119">
        <v>0.030844907407407408</v>
      </c>
      <c r="D950" s="11">
        <v>74.0</v>
      </c>
      <c r="E950" s="120"/>
      <c r="F950" s="134"/>
      <c r="G950" s="136"/>
      <c r="H950" s="133"/>
      <c r="I950" s="73" t="s">
        <v>387</v>
      </c>
      <c r="J950" s="73" t="s">
        <v>579</v>
      </c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  <c r="AA950" s="115"/>
      <c r="AB950" s="115"/>
    </row>
    <row r="951" ht="12.75" customHeight="1">
      <c r="A951" s="118">
        <v>408.0</v>
      </c>
      <c r="B951" s="73" t="s">
        <v>294</v>
      </c>
      <c r="C951" s="119">
        <v>0.030914351851851853</v>
      </c>
      <c r="D951" s="11">
        <v>73.0</v>
      </c>
      <c r="E951" s="120"/>
      <c r="F951" s="134"/>
      <c r="G951" s="136"/>
      <c r="H951" s="133"/>
      <c r="I951" s="73" t="s">
        <v>387</v>
      </c>
      <c r="J951" s="73" t="s">
        <v>579</v>
      </c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  <c r="AA951" s="115"/>
      <c r="AB951" s="115"/>
    </row>
    <row r="952" ht="12.75" customHeight="1">
      <c r="A952" s="118">
        <v>433.0</v>
      </c>
      <c r="B952" s="73" t="s">
        <v>236</v>
      </c>
      <c r="C952" s="119">
        <v>0.03222222222222222</v>
      </c>
      <c r="D952" s="11">
        <v>72.0</v>
      </c>
      <c r="E952" s="120"/>
      <c r="F952" s="134"/>
      <c r="G952" s="136"/>
      <c r="H952" s="133"/>
      <c r="I952" s="73" t="s">
        <v>387</v>
      </c>
      <c r="J952" s="73" t="s">
        <v>579</v>
      </c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  <c r="AA952" s="115"/>
      <c r="AB952" s="115"/>
    </row>
    <row r="953" ht="12.75" customHeight="1">
      <c r="A953" s="118">
        <v>459.0</v>
      </c>
      <c r="B953" s="73" t="s">
        <v>243</v>
      </c>
      <c r="C953" s="119">
        <v>0.03467592592592592</v>
      </c>
      <c r="D953" s="11">
        <v>71.0</v>
      </c>
      <c r="E953" s="120"/>
      <c r="F953" s="134"/>
      <c r="G953" s="136"/>
      <c r="H953" s="133"/>
      <c r="I953" s="73" t="s">
        <v>387</v>
      </c>
      <c r="J953" s="73" t="s">
        <v>579</v>
      </c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  <c r="AA953" s="115"/>
      <c r="AB953" s="115"/>
    </row>
    <row r="954" ht="12.75" customHeight="1">
      <c r="A954" s="135"/>
      <c r="B954" s="73"/>
      <c r="C954" s="119"/>
      <c r="D954" s="11"/>
      <c r="E954" s="120"/>
      <c r="F954" s="134"/>
      <c r="G954" s="136"/>
      <c r="H954" s="133"/>
      <c r="I954" s="73"/>
      <c r="J954" s="73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  <c r="AA954" s="115"/>
      <c r="AB954" s="115"/>
    </row>
    <row r="955" ht="12.75" customHeight="1">
      <c r="A955" s="135"/>
      <c r="B955" s="73"/>
      <c r="C955" s="119"/>
      <c r="D955" s="11"/>
      <c r="E955" s="120"/>
      <c r="F955" s="134"/>
      <c r="G955" s="136"/>
      <c r="H955" s="133"/>
      <c r="I955" s="73"/>
      <c r="J955" s="73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  <c r="AA955" s="115"/>
      <c r="AB955" s="115"/>
    </row>
    <row r="956" ht="12.75" customHeight="1">
      <c r="A956" s="135"/>
      <c r="B956" s="73"/>
      <c r="C956" s="119"/>
      <c r="D956" s="11"/>
      <c r="E956" s="120"/>
      <c r="F956" s="134"/>
      <c r="G956" s="136"/>
      <c r="H956" s="133"/>
      <c r="I956" s="73"/>
      <c r="J956" s="73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  <c r="AA956" s="115"/>
      <c r="AB956" s="115"/>
    </row>
    <row r="957" ht="12.75" customHeight="1">
      <c r="A957" s="135"/>
      <c r="B957" s="73"/>
      <c r="C957" s="119"/>
      <c r="D957" s="11"/>
      <c r="E957" s="120"/>
      <c r="F957" s="134"/>
      <c r="G957" s="136"/>
      <c r="H957" s="133"/>
      <c r="I957" s="73"/>
      <c r="J957" s="73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  <c r="AA957" s="115"/>
      <c r="AB957" s="115"/>
    </row>
    <row r="958" ht="12.75" customHeight="1">
      <c r="A958" s="135"/>
      <c r="B958" s="73"/>
      <c r="C958" s="119"/>
      <c r="D958" s="11"/>
      <c r="E958" s="120"/>
      <c r="F958" s="134"/>
      <c r="G958" s="136"/>
      <c r="H958" s="133"/>
      <c r="I958" s="73"/>
      <c r="J958" s="73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  <c r="AA958" s="115"/>
      <c r="AB958" s="115"/>
    </row>
    <row r="959" ht="12.75" customHeight="1">
      <c r="A959" s="135"/>
      <c r="B959" s="73"/>
      <c r="C959" s="119"/>
      <c r="D959" s="11"/>
      <c r="E959" s="120"/>
      <c r="F959" s="134"/>
      <c r="G959" s="136"/>
      <c r="H959" s="133"/>
      <c r="I959" s="73"/>
      <c r="J959" s="73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  <c r="AA959" s="115"/>
      <c r="AB959" s="115"/>
    </row>
    <row r="960" ht="12.75" customHeight="1">
      <c r="A960" s="135"/>
      <c r="B960" s="73"/>
      <c r="C960" s="119"/>
      <c r="D960" s="11"/>
      <c r="E960" s="120"/>
      <c r="F960" s="134"/>
      <c r="G960" s="136"/>
      <c r="H960" s="133"/>
      <c r="I960" s="73"/>
      <c r="J960" s="73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  <c r="AA960" s="115"/>
      <c r="AB960" s="115"/>
    </row>
    <row r="961" ht="12.75" customHeight="1">
      <c r="A961" s="135"/>
      <c r="B961" s="73"/>
      <c r="C961" s="119"/>
      <c r="D961" s="11"/>
      <c r="E961" s="120"/>
      <c r="F961" s="134"/>
      <c r="G961" s="136"/>
      <c r="H961" s="133"/>
      <c r="I961" s="73"/>
      <c r="J961" s="73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  <c r="AA961" s="115"/>
      <c r="AB961" s="115"/>
    </row>
    <row r="962" ht="12.75" customHeight="1">
      <c r="A962" s="135"/>
      <c r="B962" s="73"/>
      <c r="C962" s="119"/>
      <c r="D962" s="11"/>
      <c r="E962" s="120"/>
      <c r="F962" s="134"/>
      <c r="G962" s="136"/>
      <c r="H962" s="133"/>
      <c r="I962" s="73"/>
      <c r="J962" s="73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  <c r="AA962" s="115"/>
      <c r="AB962" s="115"/>
    </row>
    <row r="963" ht="12.75" customHeight="1">
      <c r="A963" s="135"/>
      <c r="B963" s="73"/>
      <c r="C963" s="119"/>
      <c r="D963" s="11"/>
      <c r="E963" s="120"/>
      <c r="F963" s="134"/>
      <c r="G963" s="136"/>
      <c r="H963" s="133"/>
      <c r="I963" s="73"/>
      <c r="J963" s="73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  <c r="AA963" s="115"/>
      <c r="AB963" s="115"/>
    </row>
    <row r="964" ht="12.75" customHeight="1">
      <c r="A964" s="135"/>
      <c r="B964" s="73"/>
      <c r="C964" s="119"/>
      <c r="D964" s="11"/>
      <c r="E964" s="120"/>
      <c r="F964" s="134"/>
      <c r="G964" s="136"/>
      <c r="H964" s="133"/>
      <c r="I964" s="73"/>
      <c r="J964" s="73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  <c r="AA964" s="115"/>
      <c r="AB964" s="115"/>
    </row>
    <row r="965" ht="12.75" customHeight="1">
      <c r="A965" s="135"/>
      <c r="B965" s="73"/>
      <c r="C965" s="119"/>
      <c r="D965" s="11"/>
      <c r="E965" s="120"/>
      <c r="F965" s="134"/>
      <c r="G965" s="136"/>
      <c r="H965" s="133"/>
      <c r="I965" s="73"/>
      <c r="J965" s="73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  <c r="AA965" s="115"/>
      <c r="AB965" s="115"/>
    </row>
    <row r="966" ht="12.75" customHeight="1">
      <c r="A966" s="135"/>
      <c r="B966" s="73"/>
      <c r="C966" s="119"/>
      <c r="D966" s="11"/>
      <c r="E966" s="120"/>
      <c r="F966" s="134"/>
      <c r="G966" s="136"/>
      <c r="H966" s="133"/>
      <c r="I966" s="73"/>
      <c r="J966" s="73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  <c r="AA966" s="115"/>
      <c r="AB966" s="115"/>
    </row>
    <row r="967" ht="12.75" customHeight="1">
      <c r="A967" s="135"/>
      <c r="B967" s="73"/>
      <c r="C967" s="119"/>
      <c r="D967" s="11"/>
      <c r="E967" s="120"/>
      <c r="F967" s="134"/>
      <c r="G967" s="136"/>
      <c r="H967" s="133"/>
      <c r="I967" s="73"/>
      <c r="J967" s="73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  <c r="AA967" s="115"/>
      <c r="AB967" s="115"/>
    </row>
    <row r="968" ht="12.75" customHeight="1">
      <c r="A968" s="135"/>
      <c r="B968" s="73"/>
      <c r="C968" s="119"/>
      <c r="D968" s="11"/>
      <c r="E968" s="120"/>
      <c r="F968" s="134"/>
      <c r="G968" s="136"/>
      <c r="H968" s="133"/>
      <c r="I968" s="73"/>
      <c r="J968" s="73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  <c r="AA968" s="115"/>
      <c r="AB968" s="115"/>
    </row>
    <row r="969" ht="12.75" customHeight="1">
      <c r="A969" s="135"/>
      <c r="B969" s="73"/>
      <c r="C969" s="119"/>
      <c r="D969" s="11"/>
      <c r="E969" s="120"/>
      <c r="F969" s="134"/>
      <c r="G969" s="136"/>
      <c r="H969" s="133"/>
      <c r="I969" s="73"/>
      <c r="J969" s="73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  <c r="AA969" s="115"/>
      <c r="AB969" s="115"/>
    </row>
    <row r="970" ht="12.75" customHeight="1">
      <c r="A970" s="135"/>
      <c r="B970" s="73"/>
      <c r="C970" s="119"/>
      <c r="D970" s="11"/>
      <c r="E970" s="120"/>
      <c r="F970" s="134"/>
      <c r="G970" s="136"/>
      <c r="H970" s="133"/>
      <c r="I970" s="73"/>
      <c r="J970" s="73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  <c r="AA970" s="115"/>
      <c r="AB970" s="115"/>
    </row>
    <row r="971" ht="12.75" customHeight="1">
      <c r="A971" s="135"/>
      <c r="B971" s="73"/>
      <c r="C971" s="119"/>
      <c r="D971" s="11"/>
      <c r="E971" s="120"/>
      <c r="F971" s="134"/>
      <c r="G971" s="136"/>
      <c r="H971" s="133"/>
      <c r="I971" s="73"/>
      <c r="J971" s="73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  <c r="AA971" s="115"/>
      <c r="AB971" s="115"/>
    </row>
    <row r="972" ht="12.75" customHeight="1">
      <c r="A972" s="135"/>
      <c r="B972" s="73"/>
      <c r="C972" s="119"/>
      <c r="D972" s="11"/>
      <c r="E972" s="120"/>
      <c r="F972" s="134"/>
      <c r="G972" s="136"/>
      <c r="H972" s="133"/>
      <c r="I972" s="73"/>
      <c r="J972" s="73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  <c r="AA972" s="115"/>
      <c r="AB972" s="115"/>
    </row>
    <row r="973" ht="12.75" customHeight="1">
      <c r="A973" s="135"/>
      <c r="B973" s="73"/>
      <c r="C973" s="119"/>
      <c r="D973" s="11"/>
      <c r="E973" s="120"/>
      <c r="F973" s="134"/>
      <c r="G973" s="136"/>
      <c r="H973" s="133"/>
      <c r="I973" s="73"/>
      <c r="J973" s="73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  <c r="AA973" s="115"/>
      <c r="AB973" s="115"/>
    </row>
    <row r="974" ht="12.75" customHeight="1">
      <c r="A974" s="135"/>
      <c r="B974" s="73"/>
      <c r="C974" s="119"/>
      <c r="D974" s="11"/>
      <c r="E974" s="120"/>
      <c r="F974" s="134"/>
      <c r="G974" s="136"/>
      <c r="H974" s="133"/>
      <c r="I974" s="73"/>
      <c r="J974" s="73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  <c r="AA974" s="115"/>
      <c r="AB974" s="115"/>
    </row>
    <row r="975" ht="12.75" customHeight="1">
      <c r="A975" s="135"/>
      <c r="B975" s="73"/>
      <c r="C975" s="119"/>
      <c r="D975" s="11"/>
      <c r="E975" s="120"/>
      <c r="F975" s="134"/>
      <c r="G975" s="136"/>
      <c r="H975" s="133"/>
      <c r="I975" s="73"/>
      <c r="J975" s="73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  <c r="AA975" s="115"/>
      <c r="AB975" s="115"/>
    </row>
    <row r="976" ht="12.75" customHeight="1">
      <c r="A976" s="135"/>
      <c r="B976" s="73"/>
      <c r="C976" s="119"/>
      <c r="D976" s="11"/>
      <c r="E976" s="120"/>
      <c r="F976" s="134"/>
      <c r="G976" s="136"/>
      <c r="H976" s="133"/>
      <c r="I976" s="73"/>
      <c r="J976" s="73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  <c r="AA976" s="115"/>
      <c r="AB976" s="115"/>
    </row>
    <row r="977" ht="12.75" customHeight="1">
      <c r="A977" s="135"/>
      <c r="B977" s="73"/>
      <c r="C977" s="119"/>
      <c r="D977" s="11"/>
      <c r="E977" s="120"/>
      <c r="F977" s="134"/>
      <c r="G977" s="136"/>
      <c r="H977" s="133"/>
      <c r="I977" s="73"/>
      <c r="J977" s="73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  <c r="AA977" s="115"/>
      <c r="AB977" s="115"/>
    </row>
    <row r="978" ht="12.75" customHeight="1">
      <c r="A978" s="135"/>
      <c r="B978" s="73"/>
      <c r="C978" s="119"/>
      <c r="D978" s="11"/>
      <c r="E978" s="120"/>
      <c r="F978" s="134"/>
      <c r="G978" s="136"/>
      <c r="H978" s="133"/>
      <c r="I978" s="73"/>
      <c r="J978" s="73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  <c r="AA978" s="115"/>
      <c r="AB978" s="115"/>
    </row>
    <row r="979" ht="12.75" customHeight="1">
      <c r="A979" s="135"/>
      <c r="B979" s="73"/>
      <c r="C979" s="119"/>
      <c r="D979" s="11"/>
      <c r="E979" s="120"/>
      <c r="F979" s="134"/>
      <c r="G979" s="136"/>
      <c r="H979" s="133"/>
      <c r="I979" s="73"/>
      <c r="J979" s="73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  <c r="AA979" s="115"/>
      <c r="AB979" s="115"/>
    </row>
    <row r="980" ht="12.75" customHeight="1">
      <c r="A980" s="135"/>
      <c r="B980" s="73"/>
      <c r="C980" s="119"/>
      <c r="D980" s="11"/>
      <c r="E980" s="120"/>
      <c r="F980" s="134"/>
      <c r="G980" s="136"/>
      <c r="H980" s="133"/>
      <c r="I980" s="73"/>
      <c r="J980" s="73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  <c r="AA980" s="115"/>
      <c r="AB980" s="115"/>
    </row>
    <row r="981" ht="12.75" customHeight="1">
      <c r="A981" s="135"/>
      <c r="B981" s="73"/>
      <c r="C981" s="119"/>
      <c r="D981" s="11"/>
      <c r="E981" s="120"/>
      <c r="F981" s="134"/>
      <c r="G981" s="136"/>
      <c r="H981" s="133"/>
      <c r="I981" s="73"/>
      <c r="J981" s="73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  <c r="AA981" s="115"/>
      <c r="AB981" s="115"/>
    </row>
    <row r="982" ht="12.75" customHeight="1">
      <c r="A982" s="135"/>
      <c r="B982" s="73"/>
      <c r="C982" s="119"/>
      <c r="D982" s="11"/>
      <c r="E982" s="120"/>
      <c r="F982" s="134"/>
      <c r="G982" s="136"/>
      <c r="H982" s="133"/>
      <c r="I982" s="73"/>
      <c r="J982" s="73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  <c r="AA982" s="115"/>
      <c r="AB982" s="115"/>
    </row>
    <row r="983" ht="12.75" customHeight="1">
      <c r="A983" s="135"/>
      <c r="B983" s="73"/>
      <c r="C983" s="119"/>
      <c r="D983" s="11"/>
      <c r="E983" s="120"/>
      <c r="F983" s="134"/>
      <c r="G983" s="136"/>
      <c r="H983" s="133"/>
      <c r="I983" s="73"/>
      <c r="J983" s="73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  <c r="AA983" s="115"/>
      <c r="AB983" s="115"/>
    </row>
    <row r="984" ht="12.75" customHeight="1">
      <c r="A984" s="135"/>
      <c r="B984" s="73"/>
      <c r="C984" s="119"/>
      <c r="D984" s="11"/>
      <c r="E984" s="120"/>
      <c r="F984" s="134"/>
      <c r="G984" s="136"/>
      <c r="H984" s="133"/>
      <c r="I984" s="73"/>
      <c r="J984" s="73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  <c r="AA984" s="115"/>
      <c r="AB984" s="115"/>
    </row>
    <row r="985" ht="12.75" customHeight="1">
      <c r="A985" s="135"/>
      <c r="B985" s="73"/>
      <c r="C985" s="119"/>
      <c r="D985" s="11"/>
      <c r="E985" s="120"/>
      <c r="F985" s="134"/>
      <c r="G985" s="136"/>
      <c r="H985" s="133"/>
      <c r="I985" s="73"/>
      <c r="J985" s="73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  <c r="AA985" s="115"/>
      <c r="AB985" s="115"/>
    </row>
    <row r="986" ht="12.75" customHeight="1">
      <c r="A986" s="135"/>
      <c r="B986" s="73"/>
      <c r="C986" s="119"/>
      <c r="D986" s="11"/>
      <c r="E986" s="120"/>
      <c r="F986" s="134"/>
      <c r="G986" s="136"/>
      <c r="H986" s="133"/>
      <c r="I986" s="73"/>
      <c r="J986" s="73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  <c r="AA986" s="115"/>
      <c r="AB986" s="115"/>
    </row>
    <row r="987" ht="12.75" customHeight="1">
      <c r="A987" s="135"/>
      <c r="B987" s="73"/>
      <c r="C987" s="119"/>
      <c r="D987" s="11"/>
      <c r="E987" s="120"/>
      <c r="F987" s="134"/>
      <c r="G987" s="136"/>
      <c r="H987" s="133"/>
      <c r="I987" s="73"/>
      <c r="J987" s="73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  <c r="AA987" s="115"/>
      <c r="AB987" s="115"/>
    </row>
    <row r="988" ht="12.75" customHeight="1">
      <c r="A988" s="135"/>
      <c r="B988" s="73"/>
      <c r="C988" s="119"/>
      <c r="D988" s="11"/>
      <c r="E988" s="120"/>
      <c r="F988" s="134"/>
      <c r="G988" s="136"/>
      <c r="H988" s="133"/>
      <c r="I988" s="73"/>
      <c r="J988" s="73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  <c r="AA988" s="115"/>
      <c r="AB988" s="115"/>
    </row>
    <row r="989" ht="12.75" customHeight="1">
      <c r="A989" s="135"/>
      <c r="B989" s="73"/>
      <c r="C989" s="119"/>
      <c r="D989" s="11"/>
      <c r="E989" s="120"/>
      <c r="F989" s="134"/>
      <c r="G989" s="136"/>
      <c r="H989" s="133"/>
      <c r="I989" s="73"/>
      <c r="J989" s="73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  <c r="AA989" s="115"/>
      <c r="AB989" s="115"/>
    </row>
    <row r="990" ht="12.75" customHeight="1">
      <c r="A990" s="135"/>
      <c r="B990" s="73"/>
      <c r="C990" s="119"/>
      <c r="D990" s="11"/>
      <c r="E990" s="120"/>
      <c r="F990" s="134"/>
      <c r="G990" s="136"/>
      <c r="H990" s="133"/>
      <c r="I990" s="73"/>
      <c r="J990" s="73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  <c r="AA990" s="115"/>
      <c r="AB990" s="115"/>
    </row>
    <row r="991" ht="12.75" customHeight="1">
      <c r="A991" s="135"/>
      <c r="B991" s="73"/>
      <c r="C991" s="119"/>
      <c r="D991" s="11"/>
      <c r="E991" s="120"/>
      <c r="F991" s="134"/>
      <c r="G991" s="136"/>
      <c r="H991" s="133"/>
      <c r="I991" s="73"/>
      <c r="J991" s="73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  <c r="AA991" s="115"/>
      <c r="AB991" s="115"/>
    </row>
    <row r="992" ht="12.75" customHeight="1">
      <c r="A992" s="135"/>
      <c r="B992" s="73"/>
      <c r="C992" s="119"/>
      <c r="D992" s="11"/>
      <c r="E992" s="120"/>
      <c r="F992" s="134"/>
      <c r="G992" s="136"/>
      <c r="H992" s="133"/>
      <c r="I992" s="73"/>
      <c r="J992" s="73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  <c r="AA992" s="115"/>
      <c r="AB992" s="115"/>
    </row>
    <row r="993" ht="12.75" customHeight="1">
      <c r="A993" s="135"/>
      <c r="B993" s="73"/>
      <c r="C993" s="119"/>
      <c r="D993" s="11"/>
      <c r="E993" s="120"/>
      <c r="F993" s="134"/>
      <c r="G993" s="136"/>
      <c r="H993" s="133"/>
      <c r="I993" s="73"/>
      <c r="J993" s="73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  <c r="AA993" s="115"/>
      <c r="AB993" s="115"/>
    </row>
    <row r="994" ht="12.75" customHeight="1">
      <c r="A994" s="135"/>
      <c r="B994" s="73"/>
      <c r="C994" s="119"/>
      <c r="D994" s="11"/>
      <c r="E994" s="120"/>
      <c r="F994" s="134"/>
      <c r="G994" s="136"/>
      <c r="H994" s="133"/>
      <c r="I994" s="73"/>
      <c r="J994" s="73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  <c r="AA994" s="115"/>
      <c r="AB994" s="115"/>
    </row>
    <row r="995" ht="12.75" customHeight="1">
      <c r="A995" s="135"/>
      <c r="B995" s="73"/>
      <c r="C995" s="119"/>
      <c r="D995" s="11"/>
      <c r="E995" s="120"/>
      <c r="F995" s="134"/>
      <c r="G995" s="136"/>
      <c r="H995" s="133"/>
      <c r="I995" s="73"/>
      <c r="J995" s="73"/>
      <c r="K995" s="115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  <c r="AA995" s="115"/>
      <c r="AB995" s="115"/>
    </row>
    <row r="996" ht="12.75" customHeight="1">
      <c r="A996" s="135"/>
      <c r="B996" s="73"/>
      <c r="C996" s="119"/>
      <c r="D996" s="11"/>
      <c r="E996" s="120"/>
      <c r="F996" s="134"/>
      <c r="G996" s="136"/>
      <c r="H996" s="133"/>
      <c r="I996" s="73"/>
      <c r="J996" s="73"/>
      <c r="K996" s="115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  <c r="AA996" s="115"/>
      <c r="AB996" s="115"/>
    </row>
    <row r="997" ht="12.75" customHeight="1">
      <c r="A997" s="135"/>
      <c r="B997" s="73"/>
      <c r="C997" s="119"/>
      <c r="D997" s="11"/>
      <c r="E997" s="120"/>
      <c r="F997" s="134"/>
      <c r="G997" s="136"/>
      <c r="H997" s="133"/>
      <c r="I997" s="73"/>
      <c r="J997" s="73"/>
      <c r="K997" s="115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  <c r="AA997" s="115"/>
      <c r="AB997" s="115"/>
    </row>
    <row r="998" ht="12.75" customHeight="1">
      <c r="A998" s="135"/>
      <c r="B998" s="73"/>
      <c r="C998" s="119"/>
      <c r="D998" s="11"/>
      <c r="E998" s="120"/>
      <c r="F998" s="134"/>
      <c r="G998" s="136"/>
      <c r="H998" s="133"/>
      <c r="I998" s="73"/>
      <c r="J998" s="73"/>
      <c r="K998" s="115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  <c r="AA998" s="115"/>
      <c r="AB998" s="115"/>
    </row>
    <row r="999" ht="12.75" customHeight="1">
      <c r="A999" s="135"/>
      <c r="B999" s="73"/>
      <c r="C999" s="119"/>
      <c r="D999" s="11"/>
      <c r="E999" s="120"/>
      <c r="F999" s="134"/>
      <c r="G999" s="136"/>
      <c r="H999" s="133"/>
      <c r="I999" s="73"/>
      <c r="J999" s="73"/>
      <c r="K999" s="115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  <c r="AA999" s="115"/>
      <c r="AB999" s="115"/>
    </row>
    <row r="1000" ht="12.75" customHeight="1">
      <c r="A1000" s="135"/>
      <c r="B1000" s="73"/>
      <c r="C1000" s="119"/>
      <c r="D1000" s="11"/>
      <c r="E1000" s="120"/>
      <c r="F1000" s="134"/>
      <c r="G1000" s="136"/>
      <c r="H1000" s="133"/>
      <c r="I1000" s="73"/>
      <c r="J1000" s="73"/>
      <c r="K1000" s="115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  <c r="AA1000" s="115"/>
      <c r="AB1000" s="115"/>
    </row>
    <row r="1001" ht="12.75" customHeight="1">
      <c r="A1001" s="135"/>
      <c r="B1001" s="73"/>
      <c r="C1001" s="119"/>
      <c r="D1001" s="11"/>
      <c r="E1001" s="120"/>
      <c r="F1001" s="134"/>
      <c r="G1001" s="136"/>
      <c r="H1001" s="133"/>
      <c r="I1001" s="73"/>
      <c r="J1001" s="73"/>
      <c r="K1001" s="115"/>
      <c r="L1001" s="115"/>
      <c r="M1001" s="115"/>
      <c r="N1001" s="115"/>
      <c r="O1001" s="115"/>
      <c r="P1001" s="115"/>
      <c r="Q1001" s="115"/>
      <c r="R1001" s="115"/>
      <c r="S1001" s="115"/>
      <c r="T1001" s="115"/>
      <c r="U1001" s="115"/>
      <c r="V1001" s="115"/>
      <c r="W1001" s="115"/>
      <c r="X1001" s="115"/>
      <c r="Y1001" s="115"/>
      <c r="Z1001" s="115"/>
      <c r="AA1001" s="115"/>
      <c r="AB1001" s="115"/>
    </row>
    <row r="1002" ht="12.75" customHeight="1">
      <c r="A1002" s="135"/>
      <c r="B1002" s="73"/>
      <c r="C1002" s="119"/>
      <c r="D1002" s="11"/>
      <c r="E1002" s="120"/>
      <c r="F1002" s="134"/>
      <c r="G1002" s="136"/>
      <c r="H1002" s="133"/>
      <c r="I1002" s="73"/>
      <c r="J1002" s="73"/>
      <c r="K1002" s="115"/>
      <c r="L1002" s="115"/>
      <c r="M1002" s="115"/>
      <c r="N1002" s="115"/>
      <c r="O1002" s="115"/>
      <c r="P1002" s="115"/>
      <c r="Q1002" s="115"/>
      <c r="R1002" s="115"/>
      <c r="S1002" s="115"/>
      <c r="T1002" s="115"/>
      <c r="U1002" s="115"/>
      <c r="V1002" s="115"/>
      <c r="W1002" s="115"/>
      <c r="X1002" s="115"/>
      <c r="Y1002" s="115"/>
      <c r="Z1002" s="115"/>
      <c r="AA1002" s="115"/>
      <c r="AB1002" s="115"/>
    </row>
    <row r="1003" ht="12.75" customHeight="1">
      <c r="A1003" s="135"/>
      <c r="B1003" s="73"/>
      <c r="C1003" s="119"/>
      <c r="D1003" s="11"/>
      <c r="E1003" s="120"/>
      <c r="F1003" s="134"/>
      <c r="G1003" s="136"/>
      <c r="H1003" s="133"/>
      <c r="I1003" s="73"/>
      <c r="J1003" s="73"/>
      <c r="K1003" s="115"/>
      <c r="L1003" s="115"/>
      <c r="M1003" s="115"/>
      <c r="N1003" s="115"/>
      <c r="O1003" s="115"/>
      <c r="P1003" s="115"/>
      <c r="Q1003" s="115"/>
      <c r="R1003" s="115"/>
      <c r="S1003" s="115"/>
      <c r="T1003" s="115"/>
      <c r="U1003" s="115"/>
      <c r="V1003" s="115"/>
      <c r="W1003" s="115"/>
      <c r="X1003" s="115"/>
      <c r="Y1003" s="115"/>
      <c r="Z1003" s="115"/>
      <c r="AA1003" s="115"/>
      <c r="AB1003" s="115"/>
    </row>
    <row r="1004" ht="12.75" customHeight="1">
      <c r="A1004" s="135"/>
      <c r="B1004" s="73"/>
      <c r="C1004" s="119"/>
      <c r="D1004" s="11"/>
      <c r="E1004" s="120"/>
      <c r="F1004" s="134"/>
      <c r="G1004" s="136"/>
      <c r="H1004" s="133"/>
      <c r="I1004" s="73"/>
      <c r="J1004" s="73"/>
      <c r="K1004" s="115"/>
      <c r="L1004" s="115"/>
      <c r="M1004" s="115"/>
      <c r="N1004" s="115"/>
      <c r="O1004" s="115"/>
      <c r="P1004" s="115"/>
      <c r="Q1004" s="115"/>
      <c r="R1004" s="115"/>
      <c r="S1004" s="115"/>
      <c r="T1004" s="115"/>
      <c r="U1004" s="115"/>
      <c r="V1004" s="115"/>
      <c r="W1004" s="115"/>
      <c r="X1004" s="115"/>
      <c r="Y1004" s="115"/>
      <c r="Z1004" s="115"/>
      <c r="AA1004" s="115"/>
      <c r="AB1004" s="115"/>
    </row>
    <row r="1005" ht="12.75" customHeight="1">
      <c r="A1005" s="135"/>
      <c r="B1005" s="73"/>
      <c r="C1005" s="119"/>
      <c r="D1005" s="11"/>
      <c r="E1005" s="120"/>
      <c r="F1005" s="134"/>
      <c r="G1005" s="136"/>
      <c r="H1005" s="133"/>
      <c r="I1005" s="73"/>
      <c r="J1005" s="73"/>
      <c r="K1005" s="115"/>
      <c r="L1005" s="115"/>
      <c r="M1005" s="115"/>
      <c r="N1005" s="115"/>
      <c r="O1005" s="115"/>
      <c r="P1005" s="115"/>
      <c r="Q1005" s="115"/>
      <c r="R1005" s="115"/>
      <c r="S1005" s="115"/>
      <c r="T1005" s="115"/>
      <c r="U1005" s="115"/>
      <c r="V1005" s="115"/>
      <c r="W1005" s="115"/>
      <c r="X1005" s="115"/>
      <c r="Y1005" s="115"/>
      <c r="Z1005" s="115"/>
      <c r="AA1005" s="115"/>
      <c r="AB1005" s="115"/>
    </row>
    <row r="1006" ht="12.75" customHeight="1">
      <c r="A1006" s="135"/>
      <c r="B1006" s="73"/>
      <c r="C1006" s="119"/>
      <c r="D1006" s="11"/>
      <c r="E1006" s="120"/>
      <c r="F1006" s="134"/>
      <c r="G1006" s="136"/>
      <c r="H1006" s="133"/>
      <c r="I1006" s="73"/>
      <c r="J1006" s="73"/>
      <c r="K1006" s="115"/>
      <c r="L1006" s="115"/>
      <c r="M1006" s="115"/>
      <c r="N1006" s="115"/>
      <c r="O1006" s="115"/>
      <c r="P1006" s="115"/>
      <c r="Q1006" s="115"/>
      <c r="R1006" s="115"/>
      <c r="S1006" s="115"/>
      <c r="T1006" s="115"/>
      <c r="U1006" s="115"/>
      <c r="V1006" s="115"/>
      <c r="W1006" s="115"/>
      <c r="X1006" s="115"/>
      <c r="Y1006" s="115"/>
      <c r="Z1006" s="115"/>
      <c r="AA1006" s="115"/>
      <c r="AB1006" s="115"/>
    </row>
    <row r="1007" ht="12.75" customHeight="1">
      <c r="A1007" s="135"/>
      <c r="B1007" s="73"/>
      <c r="C1007" s="119"/>
      <c r="D1007" s="11"/>
      <c r="E1007" s="120"/>
      <c r="F1007" s="134"/>
      <c r="G1007" s="136"/>
      <c r="H1007" s="133"/>
      <c r="I1007" s="73"/>
      <c r="J1007" s="73"/>
      <c r="K1007" s="115"/>
      <c r="L1007" s="115"/>
      <c r="M1007" s="115"/>
      <c r="N1007" s="115"/>
      <c r="O1007" s="115"/>
      <c r="P1007" s="115"/>
      <c r="Q1007" s="115"/>
      <c r="R1007" s="115"/>
      <c r="S1007" s="115"/>
      <c r="T1007" s="115"/>
      <c r="U1007" s="115"/>
      <c r="V1007" s="115"/>
      <c r="W1007" s="115"/>
      <c r="X1007" s="115"/>
      <c r="Y1007" s="115"/>
      <c r="Z1007" s="115"/>
      <c r="AA1007" s="115"/>
      <c r="AB1007" s="115"/>
    </row>
    <row r="1008" ht="12.75" customHeight="1">
      <c r="A1008" s="135"/>
      <c r="B1008" s="73"/>
      <c r="C1008" s="119"/>
      <c r="D1008" s="11"/>
      <c r="E1008" s="120"/>
      <c r="F1008" s="134"/>
      <c r="G1008" s="136"/>
      <c r="H1008" s="133"/>
      <c r="I1008" s="73"/>
      <c r="J1008" s="73"/>
      <c r="K1008" s="115"/>
      <c r="L1008" s="115"/>
      <c r="M1008" s="115"/>
      <c r="N1008" s="115"/>
      <c r="O1008" s="115"/>
      <c r="P1008" s="115"/>
      <c r="Q1008" s="115"/>
      <c r="R1008" s="115"/>
      <c r="S1008" s="115"/>
      <c r="T1008" s="115"/>
      <c r="U1008" s="115"/>
      <c r="V1008" s="115"/>
      <c r="W1008" s="115"/>
      <c r="X1008" s="115"/>
      <c r="Y1008" s="115"/>
      <c r="Z1008" s="115"/>
      <c r="AA1008" s="115"/>
      <c r="AB1008" s="115"/>
    </row>
    <row r="1009" ht="12.75" customHeight="1">
      <c r="A1009" s="135"/>
      <c r="B1009" s="73"/>
      <c r="C1009" s="119"/>
      <c r="D1009" s="11"/>
      <c r="E1009" s="120"/>
      <c r="F1009" s="134"/>
      <c r="G1009" s="136"/>
      <c r="H1009" s="133"/>
      <c r="I1009" s="73"/>
      <c r="J1009" s="73"/>
      <c r="K1009" s="115"/>
      <c r="L1009" s="115"/>
      <c r="M1009" s="115"/>
      <c r="N1009" s="115"/>
      <c r="O1009" s="115"/>
      <c r="P1009" s="115"/>
      <c r="Q1009" s="115"/>
      <c r="R1009" s="115"/>
      <c r="S1009" s="115"/>
      <c r="T1009" s="115"/>
      <c r="U1009" s="115"/>
      <c r="V1009" s="115"/>
      <c r="W1009" s="115"/>
      <c r="X1009" s="115"/>
      <c r="Y1009" s="115"/>
      <c r="Z1009" s="115"/>
      <c r="AA1009" s="115"/>
      <c r="AB1009" s="115"/>
    </row>
    <row r="1010" ht="12.75" customHeight="1">
      <c r="A1010" s="135"/>
      <c r="B1010" s="73"/>
      <c r="C1010" s="119"/>
      <c r="D1010" s="11"/>
      <c r="E1010" s="120"/>
      <c r="F1010" s="134"/>
      <c r="G1010" s="136"/>
      <c r="H1010" s="133"/>
      <c r="I1010" s="73"/>
      <c r="J1010" s="73"/>
      <c r="K1010" s="115"/>
      <c r="L1010" s="115"/>
      <c r="M1010" s="115"/>
      <c r="N1010" s="115"/>
      <c r="O1010" s="115"/>
      <c r="P1010" s="115"/>
      <c r="Q1010" s="115"/>
      <c r="R1010" s="115"/>
      <c r="S1010" s="115"/>
      <c r="T1010" s="115"/>
      <c r="U1010" s="115"/>
      <c r="V1010" s="115"/>
      <c r="W1010" s="115"/>
      <c r="X1010" s="115"/>
      <c r="Y1010" s="115"/>
      <c r="Z1010" s="115"/>
      <c r="AA1010" s="115"/>
      <c r="AB1010" s="115"/>
    </row>
    <row r="1011" ht="12.75" customHeight="1">
      <c r="A1011" s="135"/>
      <c r="B1011" s="73"/>
      <c r="C1011" s="119"/>
      <c r="D1011" s="11"/>
      <c r="E1011" s="120"/>
      <c r="F1011" s="134"/>
      <c r="G1011" s="136"/>
      <c r="H1011" s="133"/>
      <c r="I1011" s="73"/>
      <c r="J1011" s="73"/>
      <c r="K1011" s="115"/>
      <c r="L1011" s="115"/>
      <c r="M1011" s="115"/>
      <c r="N1011" s="115"/>
      <c r="O1011" s="115"/>
      <c r="P1011" s="115"/>
      <c r="Q1011" s="115"/>
      <c r="R1011" s="115"/>
      <c r="S1011" s="115"/>
      <c r="T1011" s="115"/>
      <c r="U1011" s="115"/>
      <c r="V1011" s="115"/>
      <c r="W1011" s="115"/>
      <c r="X1011" s="115"/>
      <c r="Y1011" s="115"/>
      <c r="Z1011" s="115"/>
      <c r="AA1011" s="115"/>
      <c r="AB1011" s="115"/>
    </row>
    <row r="1012" ht="12.75" customHeight="1">
      <c r="A1012" s="135"/>
      <c r="B1012" s="73"/>
      <c r="C1012" s="119"/>
      <c r="D1012" s="11"/>
      <c r="E1012" s="120"/>
      <c r="F1012" s="134"/>
      <c r="G1012" s="136"/>
      <c r="H1012" s="133"/>
      <c r="I1012" s="73"/>
      <c r="J1012" s="73"/>
      <c r="K1012" s="115"/>
      <c r="L1012" s="115"/>
      <c r="M1012" s="115"/>
      <c r="N1012" s="115"/>
      <c r="O1012" s="115"/>
      <c r="P1012" s="115"/>
      <c r="Q1012" s="115"/>
      <c r="R1012" s="115"/>
      <c r="S1012" s="115"/>
      <c r="T1012" s="115"/>
      <c r="U1012" s="115"/>
      <c r="V1012" s="115"/>
      <c r="W1012" s="115"/>
      <c r="X1012" s="115"/>
      <c r="Y1012" s="115"/>
      <c r="Z1012" s="115"/>
      <c r="AA1012" s="115"/>
      <c r="AB1012" s="115"/>
    </row>
    <row r="1013" ht="12.75" customHeight="1">
      <c r="A1013" s="135"/>
      <c r="B1013" s="73"/>
      <c r="C1013" s="119"/>
      <c r="D1013" s="11"/>
      <c r="E1013" s="120"/>
      <c r="F1013" s="134"/>
      <c r="G1013" s="136"/>
      <c r="H1013" s="133"/>
      <c r="I1013" s="73"/>
      <c r="J1013" s="73"/>
      <c r="K1013" s="115"/>
      <c r="L1013" s="115"/>
      <c r="M1013" s="115"/>
      <c r="N1013" s="115"/>
      <c r="O1013" s="115"/>
      <c r="P1013" s="115"/>
      <c r="Q1013" s="115"/>
      <c r="R1013" s="115"/>
      <c r="S1013" s="115"/>
      <c r="T1013" s="115"/>
      <c r="U1013" s="115"/>
      <c r="V1013" s="115"/>
      <c r="W1013" s="115"/>
      <c r="X1013" s="115"/>
      <c r="Y1013" s="115"/>
      <c r="Z1013" s="115"/>
      <c r="AA1013" s="115"/>
      <c r="AB1013" s="115"/>
    </row>
    <row r="1014" ht="12.75" customHeight="1">
      <c r="A1014" s="135"/>
      <c r="B1014" s="73"/>
      <c r="C1014" s="119"/>
      <c r="D1014" s="11"/>
      <c r="E1014" s="120"/>
      <c r="F1014" s="134"/>
      <c r="G1014" s="136"/>
      <c r="H1014" s="133"/>
      <c r="I1014" s="73"/>
      <c r="J1014" s="73"/>
      <c r="K1014" s="115"/>
      <c r="L1014" s="115"/>
      <c r="M1014" s="115"/>
      <c r="N1014" s="115"/>
      <c r="O1014" s="115"/>
      <c r="P1014" s="115"/>
      <c r="Q1014" s="115"/>
      <c r="R1014" s="115"/>
      <c r="S1014" s="115"/>
      <c r="T1014" s="115"/>
      <c r="U1014" s="115"/>
      <c r="V1014" s="115"/>
      <c r="W1014" s="115"/>
      <c r="X1014" s="115"/>
      <c r="Y1014" s="115"/>
      <c r="Z1014" s="115"/>
      <c r="AA1014" s="115"/>
      <c r="AB1014" s="115"/>
    </row>
    <row r="1015" ht="12.75" customHeight="1">
      <c r="A1015" s="135"/>
      <c r="B1015" s="73"/>
      <c r="C1015" s="119"/>
      <c r="D1015" s="11"/>
      <c r="E1015" s="120"/>
      <c r="F1015" s="134"/>
      <c r="G1015" s="136"/>
      <c r="H1015" s="133"/>
      <c r="I1015" s="73"/>
      <c r="J1015" s="73"/>
      <c r="K1015" s="115"/>
      <c r="L1015" s="115"/>
      <c r="M1015" s="115"/>
      <c r="N1015" s="115"/>
      <c r="O1015" s="115"/>
      <c r="P1015" s="115"/>
      <c r="Q1015" s="115"/>
      <c r="R1015" s="115"/>
      <c r="S1015" s="115"/>
      <c r="T1015" s="115"/>
      <c r="U1015" s="115"/>
      <c r="V1015" s="115"/>
      <c r="W1015" s="115"/>
      <c r="X1015" s="115"/>
      <c r="Y1015" s="115"/>
      <c r="Z1015" s="115"/>
      <c r="AA1015" s="115"/>
      <c r="AB1015" s="115"/>
    </row>
    <row r="1016" ht="12.75" customHeight="1">
      <c r="A1016" s="135"/>
      <c r="B1016" s="73"/>
      <c r="C1016" s="119"/>
      <c r="D1016" s="11"/>
      <c r="E1016" s="120"/>
      <c r="F1016" s="134"/>
      <c r="G1016" s="136"/>
      <c r="H1016" s="133"/>
      <c r="I1016" s="73"/>
      <c r="J1016" s="73"/>
      <c r="K1016" s="115"/>
      <c r="L1016" s="115"/>
      <c r="M1016" s="115"/>
      <c r="N1016" s="115"/>
      <c r="O1016" s="115"/>
      <c r="P1016" s="115"/>
      <c r="Q1016" s="115"/>
      <c r="R1016" s="115"/>
      <c r="S1016" s="115"/>
      <c r="T1016" s="115"/>
      <c r="U1016" s="115"/>
      <c r="V1016" s="115"/>
      <c r="W1016" s="115"/>
      <c r="X1016" s="115"/>
      <c r="Y1016" s="115"/>
      <c r="Z1016" s="115"/>
      <c r="AA1016" s="115"/>
      <c r="AB1016" s="115"/>
    </row>
    <row r="1017" ht="12.75" customHeight="1">
      <c r="A1017" s="135"/>
      <c r="B1017" s="73"/>
      <c r="C1017" s="119"/>
      <c r="D1017" s="11"/>
      <c r="E1017" s="120"/>
      <c r="F1017" s="134"/>
      <c r="G1017" s="136"/>
      <c r="H1017" s="133"/>
      <c r="I1017" s="73"/>
      <c r="J1017" s="73"/>
      <c r="K1017" s="115"/>
      <c r="L1017" s="115"/>
      <c r="M1017" s="115"/>
      <c r="N1017" s="115"/>
      <c r="O1017" s="115"/>
      <c r="P1017" s="115"/>
      <c r="Q1017" s="115"/>
      <c r="R1017" s="115"/>
      <c r="S1017" s="115"/>
      <c r="T1017" s="115"/>
      <c r="U1017" s="115"/>
      <c r="V1017" s="115"/>
      <c r="W1017" s="115"/>
      <c r="X1017" s="115"/>
      <c r="Y1017" s="115"/>
      <c r="Z1017" s="115"/>
      <c r="AA1017" s="115"/>
      <c r="AB1017" s="115"/>
    </row>
    <row r="1018" ht="12.75" customHeight="1">
      <c r="A1018" s="135"/>
      <c r="B1018" s="73"/>
      <c r="C1018" s="119"/>
      <c r="D1018" s="11"/>
      <c r="E1018" s="120"/>
      <c r="F1018" s="134"/>
      <c r="G1018" s="136"/>
      <c r="H1018" s="133"/>
      <c r="I1018" s="73"/>
      <c r="J1018" s="73"/>
      <c r="K1018" s="115"/>
      <c r="L1018" s="115"/>
      <c r="M1018" s="115"/>
      <c r="N1018" s="115"/>
      <c r="O1018" s="115"/>
      <c r="P1018" s="115"/>
      <c r="Q1018" s="115"/>
      <c r="R1018" s="115"/>
      <c r="S1018" s="115"/>
      <c r="T1018" s="115"/>
      <c r="U1018" s="115"/>
      <c r="V1018" s="115"/>
      <c r="W1018" s="115"/>
      <c r="X1018" s="115"/>
      <c r="Y1018" s="115"/>
      <c r="Z1018" s="115"/>
      <c r="AA1018" s="115"/>
      <c r="AB1018" s="115"/>
    </row>
    <row r="1019" ht="12.75" customHeight="1">
      <c r="A1019" s="135"/>
      <c r="B1019" s="73"/>
      <c r="C1019" s="119"/>
      <c r="D1019" s="11"/>
      <c r="E1019" s="120"/>
      <c r="F1019" s="134"/>
      <c r="G1019" s="136"/>
      <c r="H1019" s="133"/>
      <c r="I1019" s="73"/>
      <c r="J1019" s="73"/>
      <c r="K1019" s="115"/>
      <c r="L1019" s="115"/>
      <c r="M1019" s="115"/>
      <c r="N1019" s="115"/>
      <c r="O1019" s="115"/>
      <c r="P1019" s="115"/>
      <c r="Q1019" s="115"/>
      <c r="R1019" s="115"/>
      <c r="S1019" s="115"/>
      <c r="T1019" s="115"/>
      <c r="U1019" s="115"/>
      <c r="V1019" s="115"/>
      <c r="W1019" s="115"/>
      <c r="X1019" s="115"/>
      <c r="Y1019" s="115"/>
      <c r="Z1019" s="115"/>
      <c r="AA1019" s="115"/>
      <c r="AB1019" s="115"/>
    </row>
    <row r="1020" ht="12.75" customHeight="1">
      <c r="A1020" s="135"/>
      <c r="B1020" s="73"/>
      <c r="C1020" s="119"/>
      <c r="D1020" s="11"/>
      <c r="E1020" s="120"/>
      <c r="F1020" s="134"/>
      <c r="G1020" s="136"/>
      <c r="H1020" s="133"/>
      <c r="I1020" s="73"/>
      <c r="J1020" s="73"/>
      <c r="K1020" s="115"/>
      <c r="L1020" s="115"/>
      <c r="M1020" s="115"/>
      <c r="N1020" s="115"/>
      <c r="O1020" s="115"/>
      <c r="P1020" s="115"/>
      <c r="Q1020" s="115"/>
      <c r="R1020" s="115"/>
      <c r="S1020" s="115"/>
      <c r="T1020" s="115"/>
      <c r="U1020" s="115"/>
      <c r="V1020" s="115"/>
      <c r="W1020" s="115"/>
      <c r="X1020" s="115"/>
      <c r="Y1020" s="115"/>
      <c r="Z1020" s="115"/>
      <c r="AA1020" s="115"/>
      <c r="AB1020" s="115"/>
    </row>
    <row r="1021" ht="12.75" customHeight="1">
      <c r="A1021" s="135"/>
      <c r="B1021" s="73"/>
      <c r="C1021" s="119"/>
      <c r="D1021" s="11"/>
      <c r="E1021" s="120"/>
      <c r="F1021" s="134"/>
      <c r="G1021" s="136"/>
      <c r="H1021" s="133"/>
      <c r="I1021" s="73"/>
      <c r="J1021" s="73"/>
      <c r="K1021" s="115"/>
      <c r="L1021" s="115"/>
      <c r="M1021" s="115"/>
      <c r="N1021" s="115"/>
      <c r="O1021" s="115"/>
      <c r="P1021" s="115"/>
      <c r="Q1021" s="115"/>
      <c r="R1021" s="115"/>
      <c r="S1021" s="115"/>
      <c r="T1021" s="115"/>
      <c r="U1021" s="115"/>
      <c r="V1021" s="115"/>
      <c r="W1021" s="115"/>
      <c r="X1021" s="115"/>
      <c r="Y1021" s="115"/>
      <c r="Z1021" s="115"/>
      <c r="AA1021" s="115"/>
      <c r="AB1021" s="115"/>
    </row>
    <row r="1022" ht="12.75" customHeight="1">
      <c r="A1022" s="135"/>
      <c r="B1022" s="73"/>
      <c r="C1022" s="119"/>
      <c r="D1022" s="11"/>
      <c r="E1022" s="120"/>
      <c r="F1022" s="134"/>
      <c r="G1022" s="136"/>
      <c r="H1022" s="133"/>
      <c r="I1022" s="73"/>
      <c r="J1022" s="73"/>
      <c r="K1022" s="115"/>
      <c r="L1022" s="115"/>
      <c r="M1022" s="115"/>
      <c r="N1022" s="115"/>
      <c r="O1022" s="115"/>
      <c r="P1022" s="115"/>
      <c r="Q1022" s="115"/>
      <c r="R1022" s="115"/>
      <c r="S1022" s="115"/>
      <c r="T1022" s="115"/>
      <c r="U1022" s="115"/>
      <c r="V1022" s="115"/>
      <c r="W1022" s="115"/>
      <c r="X1022" s="115"/>
      <c r="Y1022" s="115"/>
      <c r="Z1022" s="115"/>
      <c r="AA1022" s="115"/>
      <c r="AB1022" s="115"/>
    </row>
    <row r="1023" ht="12.75" customHeight="1">
      <c r="A1023" s="135"/>
      <c r="B1023" s="73"/>
      <c r="C1023" s="119"/>
      <c r="D1023" s="11"/>
      <c r="E1023" s="120"/>
      <c r="F1023" s="134"/>
      <c r="G1023" s="136"/>
      <c r="H1023" s="133"/>
      <c r="I1023" s="73"/>
      <c r="J1023" s="73"/>
      <c r="K1023" s="115"/>
      <c r="L1023" s="115"/>
      <c r="M1023" s="115"/>
      <c r="N1023" s="115"/>
      <c r="O1023" s="115"/>
      <c r="P1023" s="115"/>
      <c r="Q1023" s="115"/>
      <c r="R1023" s="115"/>
      <c r="S1023" s="115"/>
      <c r="T1023" s="115"/>
      <c r="U1023" s="115"/>
      <c r="V1023" s="115"/>
      <c r="W1023" s="115"/>
      <c r="X1023" s="115"/>
      <c r="Y1023" s="115"/>
      <c r="Z1023" s="115"/>
      <c r="AA1023" s="115"/>
      <c r="AB1023" s="115"/>
    </row>
    <row r="1024" ht="12.75" customHeight="1">
      <c r="A1024" s="135"/>
      <c r="B1024" s="73"/>
      <c r="C1024" s="119"/>
      <c r="D1024" s="11"/>
      <c r="E1024" s="120"/>
      <c r="F1024" s="134"/>
      <c r="G1024" s="136"/>
      <c r="H1024" s="133"/>
      <c r="I1024" s="73"/>
      <c r="J1024" s="73"/>
      <c r="K1024" s="115"/>
      <c r="L1024" s="115"/>
      <c r="M1024" s="115"/>
      <c r="N1024" s="115"/>
      <c r="O1024" s="115"/>
      <c r="P1024" s="115"/>
      <c r="Q1024" s="115"/>
      <c r="R1024" s="115"/>
      <c r="S1024" s="115"/>
      <c r="T1024" s="115"/>
      <c r="U1024" s="115"/>
      <c r="V1024" s="115"/>
      <c r="W1024" s="115"/>
      <c r="X1024" s="115"/>
      <c r="Y1024" s="115"/>
      <c r="Z1024" s="115"/>
      <c r="AA1024" s="115"/>
      <c r="AB1024" s="115"/>
    </row>
    <row r="1025" ht="12.75" customHeight="1">
      <c r="A1025" s="135"/>
      <c r="B1025" s="73"/>
      <c r="C1025" s="119"/>
      <c r="D1025" s="11"/>
      <c r="E1025" s="120"/>
      <c r="F1025" s="134"/>
      <c r="G1025" s="136"/>
      <c r="H1025" s="133"/>
      <c r="I1025" s="73"/>
      <c r="J1025" s="73"/>
      <c r="K1025" s="115"/>
      <c r="L1025" s="115"/>
      <c r="M1025" s="115"/>
      <c r="N1025" s="115"/>
      <c r="O1025" s="115"/>
      <c r="P1025" s="115"/>
      <c r="Q1025" s="115"/>
      <c r="R1025" s="115"/>
      <c r="S1025" s="115"/>
      <c r="T1025" s="115"/>
      <c r="U1025" s="115"/>
      <c r="V1025" s="115"/>
      <c r="W1025" s="115"/>
      <c r="X1025" s="115"/>
      <c r="Y1025" s="115"/>
      <c r="Z1025" s="115"/>
      <c r="AA1025" s="115"/>
      <c r="AB1025" s="115"/>
    </row>
    <row r="1026" ht="12.75" customHeight="1">
      <c r="A1026" s="135"/>
      <c r="B1026" s="73"/>
      <c r="C1026" s="119"/>
      <c r="D1026" s="11"/>
      <c r="E1026" s="120"/>
      <c r="F1026" s="134"/>
      <c r="G1026" s="136"/>
      <c r="H1026" s="133"/>
      <c r="I1026" s="73"/>
      <c r="J1026" s="73"/>
      <c r="K1026" s="115"/>
      <c r="L1026" s="115"/>
      <c r="M1026" s="115"/>
      <c r="N1026" s="115"/>
      <c r="O1026" s="115"/>
      <c r="P1026" s="115"/>
      <c r="Q1026" s="115"/>
      <c r="R1026" s="115"/>
      <c r="S1026" s="115"/>
      <c r="T1026" s="115"/>
      <c r="U1026" s="115"/>
      <c r="V1026" s="115"/>
      <c r="W1026" s="115"/>
      <c r="X1026" s="115"/>
      <c r="Y1026" s="115"/>
      <c r="Z1026" s="115"/>
      <c r="AA1026" s="115"/>
      <c r="AB1026" s="115"/>
    </row>
    <row r="1027" ht="12.75" customHeight="1">
      <c r="A1027" s="135"/>
      <c r="B1027" s="73"/>
      <c r="C1027" s="119"/>
      <c r="D1027" s="11"/>
      <c r="E1027" s="120"/>
      <c r="F1027" s="134"/>
      <c r="G1027" s="136"/>
      <c r="H1027" s="133"/>
      <c r="I1027" s="73"/>
      <c r="J1027" s="73"/>
      <c r="K1027" s="115"/>
      <c r="L1027" s="115"/>
      <c r="M1027" s="115"/>
      <c r="N1027" s="115"/>
      <c r="O1027" s="115"/>
      <c r="P1027" s="115"/>
      <c r="Q1027" s="115"/>
      <c r="R1027" s="115"/>
      <c r="S1027" s="115"/>
      <c r="T1027" s="115"/>
      <c r="U1027" s="115"/>
      <c r="V1027" s="115"/>
      <c r="W1027" s="115"/>
      <c r="X1027" s="115"/>
      <c r="Y1027" s="115"/>
      <c r="Z1027" s="115"/>
      <c r="AA1027" s="115"/>
      <c r="AB1027" s="115"/>
    </row>
    <row r="1028" ht="12.75" customHeight="1">
      <c r="A1028" s="135"/>
      <c r="B1028" s="73"/>
      <c r="C1028" s="119"/>
      <c r="D1028" s="11"/>
      <c r="E1028" s="120"/>
      <c r="F1028" s="134"/>
      <c r="G1028" s="136"/>
      <c r="H1028" s="133"/>
      <c r="I1028" s="73"/>
      <c r="J1028" s="73"/>
      <c r="K1028" s="115"/>
      <c r="L1028" s="115"/>
      <c r="M1028" s="115"/>
      <c r="N1028" s="115"/>
      <c r="O1028" s="115"/>
      <c r="P1028" s="115"/>
      <c r="Q1028" s="115"/>
      <c r="R1028" s="115"/>
      <c r="S1028" s="115"/>
      <c r="T1028" s="115"/>
      <c r="U1028" s="115"/>
      <c r="V1028" s="115"/>
      <c r="W1028" s="115"/>
      <c r="X1028" s="115"/>
      <c r="Y1028" s="115"/>
      <c r="Z1028" s="115"/>
      <c r="AA1028" s="115"/>
      <c r="AB1028" s="115"/>
    </row>
    <row r="1029" ht="12.75" customHeight="1">
      <c r="A1029" s="135"/>
      <c r="B1029" s="73"/>
      <c r="C1029" s="119"/>
      <c r="D1029" s="11"/>
      <c r="E1029" s="120"/>
      <c r="F1029" s="134"/>
      <c r="G1029" s="136"/>
      <c r="H1029" s="133"/>
      <c r="I1029" s="73"/>
      <c r="J1029" s="73"/>
      <c r="K1029" s="115"/>
      <c r="L1029" s="115"/>
      <c r="M1029" s="115"/>
      <c r="N1029" s="115"/>
      <c r="O1029" s="115"/>
      <c r="P1029" s="115"/>
      <c r="Q1029" s="115"/>
      <c r="R1029" s="115"/>
      <c r="S1029" s="115"/>
      <c r="T1029" s="115"/>
      <c r="U1029" s="115"/>
      <c r="V1029" s="115"/>
      <c r="W1029" s="115"/>
      <c r="X1029" s="115"/>
      <c r="Y1029" s="115"/>
      <c r="Z1029" s="115"/>
      <c r="AA1029" s="115"/>
      <c r="AB1029" s="115"/>
    </row>
    <row r="1030" ht="12.75" customHeight="1">
      <c r="A1030" s="135"/>
      <c r="B1030" s="73"/>
      <c r="C1030" s="119"/>
      <c r="D1030" s="11"/>
      <c r="E1030" s="120"/>
      <c r="F1030" s="134"/>
      <c r="G1030" s="136"/>
      <c r="H1030" s="133"/>
      <c r="I1030" s="73"/>
      <c r="J1030" s="73"/>
      <c r="K1030" s="115"/>
      <c r="L1030" s="115"/>
      <c r="M1030" s="115"/>
      <c r="N1030" s="115"/>
      <c r="O1030" s="115"/>
      <c r="P1030" s="115"/>
      <c r="Q1030" s="115"/>
      <c r="R1030" s="115"/>
      <c r="S1030" s="115"/>
      <c r="T1030" s="115"/>
      <c r="U1030" s="115"/>
      <c r="V1030" s="115"/>
      <c r="W1030" s="115"/>
      <c r="X1030" s="115"/>
      <c r="Y1030" s="115"/>
      <c r="Z1030" s="115"/>
      <c r="AA1030" s="115"/>
      <c r="AB1030" s="115"/>
    </row>
    <row r="1031" ht="12.75" customHeight="1">
      <c r="A1031" s="135"/>
      <c r="B1031" s="73"/>
      <c r="C1031" s="119"/>
      <c r="D1031" s="11"/>
      <c r="E1031" s="120"/>
      <c r="F1031" s="134"/>
      <c r="G1031" s="136"/>
      <c r="H1031" s="133"/>
      <c r="I1031" s="73"/>
      <c r="J1031" s="73"/>
      <c r="K1031" s="115"/>
      <c r="L1031" s="115"/>
      <c r="M1031" s="115"/>
      <c r="N1031" s="115"/>
      <c r="O1031" s="115"/>
      <c r="P1031" s="115"/>
      <c r="Q1031" s="115"/>
      <c r="R1031" s="115"/>
      <c r="S1031" s="115"/>
      <c r="T1031" s="115"/>
      <c r="U1031" s="115"/>
      <c r="V1031" s="115"/>
      <c r="W1031" s="115"/>
      <c r="X1031" s="115"/>
      <c r="Y1031" s="115"/>
      <c r="Z1031" s="115"/>
      <c r="AA1031" s="115"/>
      <c r="AB1031" s="115"/>
    </row>
    <row r="1032" ht="12.75" customHeight="1">
      <c r="A1032" s="135"/>
      <c r="B1032" s="73"/>
      <c r="C1032" s="119"/>
      <c r="D1032" s="11"/>
      <c r="E1032" s="120"/>
      <c r="F1032" s="134"/>
      <c r="G1032" s="136"/>
      <c r="H1032" s="133"/>
      <c r="I1032" s="73"/>
      <c r="J1032" s="73"/>
      <c r="K1032" s="115"/>
      <c r="L1032" s="115"/>
      <c r="M1032" s="115"/>
      <c r="N1032" s="115"/>
      <c r="O1032" s="115"/>
      <c r="P1032" s="115"/>
      <c r="Q1032" s="115"/>
      <c r="R1032" s="115"/>
      <c r="S1032" s="115"/>
      <c r="T1032" s="115"/>
      <c r="U1032" s="115"/>
      <c r="V1032" s="115"/>
      <c r="W1032" s="115"/>
      <c r="X1032" s="115"/>
      <c r="Y1032" s="115"/>
      <c r="Z1032" s="115"/>
      <c r="AA1032" s="115"/>
      <c r="AB1032" s="115"/>
    </row>
    <row r="1033" ht="12.75" customHeight="1">
      <c r="A1033" s="135"/>
      <c r="B1033" s="73"/>
      <c r="C1033" s="119"/>
      <c r="D1033" s="11"/>
      <c r="E1033" s="120"/>
      <c r="F1033" s="134"/>
      <c r="G1033" s="136"/>
      <c r="H1033" s="133"/>
      <c r="I1033" s="73"/>
      <c r="J1033" s="73"/>
      <c r="K1033" s="115"/>
      <c r="L1033" s="115"/>
      <c r="M1033" s="115"/>
      <c r="N1033" s="115"/>
      <c r="O1033" s="115"/>
      <c r="P1033" s="115"/>
      <c r="Q1033" s="115"/>
      <c r="R1033" s="115"/>
      <c r="S1033" s="115"/>
      <c r="T1033" s="115"/>
      <c r="U1033" s="115"/>
      <c r="V1033" s="115"/>
      <c r="W1033" s="115"/>
      <c r="X1033" s="115"/>
      <c r="Y1033" s="115"/>
      <c r="Z1033" s="115"/>
      <c r="AA1033" s="115"/>
      <c r="AB1033" s="115"/>
    </row>
    <row r="1034" ht="12.75" customHeight="1">
      <c r="A1034" s="135"/>
      <c r="B1034" s="73"/>
      <c r="C1034" s="119"/>
      <c r="D1034" s="11"/>
      <c r="E1034" s="120"/>
      <c r="F1034" s="134"/>
      <c r="G1034" s="136"/>
      <c r="H1034" s="133"/>
      <c r="I1034" s="73"/>
      <c r="J1034" s="73"/>
      <c r="K1034" s="115"/>
      <c r="L1034" s="115"/>
      <c r="M1034" s="115"/>
      <c r="N1034" s="115"/>
      <c r="O1034" s="115"/>
      <c r="P1034" s="115"/>
      <c r="Q1034" s="115"/>
      <c r="R1034" s="115"/>
      <c r="S1034" s="115"/>
      <c r="T1034" s="115"/>
      <c r="U1034" s="115"/>
      <c r="V1034" s="115"/>
      <c r="W1034" s="115"/>
      <c r="X1034" s="115"/>
      <c r="Y1034" s="115"/>
      <c r="Z1034" s="115"/>
      <c r="AA1034" s="115"/>
      <c r="AB1034" s="115"/>
    </row>
    <row r="1035" ht="12.75" customHeight="1">
      <c r="A1035" s="135"/>
      <c r="B1035" s="73"/>
      <c r="C1035" s="119"/>
      <c r="D1035" s="11"/>
      <c r="E1035" s="120"/>
      <c r="F1035" s="134"/>
      <c r="G1035" s="136"/>
      <c r="H1035" s="133"/>
      <c r="I1035" s="73"/>
      <c r="J1035" s="73"/>
      <c r="K1035" s="115"/>
      <c r="L1035" s="115"/>
      <c r="M1035" s="115"/>
      <c r="N1035" s="115"/>
      <c r="O1035" s="115"/>
      <c r="P1035" s="115"/>
      <c r="Q1035" s="115"/>
      <c r="R1035" s="115"/>
      <c r="S1035" s="115"/>
      <c r="T1035" s="115"/>
      <c r="U1035" s="115"/>
      <c r="V1035" s="115"/>
      <c r="W1035" s="115"/>
      <c r="X1035" s="115"/>
      <c r="Y1035" s="115"/>
      <c r="Z1035" s="115"/>
      <c r="AA1035" s="115"/>
      <c r="AB1035" s="115"/>
    </row>
    <row r="1036" ht="12.75" customHeight="1">
      <c r="A1036" s="135"/>
      <c r="B1036" s="73"/>
      <c r="C1036" s="119"/>
      <c r="D1036" s="11"/>
      <c r="E1036" s="120"/>
      <c r="F1036" s="134"/>
      <c r="G1036" s="136"/>
      <c r="H1036" s="133"/>
      <c r="I1036" s="73"/>
      <c r="J1036" s="73"/>
      <c r="K1036" s="115"/>
      <c r="L1036" s="115"/>
      <c r="M1036" s="115"/>
      <c r="N1036" s="115"/>
      <c r="O1036" s="115"/>
      <c r="P1036" s="115"/>
      <c r="Q1036" s="115"/>
      <c r="R1036" s="115"/>
      <c r="S1036" s="115"/>
      <c r="T1036" s="115"/>
      <c r="U1036" s="115"/>
      <c r="V1036" s="115"/>
      <c r="W1036" s="115"/>
      <c r="X1036" s="115"/>
      <c r="Y1036" s="115"/>
      <c r="Z1036" s="115"/>
      <c r="AA1036" s="115"/>
      <c r="AB1036" s="115"/>
    </row>
    <row r="1037" ht="12.75" customHeight="1">
      <c r="A1037" s="135"/>
      <c r="B1037" s="73"/>
      <c r="C1037" s="119"/>
      <c r="D1037" s="11"/>
      <c r="E1037" s="120"/>
      <c r="F1037" s="134"/>
      <c r="G1037" s="136"/>
      <c r="H1037" s="133"/>
      <c r="I1037" s="73"/>
      <c r="J1037" s="73"/>
      <c r="K1037" s="115"/>
      <c r="L1037" s="115"/>
      <c r="M1037" s="115"/>
      <c r="N1037" s="115"/>
      <c r="O1037" s="115"/>
      <c r="P1037" s="115"/>
      <c r="Q1037" s="115"/>
      <c r="R1037" s="115"/>
      <c r="S1037" s="115"/>
      <c r="T1037" s="115"/>
      <c r="U1037" s="115"/>
      <c r="V1037" s="115"/>
      <c r="W1037" s="115"/>
      <c r="X1037" s="115"/>
      <c r="Y1037" s="115"/>
      <c r="Z1037" s="115"/>
      <c r="AA1037" s="115"/>
      <c r="AB1037" s="115"/>
    </row>
    <row r="1038" ht="12.75" customHeight="1">
      <c r="A1038" s="135"/>
      <c r="B1038" s="73"/>
      <c r="C1038" s="119"/>
      <c r="D1038" s="11"/>
      <c r="E1038" s="120"/>
      <c r="F1038" s="134"/>
      <c r="G1038" s="136"/>
      <c r="H1038" s="133"/>
      <c r="I1038" s="73"/>
      <c r="J1038" s="73"/>
      <c r="K1038" s="115"/>
      <c r="L1038" s="115"/>
      <c r="M1038" s="115"/>
      <c r="N1038" s="115"/>
      <c r="O1038" s="115"/>
      <c r="P1038" s="115"/>
      <c r="Q1038" s="115"/>
      <c r="R1038" s="115"/>
      <c r="S1038" s="115"/>
      <c r="T1038" s="115"/>
      <c r="U1038" s="115"/>
      <c r="V1038" s="115"/>
      <c r="W1038" s="115"/>
      <c r="X1038" s="115"/>
      <c r="Y1038" s="115"/>
      <c r="Z1038" s="115"/>
      <c r="AA1038" s="115"/>
      <c r="AB1038" s="115"/>
    </row>
    <row r="1039" ht="12.75" customHeight="1">
      <c r="A1039" s="135"/>
      <c r="B1039" s="73"/>
      <c r="C1039" s="119"/>
      <c r="D1039" s="11"/>
      <c r="E1039" s="120"/>
      <c r="F1039" s="134"/>
      <c r="G1039" s="136"/>
      <c r="H1039" s="133"/>
      <c r="I1039" s="73"/>
      <c r="J1039" s="73"/>
      <c r="K1039" s="115"/>
      <c r="L1039" s="115"/>
      <c r="M1039" s="115"/>
      <c r="N1039" s="115"/>
      <c r="O1039" s="115"/>
      <c r="P1039" s="115"/>
      <c r="Q1039" s="115"/>
      <c r="R1039" s="115"/>
      <c r="S1039" s="115"/>
      <c r="T1039" s="115"/>
      <c r="U1039" s="115"/>
      <c r="V1039" s="115"/>
      <c r="W1039" s="115"/>
      <c r="X1039" s="115"/>
      <c r="Y1039" s="115"/>
      <c r="Z1039" s="115"/>
      <c r="AA1039" s="115"/>
      <c r="AB1039" s="115"/>
    </row>
    <row r="1040" ht="12.75" customHeight="1">
      <c r="A1040" s="135"/>
      <c r="B1040" s="73"/>
      <c r="C1040" s="119"/>
      <c r="D1040" s="11"/>
      <c r="E1040" s="120"/>
      <c r="F1040" s="134"/>
      <c r="G1040" s="136"/>
      <c r="H1040" s="133"/>
      <c r="I1040" s="73"/>
      <c r="J1040" s="73"/>
      <c r="K1040" s="115"/>
      <c r="L1040" s="115"/>
      <c r="M1040" s="115"/>
      <c r="N1040" s="115"/>
      <c r="O1040" s="115"/>
      <c r="P1040" s="115"/>
      <c r="Q1040" s="115"/>
      <c r="R1040" s="115"/>
      <c r="S1040" s="115"/>
      <c r="T1040" s="115"/>
      <c r="U1040" s="115"/>
      <c r="V1040" s="115"/>
      <c r="W1040" s="115"/>
      <c r="X1040" s="115"/>
      <c r="Y1040" s="115"/>
      <c r="Z1040" s="115"/>
      <c r="AA1040" s="115"/>
      <c r="AB1040" s="115"/>
    </row>
    <row r="1041" ht="12.75" customHeight="1">
      <c r="A1041" s="135"/>
      <c r="B1041" s="73"/>
      <c r="C1041" s="119"/>
      <c r="D1041" s="11"/>
      <c r="E1041" s="120"/>
      <c r="F1041" s="134"/>
      <c r="G1041" s="136"/>
      <c r="H1041" s="133"/>
      <c r="I1041" s="73"/>
      <c r="J1041" s="73"/>
      <c r="K1041" s="115"/>
      <c r="L1041" s="115"/>
      <c r="M1041" s="115"/>
      <c r="N1041" s="115"/>
      <c r="O1041" s="115"/>
      <c r="P1041" s="115"/>
      <c r="Q1041" s="115"/>
      <c r="R1041" s="115"/>
      <c r="S1041" s="115"/>
      <c r="T1041" s="115"/>
      <c r="U1041" s="115"/>
      <c r="V1041" s="115"/>
      <c r="W1041" s="115"/>
      <c r="X1041" s="115"/>
      <c r="Y1041" s="115"/>
      <c r="Z1041" s="115"/>
      <c r="AA1041" s="115"/>
      <c r="AB1041" s="115"/>
    </row>
    <row r="1042" ht="12.75" customHeight="1">
      <c r="A1042" s="135"/>
      <c r="B1042" s="73"/>
      <c r="C1042" s="119"/>
      <c r="D1042" s="11"/>
      <c r="E1042" s="120"/>
      <c r="F1042" s="134"/>
      <c r="G1042" s="136"/>
      <c r="H1042" s="133"/>
      <c r="I1042" s="73"/>
      <c r="J1042" s="73"/>
      <c r="K1042" s="115"/>
      <c r="L1042" s="115"/>
      <c r="M1042" s="115"/>
      <c r="N1042" s="115"/>
      <c r="O1042" s="115"/>
      <c r="P1042" s="115"/>
      <c r="Q1042" s="115"/>
      <c r="R1042" s="115"/>
      <c r="S1042" s="115"/>
      <c r="T1042" s="115"/>
      <c r="U1042" s="115"/>
      <c r="V1042" s="115"/>
      <c r="W1042" s="115"/>
      <c r="X1042" s="115"/>
      <c r="Y1042" s="115"/>
      <c r="Z1042" s="115"/>
      <c r="AA1042" s="115"/>
      <c r="AB1042" s="115"/>
    </row>
    <row r="1043" ht="12.75" customHeight="1">
      <c r="A1043" s="135"/>
      <c r="B1043" s="73"/>
      <c r="C1043" s="119"/>
      <c r="D1043" s="11"/>
      <c r="E1043" s="120"/>
      <c r="F1043" s="134"/>
      <c r="G1043" s="136"/>
      <c r="H1043" s="133"/>
      <c r="I1043" s="73"/>
      <c r="J1043" s="73"/>
      <c r="K1043" s="115"/>
      <c r="L1043" s="115"/>
      <c r="M1043" s="115"/>
      <c r="N1043" s="115"/>
      <c r="O1043" s="115"/>
      <c r="P1043" s="115"/>
      <c r="Q1043" s="115"/>
      <c r="R1043" s="115"/>
      <c r="S1043" s="115"/>
      <c r="T1043" s="115"/>
      <c r="U1043" s="115"/>
      <c r="V1043" s="115"/>
      <c r="W1043" s="115"/>
      <c r="X1043" s="115"/>
      <c r="Y1043" s="115"/>
      <c r="Z1043" s="115"/>
      <c r="AA1043" s="115"/>
      <c r="AB1043" s="115"/>
    </row>
    <row r="1044" ht="12.75" customHeight="1">
      <c r="A1044" s="135"/>
      <c r="B1044" s="73"/>
      <c r="C1044" s="119"/>
      <c r="D1044" s="11"/>
      <c r="E1044" s="120"/>
      <c r="F1044" s="134"/>
      <c r="G1044" s="136"/>
      <c r="H1044" s="133"/>
      <c r="I1044" s="73"/>
      <c r="J1044" s="73"/>
      <c r="K1044" s="115"/>
      <c r="L1044" s="115"/>
      <c r="M1044" s="115"/>
      <c r="N1044" s="115"/>
      <c r="O1044" s="115"/>
      <c r="P1044" s="115"/>
      <c r="Q1044" s="115"/>
      <c r="R1044" s="115"/>
      <c r="S1044" s="115"/>
      <c r="T1044" s="115"/>
      <c r="U1044" s="115"/>
      <c r="V1044" s="115"/>
      <c r="W1044" s="115"/>
      <c r="X1044" s="115"/>
      <c r="Y1044" s="115"/>
      <c r="Z1044" s="115"/>
      <c r="AA1044" s="115"/>
      <c r="AB1044" s="115"/>
    </row>
    <row r="1045" ht="12.75" customHeight="1">
      <c r="A1045" s="135"/>
      <c r="B1045" s="73"/>
      <c r="C1045" s="119"/>
      <c r="D1045" s="11"/>
      <c r="E1045" s="120"/>
      <c r="F1045" s="134"/>
      <c r="G1045" s="136"/>
      <c r="H1045" s="133"/>
      <c r="I1045" s="73"/>
      <c r="J1045" s="73"/>
      <c r="K1045" s="115"/>
      <c r="L1045" s="115"/>
      <c r="M1045" s="115"/>
      <c r="N1045" s="115"/>
      <c r="O1045" s="115"/>
      <c r="P1045" s="115"/>
      <c r="Q1045" s="115"/>
      <c r="R1045" s="115"/>
      <c r="S1045" s="115"/>
      <c r="T1045" s="115"/>
      <c r="U1045" s="115"/>
      <c r="V1045" s="115"/>
      <c r="W1045" s="115"/>
      <c r="X1045" s="115"/>
      <c r="Y1045" s="115"/>
      <c r="Z1045" s="115"/>
      <c r="AA1045" s="115"/>
      <c r="AB1045" s="115"/>
    </row>
    <row r="1046" ht="12.75" customHeight="1">
      <c r="A1046" s="135"/>
      <c r="B1046" s="73"/>
      <c r="C1046" s="119"/>
      <c r="D1046" s="11"/>
      <c r="E1046" s="120"/>
      <c r="F1046" s="134"/>
      <c r="G1046" s="136"/>
      <c r="H1046" s="133"/>
      <c r="I1046" s="73"/>
      <c r="J1046" s="73"/>
      <c r="K1046" s="115"/>
      <c r="L1046" s="115"/>
      <c r="M1046" s="115"/>
      <c r="N1046" s="115"/>
      <c r="O1046" s="115"/>
      <c r="P1046" s="115"/>
      <c r="Q1046" s="115"/>
      <c r="R1046" s="115"/>
      <c r="S1046" s="115"/>
      <c r="T1046" s="115"/>
      <c r="U1046" s="115"/>
      <c r="V1046" s="115"/>
      <c r="W1046" s="115"/>
      <c r="X1046" s="115"/>
      <c r="Y1046" s="115"/>
      <c r="Z1046" s="115"/>
      <c r="AA1046" s="115"/>
      <c r="AB1046" s="115"/>
    </row>
    <row r="1047" ht="12.75" customHeight="1">
      <c r="A1047" s="135"/>
      <c r="B1047" s="73"/>
      <c r="C1047" s="119"/>
      <c r="D1047" s="11"/>
      <c r="E1047" s="120"/>
      <c r="F1047" s="134"/>
      <c r="G1047" s="136"/>
      <c r="H1047" s="133"/>
      <c r="I1047" s="73"/>
      <c r="J1047" s="73"/>
      <c r="K1047" s="115"/>
      <c r="L1047" s="115"/>
      <c r="M1047" s="115"/>
      <c r="N1047" s="115"/>
      <c r="O1047" s="115"/>
      <c r="P1047" s="115"/>
      <c r="Q1047" s="115"/>
      <c r="R1047" s="115"/>
      <c r="S1047" s="115"/>
      <c r="T1047" s="115"/>
      <c r="U1047" s="115"/>
      <c r="V1047" s="115"/>
      <c r="W1047" s="115"/>
      <c r="X1047" s="115"/>
      <c r="Y1047" s="115"/>
      <c r="Z1047" s="115"/>
      <c r="AA1047" s="115"/>
      <c r="AB1047" s="115"/>
    </row>
    <row r="1048" ht="12.75" customHeight="1">
      <c r="A1048" s="135"/>
      <c r="B1048" s="73"/>
      <c r="C1048" s="119"/>
      <c r="D1048" s="11"/>
      <c r="E1048" s="120"/>
      <c r="F1048" s="134"/>
      <c r="G1048" s="136"/>
      <c r="H1048" s="133"/>
      <c r="I1048" s="73"/>
      <c r="J1048" s="73"/>
      <c r="K1048" s="115"/>
      <c r="L1048" s="115"/>
      <c r="M1048" s="115"/>
      <c r="N1048" s="115"/>
      <c r="O1048" s="115"/>
      <c r="P1048" s="115"/>
      <c r="Q1048" s="115"/>
      <c r="R1048" s="115"/>
      <c r="S1048" s="115"/>
      <c r="T1048" s="115"/>
      <c r="U1048" s="115"/>
      <c r="V1048" s="115"/>
      <c r="W1048" s="115"/>
      <c r="X1048" s="115"/>
      <c r="Y1048" s="115"/>
      <c r="Z1048" s="115"/>
      <c r="AA1048" s="115"/>
      <c r="AB1048" s="115"/>
    </row>
    <row r="1049" ht="12.75" customHeight="1">
      <c r="A1049" s="135"/>
      <c r="B1049" s="73"/>
      <c r="C1049" s="119"/>
      <c r="D1049" s="11"/>
      <c r="E1049" s="120"/>
      <c r="F1049" s="134"/>
      <c r="G1049" s="136"/>
      <c r="H1049" s="133"/>
      <c r="I1049" s="73"/>
      <c r="J1049" s="73"/>
      <c r="K1049" s="115"/>
      <c r="L1049" s="115"/>
      <c r="M1049" s="115"/>
      <c r="N1049" s="115"/>
      <c r="O1049" s="115"/>
      <c r="P1049" s="115"/>
      <c r="Q1049" s="115"/>
      <c r="R1049" s="115"/>
      <c r="S1049" s="115"/>
      <c r="T1049" s="115"/>
      <c r="U1049" s="115"/>
      <c r="V1049" s="115"/>
      <c r="W1049" s="115"/>
      <c r="X1049" s="115"/>
      <c r="Y1049" s="115"/>
      <c r="Z1049" s="115"/>
      <c r="AA1049" s="115"/>
      <c r="AB1049" s="115"/>
    </row>
    <row r="1050" ht="12.75" customHeight="1">
      <c r="A1050" s="135"/>
      <c r="B1050" s="73"/>
      <c r="C1050" s="119"/>
      <c r="D1050" s="11"/>
      <c r="E1050" s="120"/>
      <c r="F1050" s="134"/>
      <c r="G1050" s="136"/>
      <c r="H1050" s="133"/>
      <c r="I1050" s="73"/>
      <c r="J1050" s="73"/>
      <c r="K1050" s="115"/>
      <c r="L1050" s="115"/>
      <c r="M1050" s="115"/>
      <c r="N1050" s="115"/>
      <c r="O1050" s="115"/>
      <c r="P1050" s="115"/>
      <c r="Q1050" s="115"/>
      <c r="R1050" s="115"/>
      <c r="S1050" s="115"/>
      <c r="T1050" s="115"/>
      <c r="U1050" s="115"/>
      <c r="V1050" s="115"/>
      <c r="W1050" s="115"/>
      <c r="X1050" s="115"/>
      <c r="Y1050" s="115"/>
      <c r="Z1050" s="115"/>
      <c r="AA1050" s="115"/>
      <c r="AB1050" s="115"/>
    </row>
    <row r="1051" ht="12.75" customHeight="1">
      <c r="A1051" s="135"/>
      <c r="B1051" s="73"/>
      <c r="C1051" s="119"/>
      <c r="D1051" s="11"/>
      <c r="E1051" s="120"/>
      <c r="F1051" s="134"/>
      <c r="G1051" s="136"/>
      <c r="H1051" s="133"/>
      <c r="I1051" s="73"/>
      <c r="J1051" s="73"/>
      <c r="K1051" s="115"/>
      <c r="L1051" s="115"/>
      <c r="M1051" s="115"/>
      <c r="N1051" s="115"/>
      <c r="O1051" s="115"/>
      <c r="P1051" s="115"/>
      <c r="Q1051" s="115"/>
      <c r="R1051" s="115"/>
      <c r="S1051" s="115"/>
      <c r="T1051" s="115"/>
      <c r="U1051" s="115"/>
      <c r="V1051" s="115"/>
      <c r="W1051" s="115"/>
      <c r="X1051" s="115"/>
      <c r="Y1051" s="115"/>
      <c r="Z1051" s="115"/>
      <c r="AA1051" s="115"/>
      <c r="AB1051" s="115"/>
    </row>
    <row r="1052" ht="12.75" customHeight="1">
      <c r="A1052" s="135"/>
      <c r="B1052" s="73"/>
      <c r="C1052" s="119"/>
      <c r="D1052" s="11"/>
      <c r="E1052" s="120"/>
      <c r="F1052" s="134"/>
      <c r="G1052" s="136"/>
      <c r="H1052" s="133"/>
      <c r="I1052" s="73"/>
      <c r="J1052" s="73"/>
      <c r="K1052" s="115"/>
      <c r="L1052" s="115"/>
      <c r="M1052" s="115"/>
      <c r="N1052" s="115"/>
      <c r="O1052" s="115"/>
      <c r="P1052" s="115"/>
      <c r="Q1052" s="115"/>
      <c r="R1052" s="115"/>
      <c r="S1052" s="115"/>
      <c r="T1052" s="115"/>
      <c r="U1052" s="115"/>
      <c r="V1052" s="115"/>
      <c r="W1052" s="115"/>
      <c r="X1052" s="115"/>
      <c r="Y1052" s="115"/>
      <c r="Z1052" s="115"/>
      <c r="AA1052" s="115"/>
      <c r="AB1052" s="115"/>
    </row>
    <row r="1053" ht="12.75" customHeight="1">
      <c r="A1053" s="135"/>
      <c r="B1053" s="73"/>
      <c r="C1053" s="119"/>
      <c r="D1053" s="11"/>
      <c r="E1053" s="120"/>
      <c r="F1053" s="134"/>
      <c r="G1053" s="136"/>
      <c r="H1053" s="133"/>
      <c r="I1053" s="73"/>
      <c r="J1053" s="73"/>
      <c r="K1053" s="115"/>
      <c r="L1053" s="115"/>
      <c r="M1053" s="115"/>
      <c r="N1053" s="115"/>
      <c r="O1053" s="115"/>
      <c r="P1053" s="115"/>
      <c r="Q1053" s="115"/>
      <c r="R1053" s="115"/>
      <c r="S1053" s="115"/>
      <c r="T1053" s="115"/>
      <c r="U1053" s="115"/>
      <c r="V1053" s="115"/>
      <c r="W1053" s="115"/>
      <c r="X1053" s="115"/>
      <c r="Y1053" s="115"/>
      <c r="Z1053" s="115"/>
      <c r="AA1053" s="115"/>
      <c r="AB1053" s="115"/>
    </row>
    <row r="1054" ht="12.75" customHeight="1">
      <c r="A1054" s="135"/>
      <c r="B1054" s="73"/>
      <c r="C1054" s="119"/>
      <c r="D1054" s="11"/>
      <c r="E1054" s="120"/>
      <c r="F1054" s="134"/>
      <c r="G1054" s="136"/>
      <c r="H1054" s="133"/>
      <c r="I1054" s="73"/>
      <c r="J1054" s="73"/>
      <c r="K1054" s="115"/>
      <c r="L1054" s="115"/>
      <c r="M1054" s="115"/>
      <c r="N1054" s="115"/>
      <c r="O1054" s="115"/>
      <c r="P1054" s="115"/>
      <c r="Q1054" s="115"/>
      <c r="R1054" s="115"/>
      <c r="S1054" s="115"/>
      <c r="T1054" s="115"/>
      <c r="U1054" s="115"/>
      <c r="V1054" s="115"/>
      <c r="W1054" s="115"/>
      <c r="X1054" s="115"/>
      <c r="Y1054" s="115"/>
      <c r="Z1054" s="115"/>
      <c r="AA1054" s="115"/>
      <c r="AB1054" s="115"/>
    </row>
    <row r="1055" ht="12.75" customHeight="1">
      <c r="A1055" s="135"/>
      <c r="B1055" s="73"/>
      <c r="C1055" s="119"/>
      <c r="D1055" s="11"/>
      <c r="E1055" s="120"/>
      <c r="F1055" s="134"/>
      <c r="G1055" s="136"/>
      <c r="H1055" s="133"/>
      <c r="I1055" s="73"/>
      <c r="J1055" s="73"/>
      <c r="K1055" s="115"/>
      <c r="L1055" s="115"/>
      <c r="M1055" s="115"/>
      <c r="N1055" s="115"/>
      <c r="O1055" s="115"/>
      <c r="P1055" s="115"/>
      <c r="Q1055" s="115"/>
      <c r="R1055" s="115"/>
      <c r="S1055" s="115"/>
      <c r="T1055" s="115"/>
      <c r="U1055" s="115"/>
      <c r="V1055" s="115"/>
      <c r="W1055" s="115"/>
      <c r="X1055" s="115"/>
      <c r="Y1055" s="115"/>
      <c r="Z1055" s="115"/>
      <c r="AA1055" s="115"/>
      <c r="AB1055" s="115"/>
    </row>
    <row r="1056" ht="12.75" customHeight="1">
      <c r="A1056" s="135"/>
      <c r="B1056" s="73"/>
      <c r="C1056" s="119"/>
      <c r="D1056" s="11"/>
      <c r="E1056" s="120"/>
      <c r="F1056" s="134"/>
      <c r="G1056" s="136"/>
      <c r="H1056" s="133"/>
      <c r="I1056" s="73"/>
      <c r="J1056" s="73"/>
      <c r="K1056" s="115"/>
      <c r="L1056" s="115"/>
      <c r="M1056" s="115"/>
      <c r="N1056" s="115"/>
      <c r="O1056" s="115"/>
      <c r="P1056" s="115"/>
      <c r="Q1056" s="115"/>
      <c r="R1056" s="115"/>
      <c r="S1056" s="115"/>
      <c r="T1056" s="115"/>
      <c r="U1056" s="115"/>
      <c r="V1056" s="115"/>
      <c r="W1056" s="115"/>
      <c r="X1056" s="115"/>
      <c r="Y1056" s="115"/>
      <c r="Z1056" s="115"/>
      <c r="AA1056" s="115"/>
      <c r="AB1056" s="115"/>
    </row>
    <row r="1057" ht="12.75" customHeight="1">
      <c r="A1057" s="135"/>
      <c r="B1057" s="73"/>
      <c r="C1057" s="119"/>
      <c r="D1057" s="11"/>
      <c r="E1057" s="120"/>
      <c r="F1057" s="134"/>
      <c r="G1057" s="136"/>
      <c r="H1057" s="133"/>
      <c r="I1057" s="73"/>
      <c r="J1057" s="73"/>
      <c r="K1057" s="115"/>
      <c r="L1057" s="115"/>
      <c r="M1057" s="115"/>
      <c r="N1057" s="115"/>
      <c r="O1057" s="115"/>
      <c r="P1057" s="115"/>
      <c r="Q1057" s="115"/>
      <c r="R1057" s="115"/>
      <c r="S1057" s="115"/>
      <c r="T1057" s="115"/>
      <c r="U1057" s="115"/>
      <c r="V1057" s="115"/>
      <c r="W1057" s="115"/>
      <c r="X1057" s="115"/>
      <c r="Y1057" s="115"/>
      <c r="Z1057" s="115"/>
      <c r="AA1057" s="115"/>
      <c r="AB1057" s="115"/>
    </row>
    <row r="1058" ht="12.75" customHeight="1">
      <c r="A1058" s="135"/>
      <c r="B1058" s="73"/>
      <c r="C1058" s="119"/>
      <c r="D1058" s="11"/>
      <c r="E1058" s="120"/>
      <c r="F1058" s="134"/>
      <c r="G1058" s="136"/>
      <c r="H1058" s="133"/>
      <c r="I1058" s="73"/>
      <c r="J1058" s="73"/>
      <c r="K1058" s="115"/>
      <c r="L1058" s="115"/>
      <c r="M1058" s="115"/>
      <c r="N1058" s="115"/>
      <c r="O1058" s="115"/>
      <c r="P1058" s="115"/>
      <c r="Q1058" s="115"/>
      <c r="R1058" s="115"/>
      <c r="S1058" s="115"/>
      <c r="T1058" s="115"/>
      <c r="U1058" s="115"/>
      <c r="V1058" s="115"/>
      <c r="W1058" s="115"/>
      <c r="X1058" s="115"/>
      <c r="Y1058" s="115"/>
      <c r="Z1058" s="115"/>
      <c r="AA1058" s="115"/>
      <c r="AB1058" s="115"/>
    </row>
    <row r="1059" ht="12.75" customHeight="1">
      <c r="A1059" s="135"/>
      <c r="B1059" s="73"/>
      <c r="C1059" s="119"/>
      <c r="D1059" s="11"/>
      <c r="E1059" s="120"/>
      <c r="F1059" s="134"/>
      <c r="G1059" s="136"/>
      <c r="H1059" s="133"/>
      <c r="I1059" s="73"/>
      <c r="J1059" s="73"/>
      <c r="K1059" s="115"/>
      <c r="L1059" s="115"/>
      <c r="M1059" s="115"/>
      <c r="N1059" s="115"/>
      <c r="O1059" s="115"/>
      <c r="P1059" s="115"/>
      <c r="Q1059" s="115"/>
      <c r="R1059" s="115"/>
      <c r="S1059" s="115"/>
      <c r="T1059" s="115"/>
      <c r="U1059" s="115"/>
      <c r="V1059" s="115"/>
      <c r="W1059" s="115"/>
      <c r="X1059" s="115"/>
      <c r="Y1059" s="115"/>
      <c r="Z1059" s="115"/>
      <c r="AA1059" s="115"/>
      <c r="AB1059" s="115"/>
    </row>
    <row r="1060" ht="12.75" customHeight="1">
      <c r="A1060" s="135"/>
      <c r="B1060" s="73"/>
      <c r="C1060" s="119"/>
      <c r="D1060" s="11"/>
      <c r="E1060" s="120"/>
      <c r="F1060" s="134"/>
      <c r="G1060" s="136"/>
      <c r="H1060" s="133"/>
      <c r="I1060" s="73"/>
      <c r="J1060" s="73"/>
      <c r="K1060" s="115"/>
      <c r="L1060" s="115"/>
      <c r="M1060" s="115"/>
      <c r="N1060" s="115"/>
      <c r="O1060" s="115"/>
      <c r="P1060" s="115"/>
      <c r="Q1060" s="115"/>
      <c r="R1060" s="115"/>
      <c r="S1060" s="115"/>
      <c r="T1060" s="115"/>
      <c r="U1060" s="115"/>
      <c r="V1060" s="115"/>
      <c r="W1060" s="115"/>
      <c r="X1060" s="115"/>
      <c r="Y1060" s="115"/>
      <c r="Z1060" s="115"/>
      <c r="AA1060" s="115"/>
      <c r="AB1060" s="115"/>
    </row>
    <row r="1061" ht="12.75" customHeight="1">
      <c r="A1061" s="135"/>
      <c r="B1061" s="73"/>
      <c r="C1061" s="119"/>
      <c r="D1061" s="11"/>
      <c r="E1061" s="120"/>
      <c r="F1061" s="134"/>
      <c r="G1061" s="136"/>
      <c r="H1061" s="133"/>
      <c r="I1061" s="73"/>
      <c r="J1061" s="73"/>
      <c r="K1061" s="115"/>
      <c r="L1061" s="115"/>
      <c r="M1061" s="115"/>
      <c r="N1061" s="115"/>
      <c r="O1061" s="115"/>
      <c r="P1061" s="115"/>
      <c r="Q1061" s="115"/>
      <c r="R1061" s="115"/>
      <c r="S1061" s="115"/>
      <c r="T1061" s="115"/>
      <c r="U1061" s="115"/>
      <c r="V1061" s="115"/>
      <c r="W1061" s="115"/>
      <c r="X1061" s="115"/>
      <c r="Y1061" s="115"/>
      <c r="Z1061" s="115"/>
      <c r="AA1061" s="115"/>
      <c r="AB1061" s="115"/>
    </row>
    <row r="1062" ht="12.75" customHeight="1">
      <c r="A1062" s="135"/>
      <c r="B1062" s="73"/>
      <c r="C1062" s="119"/>
      <c r="D1062" s="11"/>
      <c r="E1062" s="120"/>
      <c r="F1062" s="134"/>
      <c r="G1062" s="136"/>
      <c r="H1062" s="133"/>
      <c r="I1062" s="73"/>
      <c r="J1062" s="73"/>
      <c r="K1062" s="115"/>
      <c r="L1062" s="115"/>
      <c r="M1062" s="115"/>
      <c r="N1062" s="115"/>
      <c r="O1062" s="115"/>
      <c r="P1062" s="115"/>
      <c r="Q1062" s="115"/>
      <c r="R1062" s="115"/>
      <c r="S1062" s="115"/>
      <c r="T1062" s="115"/>
      <c r="U1062" s="115"/>
      <c r="V1062" s="115"/>
      <c r="W1062" s="115"/>
      <c r="X1062" s="115"/>
      <c r="Y1062" s="115"/>
      <c r="Z1062" s="115"/>
      <c r="AA1062" s="115"/>
      <c r="AB1062" s="115"/>
    </row>
    <row r="1063" ht="12.75" customHeight="1">
      <c r="A1063" s="135"/>
      <c r="B1063" s="73"/>
      <c r="C1063" s="119"/>
      <c r="D1063" s="11"/>
      <c r="E1063" s="120"/>
      <c r="F1063" s="134"/>
      <c r="G1063" s="136"/>
      <c r="H1063" s="133"/>
      <c r="I1063" s="73"/>
      <c r="J1063" s="73"/>
      <c r="K1063" s="115"/>
      <c r="L1063" s="115"/>
      <c r="M1063" s="115"/>
      <c r="N1063" s="115"/>
      <c r="O1063" s="115"/>
      <c r="P1063" s="115"/>
      <c r="Q1063" s="115"/>
      <c r="R1063" s="115"/>
      <c r="S1063" s="115"/>
      <c r="T1063" s="115"/>
      <c r="U1063" s="115"/>
      <c r="V1063" s="115"/>
      <c r="W1063" s="115"/>
      <c r="X1063" s="115"/>
      <c r="Y1063" s="115"/>
      <c r="Z1063" s="115"/>
      <c r="AA1063" s="115"/>
      <c r="AB1063" s="115"/>
    </row>
    <row r="1064" ht="12.75" customHeight="1">
      <c r="A1064" s="135"/>
      <c r="B1064" s="73"/>
      <c r="C1064" s="119"/>
      <c r="D1064" s="11"/>
      <c r="E1064" s="120"/>
      <c r="F1064" s="134"/>
      <c r="G1064" s="136"/>
      <c r="H1064" s="133"/>
      <c r="I1064" s="73"/>
      <c r="J1064" s="73"/>
      <c r="K1064" s="115"/>
      <c r="L1064" s="115"/>
      <c r="M1064" s="115"/>
      <c r="N1064" s="115"/>
      <c r="O1064" s="115"/>
      <c r="P1064" s="115"/>
      <c r="Q1064" s="115"/>
      <c r="R1064" s="115"/>
      <c r="S1064" s="115"/>
      <c r="T1064" s="115"/>
      <c r="U1064" s="115"/>
      <c r="V1064" s="115"/>
      <c r="W1064" s="115"/>
      <c r="X1064" s="115"/>
      <c r="Y1064" s="115"/>
      <c r="Z1064" s="115"/>
      <c r="AA1064" s="115"/>
      <c r="AB1064" s="115"/>
    </row>
    <row r="1065" ht="12.75" customHeight="1">
      <c r="A1065" s="135"/>
      <c r="B1065" s="73"/>
      <c r="C1065" s="119"/>
      <c r="D1065" s="11"/>
      <c r="E1065" s="120"/>
      <c r="F1065" s="134"/>
      <c r="G1065" s="136"/>
      <c r="H1065" s="133"/>
      <c r="I1065" s="73"/>
      <c r="J1065" s="73"/>
      <c r="K1065" s="115"/>
      <c r="L1065" s="115"/>
      <c r="M1065" s="115"/>
      <c r="N1065" s="115"/>
      <c r="O1065" s="115"/>
      <c r="P1065" s="115"/>
      <c r="Q1065" s="115"/>
      <c r="R1065" s="115"/>
      <c r="S1065" s="115"/>
      <c r="T1065" s="115"/>
      <c r="U1065" s="115"/>
      <c r="V1065" s="115"/>
      <c r="W1065" s="115"/>
      <c r="X1065" s="115"/>
      <c r="Y1065" s="115"/>
      <c r="Z1065" s="115"/>
      <c r="AA1065" s="115"/>
      <c r="AB1065" s="115"/>
    </row>
    <row r="1066" ht="12.75" customHeight="1">
      <c r="A1066" s="135"/>
      <c r="B1066" s="73"/>
      <c r="C1066" s="119"/>
      <c r="D1066" s="11"/>
      <c r="E1066" s="120"/>
      <c r="F1066" s="134"/>
      <c r="G1066" s="136"/>
      <c r="H1066" s="133"/>
      <c r="I1066" s="73"/>
      <c r="J1066" s="73"/>
      <c r="K1066" s="115"/>
      <c r="L1066" s="115"/>
      <c r="M1066" s="115"/>
      <c r="N1066" s="115"/>
      <c r="O1066" s="115"/>
      <c r="P1066" s="115"/>
      <c r="Q1066" s="115"/>
      <c r="R1066" s="115"/>
      <c r="S1066" s="115"/>
      <c r="T1066" s="115"/>
      <c r="U1066" s="115"/>
      <c r="V1066" s="115"/>
      <c r="W1066" s="115"/>
      <c r="X1066" s="115"/>
      <c r="Y1066" s="115"/>
      <c r="Z1066" s="115"/>
      <c r="AA1066" s="115"/>
      <c r="AB1066" s="115"/>
    </row>
    <row r="1067" ht="12.75" customHeight="1">
      <c r="A1067" s="135"/>
      <c r="B1067" s="73"/>
      <c r="C1067" s="119"/>
      <c r="D1067" s="11"/>
      <c r="E1067" s="120"/>
      <c r="F1067" s="134"/>
      <c r="G1067" s="136"/>
      <c r="H1067" s="133"/>
      <c r="I1067" s="73"/>
      <c r="J1067" s="73"/>
      <c r="K1067" s="115"/>
      <c r="L1067" s="115"/>
      <c r="M1067" s="115"/>
      <c r="N1067" s="115"/>
      <c r="O1067" s="115"/>
      <c r="P1067" s="115"/>
      <c r="Q1067" s="115"/>
      <c r="R1067" s="115"/>
      <c r="S1067" s="115"/>
      <c r="T1067" s="115"/>
      <c r="U1067" s="115"/>
      <c r="V1067" s="115"/>
      <c r="W1067" s="115"/>
      <c r="X1067" s="115"/>
      <c r="Y1067" s="115"/>
      <c r="Z1067" s="115"/>
      <c r="AA1067" s="115"/>
      <c r="AB1067" s="115"/>
    </row>
    <row r="1068" ht="12.75" customHeight="1">
      <c r="A1068" s="135"/>
      <c r="B1068" s="73"/>
      <c r="C1068" s="119"/>
      <c r="D1068" s="11"/>
      <c r="E1068" s="120"/>
      <c r="F1068" s="134"/>
      <c r="G1068" s="136"/>
      <c r="H1068" s="133"/>
      <c r="I1068" s="73"/>
      <c r="J1068" s="73"/>
      <c r="K1068" s="115"/>
      <c r="L1068" s="115"/>
      <c r="M1068" s="115"/>
      <c r="N1068" s="115"/>
      <c r="O1068" s="115"/>
      <c r="P1068" s="115"/>
      <c r="Q1068" s="115"/>
      <c r="R1068" s="115"/>
      <c r="S1068" s="115"/>
      <c r="T1068" s="115"/>
      <c r="U1068" s="115"/>
      <c r="V1068" s="115"/>
      <c r="W1068" s="115"/>
      <c r="X1068" s="115"/>
      <c r="Y1068" s="115"/>
      <c r="Z1068" s="115"/>
      <c r="AA1068" s="115"/>
      <c r="AB1068" s="115"/>
    </row>
    <row r="1069" ht="12.75" customHeight="1">
      <c r="A1069" s="135"/>
      <c r="B1069" s="73"/>
      <c r="C1069" s="119"/>
      <c r="D1069" s="11"/>
      <c r="E1069" s="120"/>
      <c r="F1069" s="134"/>
      <c r="G1069" s="136"/>
      <c r="H1069" s="133"/>
      <c r="I1069" s="73"/>
      <c r="J1069" s="73"/>
      <c r="K1069" s="115"/>
      <c r="L1069" s="115"/>
      <c r="M1069" s="115"/>
      <c r="N1069" s="115"/>
      <c r="O1069" s="115"/>
      <c r="P1069" s="115"/>
      <c r="Q1069" s="115"/>
      <c r="R1069" s="115"/>
      <c r="S1069" s="115"/>
      <c r="T1069" s="115"/>
      <c r="U1069" s="115"/>
      <c r="V1069" s="115"/>
      <c r="W1069" s="115"/>
      <c r="X1069" s="115"/>
      <c r="Y1069" s="115"/>
      <c r="Z1069" s="115"/>
      <c r="AA1069" s="115"/>
      <c r="AB1069" s="115"/>
    </row>
    <row r="1070" ht="12.75" customHeight="1">
      <c r="A1070" s="135"/>
      <c r="B1070" s="73"/>
      <c r="C1070" s="119"/>
      <c r="D1070" s="11"/>
      <c r="E1070" s="120"/>
      <c r="F1070" s="134"/>
      <c r="G1070" s="136"/>
      <c r="H1070" s="133"/>
      <c r="I1070" s="73"/>
      <c r="J1070" s="73"/>
      <c r="K1070" s="115"/>
      <c r="L1070" s="115"/>
      <c r="M1070" s="115"/>
      <c r="N1070" s="115"/>
      <c r="O1070" s="115"/>
      <c r="P1070" s="115"/>
      <c r="Q1070" s="115"/>
      <c r="R1070" s="115"/>
      <c r="S1070" s="115"/>
      <c r="T1070" s="115"/>
      <c r="U1070" s="115"/>
      <c r="V1070" s="115"/>
      <c r="W1070" s="115"/>
      <c r="X1070" s="115"/>
      <c r="Y1070" s="115"/>
      <c r="Z1070" s="115"/>
      <c r="AA1070" s="115"/>
      <c r="AB1070" s="115"/>
    </row>
    <row r="1071" ht="12.75" customHeight="1">
      <c r="A1071" s="135"/>
      <c r="B1071" s="73"/>
      <c r="C1071" s="119"/>
      <c r="D1071" s="11"/>
      <c r="E1071" s="120"/>
      <c r="F1071" s="134"/>
      <c r="G1071" s="136"/>
      <c r="H1071" s="133"/>
      <c r="I1071" s="73"/>
      <c r="J1071" s="73"/>
      <c r="K1071" s="115"/>
      <c r="L1071" s="115"/>
      <c r="M1071" s="115"/>
      <c r="N1071" s="115"/>
      <c r="O1071" s="115"/>
      <c r="P1071" s="115"/>
      <c r="Q1071" s="115"/>
      <c r="R1071" s="115"/>
      <c r="S1071" s="115"/>
      <c r="T1071" s="115"/>
      <c r="U1071" s="115"/>
      <c r="V1071" s="115"/>
      <c r="W1071" s="115"/>
      <c r="X1071" s="115"/>
      <c r="Y1071" s="115"/>
      <c r="Z1071" s="115"/>
      <c r="AA1071" s="115"/>
      <c r="AB1071" s="115"/>
    </row>
    <row r="1072" ht="12.75" customHeight="1">
      <c r="A1072" s="135"/>
      <c r="B1072" s="73"/>
      <c r="C1072" s="119"/>
      <c r="D1072" s="11"/>
      <c r="E1072" s="120"/>
      <c r="F1072" s="134"/>
      <c r="G1072" s="136"/>
      <c r="H1072" s="133"/>
      <c r="I1072" s="73"/>
      <c r="J1072" s="73"/>
      <c r="K1072" s="115"/>
      <c r="L1072" s="115"/>
      <c r="M1072" s="115"/>
      <c r="N1072" s="115"/>
      <c r="O1072" s="115"/>
      <c r="P1072" s="115"/>
      <c r="Q1072" s="115"/>
      <c r="R1072" s="115"/>
      <c r="S1072" s="115"/>
      <c r="T1072" s="115"/>
      <c r="U1072" s="115"/>
      <c r="V1072" s="115"/>
      <c r="W1072" s="115"/>
      <c r="X1072" s="115"/>
      <c r="Y1072" s="115"/>
      <c r="Z1072" s="115"/>
      <c r="AA1072" s="115"/>
      <c r="AB1072" s="115"/>
    </row>
    <row r="1073" ht="12.75" customHeight="1">
      <c r="A1073" s="135"/>
      <c r="B1073" s="73"/>
      <c r="C1073" s="119"/>
      <c r="D1073" s="11"/>
      <c r="E1073" s="120"/>
      <c r="F1073" s="134"/>
      <c r="G1073" s="136"/>
      <c r="H1073" s="133"/>
      <c r="I1073" s="73"/>
      <c r="J1073" s="73"/>
      <c r="K1073" s="115"/>
      <c r="L1073" s="115"/>
      <c r="M1073" s="115"/>
      <c r="N1073" s="115"/>
      <c r="O1073" s="115"/>
      <c r="P1073" s="115"/>
      <c r="Q1073" s="115"/>
      <c r="R1073" s="115"/>
      <c r="S1073" s="115"/>
      <c r="T1073" s="115"/>
      <c r="U1073" s="115"/>
      <c r="V1073" s="115"/>
      <c r="W1073" s="115"/>
      <c r="X1073" s="115"/>
      <c r="Y1073" s="115"/>
      <c r="Z1073" s="115"/>
      <c r="AA1073" s="115"/>
      <c r="AB1073" s="115"/>
    </row>
    <row r="1074" ht="12.75" customHeight="1">
      <c r="A1074" s="135"/>
      <c r="B1074" s="73"/>
      <c r="C1074" s="119"/>
      <c r="D1074" s="11"/>
      <c r="E1074" s="120"/>
      <c r="F1074" s="134"/>
      <c r="G1074" s="136"/>
      <c r="H1074" s="133"/>
      <c r="I1074" s="73"/>
      <c r="J1074" s="73"/>
      <c r="K1074" s="115"/>
      <c r="L1074" s="115"/>
      <c r="M1074" s="115"/>
      <c r="N1074" s="115"/>
      <c r="O1074" s="115"/>
      <c r="P1074" s="115"/>
      <c r="Q1074" s="115"/>
      <c r="R1074" s="115"/>
      <c r="S1074" s="115"/>
      <c r="T1074" s="115"/>
      <c r="U1074" s="115"/>
      <c r="V1074" s="115"/>
      <c r="W1074" s="115"/>
      <c r="X1074" s="115"/>
      <c r="Y1074" s="115"/>
      <c r="Z1074" s="115"/>
      <c r="AA1074" s="115"/>
      <c r="AB1074" s="115"/>
    </row>
    <row r="1075" ht="12.75" customHeight="1">
      <c r="A1075" s="135"/>
      <c r="B1075" s="73"/>
      <c r="C1075" s="119"/>
      <c r="D1075" s="11"/>
      <c r="E1075" s="120"/>
      <c r="F1075" s="134"/>
      <c r="G1075" s="136"/>
      <c r="H1075" s="133"/>
      <c r="I1075" s="73"/>
      <c r="J1075" s="73"/>
      <c r="K1075" s="115"/>
      <c r="L1075" s="115"/>
      <c r="M1075" s="115"/>
      <c r="N1075" s="115"/>
      <c r="O1075" s="115"/>
      <c r="P1075" s="115"/>
      <c r="Q1075" s="115"/>
      <c r="R1075" s="115"/>
      <c r="S1075" s="115"/>
      <c r="T1075" s="115"/>
      <c r="U1075" s="115"/>
      <c r="V1075" s="115"/>
      <c r="W1075" s="115"/>
      <c r="X1075" s="115"/>
      <c r="Y1075" s="115"/>
      <c r="Z1075" s="115"/>
      <c r="AA1075" s="115"/>
      <c r="AB1075" s="115"/>
    </row>
    <row r="1076" ht="12.75" customHeight="1">
      <c r="A1076" s="135"/>
      <c r="B1076" s="73"/>
      <c r="C1076" s="119"/>
      <c r="D1076" s="11"/>
      <c r="E1076" s="120"/>
      <c r="F1076" s="134"/>
      <c r="G1076" s="136"/>
      <c r="H1076" s="133"/>
      <c r="I1076" s="73"/>
      <c r="J1076" s="73"/>
      <c r="K1076" s="115"/>
      <c r="L1076" s="115"/>
      <c r="M1076" s="115"/>
      <c r="N1076" s="115"/>
      <c r="O1076" s="115"/>
      <c r="P1076" s="115"/>
      <c r="Q1076" s="115"/>
      <c r="R1076" s="115"/>
      <c r="S1076" s="115"/>
      <c r="T1076" s="115"/>
      <c r="U1076" s="115"/>
      <c r="V1076" s="115"/>
      <c r="W1076" s="115"/>
      <c r="X1076" s="115"/>
      <c r="Y1076" s="115"/>
      <c r="Z1076" s="115"/>
      <c r="AA1076" s="115"/>
      <c r="AB1076" s="115"/>
    </row>
    <row r="1077" ht="12.75" customHeight="1">
      <c r="A1077" s="135"/>
      <c r="B1077" s="73"/>
      <c r="C1077" s="119"/>
      <c r="D1077" s="11"/>
      <c r="E1077" s="120"/>
      <c r="F1077" s="134"/>
      <c r="G1077" s="136"/>
      <c r="H1077" s="133"/>
      <c r="I1077" s="73"/>
      <c r="J1077" s="73"/>
      <c r="K1077" s="115"/>
      <c r="L1077" s="115"/>
      <c r="M1077" s="115"/>
      <c r="N1077" s="115"/>
      <c r="O1077" s="115"/>
      <c r="P1077" s="115"/>
      <c r="Q1077" s="115"/>
      <c r="R1077" s="115"/>
      <c r="S1077" s="115"/>
      <c r="T1077" s="115"/>
      <c r="U1077" s="115"/>
      <c r="V1077" s="115"/>
      <c r="W1077" s="115"/>
      <c r="X1077" s="115"/>
      <c r="Y1077" s="115"/>
      <c r="Z1077" s="115"/>
      <c r="AA1077" s="115"/>
      <c r="AB1077" s="115"/>
    </row>
    <row r="1078" ht="12.75" customHeight="1">
      <c r="A1078" s="135"/>
      <c r="B1078" s="73"/>
      <c r="C1078" s="119"/>
      <c r="D1078" s="11"/>
      <c r="E1078" s="120"/>
      <c r="F1078" s="134"/>
      <c r="G1078" s="136"/>
      <c r="H1078" s="133"/>
      <c r="I1078" s="73"/>
      <c r="J1078" s="73"/>
      <c r="K1078" s="115"/>
      <c r="L1078" s="115"/>
      <c r="M1078" s="115"/>
      <c r="N1078" s="115"/>
      <c r="O1078" s="115"/>
      <c r="P1078" s="115"/>
      <c r="Q1078" s="115"/>
      <c r="R1078" s="115"/>
      <c r="S1078" s="115"/>
      <c r="T1078" s="115"/>
      <c r="U1078" s="115"/>
      <c r="V1078" s="115"/>
      <c r="W1078" s="115"/>
      <c r="X1078" s="115"/>
      <c r="Y1078" s="115"/>
      <c r="Z1078" s="115"/>
      <c r="AA1078" s="115"/>
      <c r="AB1078" s="115"/>
    </row>
    <row r="1079" ht="12.75" customHeight="1">
      <c r="A1079" s="135"/>
      <c r="B1079" s="73"/>
      <c r="C1079" s="119"/>
      <c r="D1079" s="11"/>
      <c r="E1079" s="120"/>
      <c r="F1079" s="134"/>
      <c r="G1079" s="136"/>
      <c r="H1079" s="133"/>
      <c r="I1079" s="73"/>
      <c r="J1079" s="73"/>
      <c r="K1079" s="115"/>
      <c r="L1079" s="115"/>
      <c r="M1079" s="115"/>
      <c r="N1079" s="115"/>
      <c r="O1079" s="115"/>
      <c r="P1079" s="115"/>
      <c r="Q1079" s="115"/>
      <c r="R1079" s="115"/>
      <c r="S1079" s="115"/>
      <c r="T1079" s="115"/>
      <c r="U1079" s="115"/>
      <c r="V1079" s="115"/>
      <c r="W1079" s="115"/>
      <c r="X1079" s="115"/>
      <c r="Y1079" s="115"/>
      <c r="Z1079" s="115"/>
      <c r="AA1079" s="115"/>
      <c r="AB1079" s="115"/>
    </row>
    <row r="1080" ht="12.75" customHeight="1">
      <c r="A1080" s="135"/>
      <c r="B1080" s="73"/>
      <c r="C1080" s="119"/>
      <c r="D1080" s="11"/>
      <c r="E1080" s="120"/>
      <c r="F1080" s="134"/>
      <c r="G1080" s="136"/>
      <c r="H1080" s="133"/>
      <c r="I1080" s="73"/>
      <c r="J1080" s="73"/>
      <c r="K1080" s="115"/>
      <c r="L1080" s="115"/>
      <c r="M1080" s="115"/>
      <c r="N1080" s="115"/>
      <c r="O1080" s="115"/>
      <c r="P1080" s="115"/>
      <c r="Q1080" s="115"/>
      <c r="R1080" s="115"/>
      <c r="S1080" s="115"/>
      <c r="T1080" s="115"/>
      <c r="U1080" s="115"/>
      <c r="V1080" s="115"/>
      <c r="W1080" s="115"/>
      <c r="X1080" s="115"/>
      <c r="Y1080" s="115"/>
      <c r="Z1080" s="115"/>
      <c r="AA1080" s="115"/>
      <c r="AB1080" s="115"/>
    </row>
    <row r="1081" ht="12.75" customHeight="1">
      <c r="A1081" s="135"/>
      <c r="B1081" s="73"/>
      <c r="C1081" s="119"/>
      <c r="D1081" s="11"/>
      <c r="E1081" s="120"/>
      <c r="F1081" s="134"/>
      <c r="G1081" s="136"/>
      <c r="H1081" s="133"/>
      <c r="I1081" s="73"/>
      <c r="J1081" s="73"/>
      <c r="K1081" s="115"/>
      <c r="L1081" s="115"/>
      <c r="M1081" s="115"/>
      <c r="N1081" s="115"/>
      <c r="O1081" s="115"/>
      <c r="P1081" s="115"/>
      <c r="Q1081" s="115"/>
      <c r="R1081" s="115"/>
      <c r="S1081" s="115"/>
      <c r="T1081" s="115"/>
      <c r="U1081" s="115"/>
      <c r="V1081" s="115"/>
      <c r="W1081" s="115"/>
      <c r="X1081" s="115"/>
      <c r="Y1081" s="115"/>
      <c r="Z1081" s="115"/>
      <c r="AA1081" s="115"/>
      <c r="AB1081" s="115"/>
    </row>
    <row r="1082" ht="12.75" customHeight="1">
      <c r="A1082" s="135"/>
      <c r="B1082" s="73"/>
      <c r="C1082" s="119"/>
      <c r="D1082" s="11"/>
      <c r="E1082" s="120"/>
      <c r="F1082" s="134"/>
      <c r="G1082" s="136"/>
      <c r="H1082" s="133"/>
      <c r="I1082" s="73"/>
      <c r="J1082" s="73"/>
      <c r="K1082" s="115"/>
      <c r="L1082" s="115"/>
      <c r="M1082" s="115"/>
      <c r="N1082" s="115"/>
      <c r="O1082" s="115"/>
      <c r="P1082" s="115"/>
      <c r="Q1082" s="115"/>
      <c r="R1082" s="115"/>
      <c r="S1082" s="115"/>
      <c r="T1082" s="115"/>
      <c r="U1082" s="115"/>
      <c r="V1082" s="115"/>
      <c r="W1082" s="115"/>
      <c r="X1082" s="115"/>
      <c r="Y1082" s="115"/>
      <c r="Z1082" s="115"/>
      <c r="AA1082" s="115"/>
      <c r="AB1082" s="115"/>
    </row>
    <row r="1083" ht="12.75" customHeight="1">
      <c r="A1083" s="135"/>
      <c r="B1083" s="73"/>
      <c r="C1083" s="119"/>
      <c r="D1083" s="11"/>
      <c r="E1083" s="120"/>
      <c r="F1083" s="134"/>
      <c r="G1083" s="136"/>
      <c r="H1083" s="133"/>
      <c r="I1083" s="73"/>
      <c r="J1083" s="73"/>
      <c r="K1083" s="115"/>
      <c r="L1083" s="115"/>
      <c r="M1083" s="115"/>
      <c r="N1083" s="115"/>
      <c r="O1083" s="115"/>
      <c r="P1083" s="115"/>
      <c r="Q1083" s="115"/>
      <c r="R1083" s="115"/>
      <c r="S1083" s="115"/>
      <c r="T1083" s="115"/>
      <c r="U1083" s="115"/>
      <c r="V1083" s="115"/>
      <c r="W1083" s="115"/>
      <c r="X1083" s="115"/>
      <c r="Y1083" s="115"/>
      <c r="Z1083" s="115"/>
      <c r="AA1083" s="115"/>
      <c r="AB1083" s="115"/>
    </row>
    <row r="1084" ht="12.75" customHeight="1">
      <c r="A1084" s="135"/>
      <c r="B1084" s="73"/>
      <c r="C1084" s="119"/>
      <c r="D1084" s="11"/>
      <c r="E1084" s="120"/>
      <c r="F1084" s="134"/>
      <c r="G1084" s="136"/>
      <c r="H1084" s="133"/>
      <c r="I1084" s="73"/>
      <c r="J1084" s="73"/>
      <c r="K1084" s="115"/>
      <c r="L1084" s="115"/>
      <c r="M1084" s="115"/>
      <c r="N1084" s="115"/>
      <c r="O1084" s="115"/>
      <c r="P1084" s="115"/>
      <c r="Q1084" s="115"/>
      <c r="R1084" s="115"/>
      <c r="S1084" s="115"/>
      <c r="T1084" s="115"/>
      <c r="U1084" s="115"/>
      <c r="V1084" s="115"/>
      <c r="W1084" s="115"/>
      <c r="X1084" s="115"/>
      <c r="Y1084" s="115"/>
      <c r="Z1084" s="115"/>
      <c r="AA1084" s="115"/>
      <c r="AB1084" s="115"/>
    </row>
    <row r="1085" ht="12.75" customHeight="1">
      <c r="A1085" s="135"/>
      <c r="B1085" s="73"/>
      <c r="C1085" s="119"/>
      <c r="D1085" s="11"/>
      <c r="E1085" s="120"/>
      <c r="F1085" s="134"/>
      <c r="G1085" s="136"/>
      <c r="H1085" s="133"/>
      <c r="I1085" s="73"/>
      <c r="J1085" s="73"/>
      <c r="K1085" s="115"/>
      <c r="L1085" s="115"/>
      <c r="M1085" s="115"/>
      <c r="N1085" s="115"/>
      <c r="O1085" s="115"/>
      <c r="P1085" s="115"/>
      <c r="Q1085" s="115"/>
      <c r="R1085" s="115"/>
      <c r="S1085" s="115"/>
      <c r="T1085" s="115"/>
      <c r="U1085" s="115"/>
      <c r="V1085" s="115"/>
      <c r="W1085" s="115"/>
      <c r="X1085" s="115"/>
      <c r="Y1085" s="115"/>
      <c r="Z1085" s="115"/>
      <c r="AA1085" s="115"/>
      <c r="AB1085" s="115"/>
    </row>
    <row r="1086" ht="12.75" customHeight="1">
      <c r="A1086" s="135"/>
      <c r="B1086" s="73"/>
      <c r="C1086" s="119"/>
      <c r="D1086" s="11"/>
      <c r="E1086" s="120"/>
      <c r="F1086" s="134"/>
      <c r="G1086" s="136"/>
      <c r="H1086" s="133"/>
      <c r="I1086" s="73"/>
      <c r="J1086" s="73"/>
      <c r="K1086" s="115"/>
      <c r="L1086" s="115"/>
      <c r="M1086" s="115"/>
      <c r="N1086" s="115"/>
      <c r="O1086" s="115"/>
      <c r="P1086" s="115"/>
      <c r="Q1086" s="115"/>
      <c r="R1086" s="115"/>
      <c r="S1086" s="115"/>
      <c r="T1086" s="115"/>
      <c r="U1086" s="115"/>
      <c r="V1086" s="115"/>
      <c r="W1086" s="115"/>
      <c r="X1086" s="115"/>
      <c r="Y1086" s="115"/>
      <c r="Z1086" s="115"/>
      <c r="AA1086" s="115"/>
      <c r="AB1086" s="115"/>
    </row>
    <row r="1087" ht="12.75" customHeight="1">
      <c r="A1087" s="135"/>
      <c r="B1087" s="73"/>
      <c r="C1087" s="119"/>
      <c r="D1087" s="11"/>
      <c r="E1087" s="120"/>
      <c r="F1087" s="134"/>
      <c r="G1087" s="136"/>
      <c r="H1087" s="133"/>
      <c r="I1087" s="73"/>
      <c r="J1087" s="73"/>
      <c r="K1087" s="115"/>
      <c r="L1087" s="115"/>
      <c r="M1087" s="115"/>
      <c r="N1087" s="115"/>
      <c r="O1087" s="115"/>
      <c r="P1087" s="115"/>
      <c r="Q1087" s="115"/>
      <c r="R1087" s="115"/>
      <c r="S1087" s="115"/>
      <c r="T1087" s="115"/>
      <c r="U1087" s="115"/>
      <c r="V1087" s="115"/>
      <c r="W1087" s="115"/>
      <c r="X1087" s="115"/>
      <c r="Y1087" s="115"/>
      <c r="Z1087" s="115"/>
      <c r="AA1087" s="115"/>
      <c r="AB1087" s="115"/>
    </row>
    <row r="1088" ht="12.75" customHeight="1">
      <c r="A1088" s="135"/>
      <c r="B1088" s="73"/>
      <c r="C1088" s="119"/>
      <c r="D1088" s="11"/>
      <c r="E1088" s="120"/>
      <c r="F1088" s="134"/>
      <c r="G1088" s="136"/>
      <c r="H1088" s="133"/>
      <c r="I1088" s="73"/>
      <c r="J1088" s="73"/>
      <c r="K1088" s="115"/>
      <c r="L1088" s="115"/>
      <c r="M1088" s="115"/>
      <c r="N1088" s="115"/>
      <c r="O1088" s="115"/>
      <c r="P1088" s="115"/>
      <c r="Q1088" s="115"/>
      <c r="R1088" s="115"/>
      <c r="S1088" s="115"/>
      <c r="T1088" s="115"/>
      <c r="U1088" s="115"/>
      <c r="V1088" s="115"/>
      <c r="W1088" s="115"/>
      <c r="X1088" s="115"/>
      <c r="Y1088" s="115"/>
      <c r="Z1088" s="115"/>
      <c r="AA1088" s="115"/>
      <c r="AB1088" s="115"/>
    </row>
    <row r="1089" ht="12.75" customHeight="1">
      <c r="A1089" s="135"/>
      <c r="B1089" s="73"/>
      <c r="C1089" s="119"/>
      <c r="D1089" s="11"/>
      <c r="E1089" s="120"/>
      <c r="F1089" s="134"/>
      <c r="G1089" s="136"/>
      <c r="H1089" s="133"/>
      <c r="I1089" s="73"/>
      <c r="J1089" s="73"/>
      <c r="K1089" s="115"/>
      <c r="L1089" s="115"/>
      <c r="M1089" s="115"/>
      <c r="N1089" s="115"/>
      <c r="O1089" s="115"/>
      <c r="P1089" s="115"/>
      <c r="Q1089" s="115"/>
      <c r="R1089" s="115"/>
      <c r="S1089" s="115"/>
      <c r="T1089" s="115"/>
      <c r="U1089" s="115"/>
      <c r="V1089" s="115"/>
      <c r="W1089" s="115"/>
      <c r="X1089" s="115"/>
      <c r="Y1089" s="115"/>
      <c r="Z1089" s="115"/>
      <c r="AA1089" s="115"/>
      <c r="AB1089" s="115"/>
    </row>
    <row r="1090" ht="12.75" customHeight="1">
      <c r="A1090" s="135"/>
      <c r="B1090" s="73"/>
      <c r="C1090" s="119"/>
      <c r="D1090" s="11"/>
      <c r="E1090" s="120"/>
      <c r="F1090" s="134"/>
      <c r="G1090" s="136"/>
      <c r="H1090" s="133"/>
      <c r="I1090" s="73"/>
      <c r="J1090" s="73"/>
      <c r="K1090" s="115"/>
      <c r="L1090" s="115"/>
      <c r="M1090" s="115"/>
      <c r="N1090" s="115"/>
      <c r="O1090" s="115"/>
      <c r="P1090" s="115"/>
      <c r="Q1090" s="115"/>
      <c r="R1090" s="115"/>
      <c r="S1090" s="115"/>
      <c r="T1090" s="115"/>
      <c r="U1090" s="115"/>
      <c r="V1090" s="115"/>
      <c r="W1090" s="115"/>
      <c r="X1090" s="115"/>
      <c r="Y1090" s="115"/>
      <c r="Z1090" s="115"/>
      <c r="AA1090" s="115"/>
      <c r="AB1090" s="115"/>
    </row>
    <row r="1091" ht="12.75" customHeight="1">
      <c r="A1091" s="135"/>
      <c r="B1091" s="73"/>
      <c r="C1091" s="119"/>
      <c r="D1091" s="11"/>
      <c r="E1091" s="120"/>
      <c r="F1091" s="134"/>
      <c r="G1091" s="136"/>
      <c r="H1091" s="133"/>
      <c r="I1091" s="73"/>
      <c r="J1091" s="73"/>
      <c r="K1091" s="115"/>
      <c r="L1091" s="115"/>
      <c r="M1091" s="115"/>
      <c r="N1091" s="115"/>
      <c r="O1091" s="115"/>
      <c r="P1091" s="115"/>
      <c r="Q1091" s="115"/>
      <c r="R1091" s="115"/>
      <c r="S1091" s="115"/>
      <c r="T1091" s="115"/>
      <c r="U1091" s="115"/>
      <c r="V1091" s="115"/>
      <c r="W1091" s="115"/>
      <c r="X1091" s="115"/>
      <c r="Y1091" s="115"/>
      <c r="Z1091" s="115"/>
      <c r="AA1091" s="115"/>
      <c r="AB1091" s="115"/>
    </row>
    <row r="1092" ht="12.75" customHeight="1">
      <c r="A1092" s="135"/>
      <c r="B1092" s="73"/>
      <c r="C1092" s="119"/>
      <c r="D1092" s="11"/>
      <c r="E1092" s="120"/>
      <c r="F1092" s="134"/>
      <c r="G1092" s="136"/>
      <c r="H1092" s="133"/>
      <c r="I1092" s="73"/>
      <c r="J1092" s="73"/>
      <c r="K1092" s="115"/>
      <c r="L1092" s="115"/>
      <c r="M1092" s="115"/>
      <c r="N1092" s="115"/>
      <c r="O1092" s="115"/>
      <c r="P1092" s="115"/>
      <c r="Q1092" s="115"/>
      <c r="R1092" s="115"/>
      <c r="S1092" s="115"/>
      <c r="T1092" s="115"/>
      <c r="U1092" s="115"/>
      <c r="V1092" s="115"/>
      <c r="W1092" s="115"/>
      <c r="X1092" s="115"/>
      <c r="Y1092" s="115"/>
      <c r="Z1092" s="115"/>
      <c r="AA1092" s="115"/>
      <c r="AB1092" s="115"/>
    </row>
    <row r="1093" ht="12.75" customHeight="1">
      <c r="A1093" s="135"/>
      <c r="B1093" s="73"/>
      <c r="C1093" s="119"/>
      <c r="D1093" s="11"/>
      <c r="E1093" s="120"/>
      <c r="F1093" s="134"/>
      <c r="G1093" s="136"/>
      <c r="H1093" s="133"/>
      <c r="I1093" s="73"/>
      <c r="J1093" s="73"/>
      <c r="K1093" s="115"/>
      <c r="L1093" s="115"/>
      <c r="M1093" s="115"/>
      <c r="N1093" s="115"/>
      <c r="O1093" s="115"/>
      <c r="P1093" s="115"/>
      <c r="Q1093" s="115"/>
      <c r="R1093" s="115"/>
      <c r="S1093" s="115"/>
      <c r="T1093" s="115"/>
      <c r="U1093" s="115"/>
      <c r="V1093" s="115"/>
      <c r="W1093" s="115"/>
      <c r="X1093" s="115"/>
      <c r="Y1093" s="115"/>
      <c r="Z1093" s="115"/>
      <c r="AA1093" s="115"/>
      <c r="AB1093" s="115"/>
    </row>
    <row r="1094" ht="12.75" customHeight="1">
      <c r="A1094" s="135"/>
      <c r="B1094" s="73"/>
      <c r="C1094" s="119"/>
      <c r="D1094" s="11"/>
      <c r="E1094" s="120"/>
      <c r="F1094" s="134"/>
      <c r="G1094" s="136"/>
      <c r="H1094" s="133"/>
      <c r="I1094" s="73"/>
      <c r="J1094" s="73"/>
      <c r="K1094" s="115"/>
      <c r="L1094" s="115"/>
      <c r="M1094" s="115"/>
      <c r="N1094" s="115"/>
      <c r="O1094" s="115"/>
      <c r="P1094" s="115"/>
      <c r="Q1094" s="115"/>
      <c r="R1094" s="115"/>
      <c r="S1094" s="115"/>
      <c r="T1094" s="115"/>
      <c r="U1094" s="115"/>
      <c r="V1094" s="115"/>
      <c r="W1094" s="115"/>
      <c r="X1094" s="115"/>
      <c r="Y1094" s="115"/>
      <c r="Z1094" s="115"/>
      <c r="AA1094" s="115"/>
      <c r="AB1094" s="115"/>
    </row>
    <row r="1095" ht="12.75" customHeight="1">
      <c r="A1095" s="135"/>
      <c r="B1095" s="73"/>
      <c r="C1095" s="119"/>
      <c r="D1095" s="11"/>
      <c r="E1095" s="120"/>
      <c r="F1095" s="134"/>
      <c r="G1095" s="136"/>
      <c r="H1095" s="133"/>
      <c r="I1095" s="73"/>
      <c r="J1095" s="73"/>
      <c r="K1095" s="115"/>
      <c r="L1095" s="115"/>
      <c r="M1095" s="115"/>
      <c r="N1095" s="115"/>
      <c r="O1095" s="115"/>
      <c r="P1095" s="115"/>
      <c r="Q1095" s="115"/>
      <c r="R1095" s="115"/>
      <c r="S1095" s="115"/>
      <c r="T1095" s="115"/>
      <c r="U1095" s="115"/>
      <c r="V1095" s="115"/>
      <c r="W1095" s="115"/>
      <c r="X1095" s="115"/>
      <c r="Y1095" s="115"/>
      <c r="Z1095" s="115"/>
      <c r="AA1095" s="115"/>
      <c r="AB1095" s="115"/>
    </row>
    <row r="1096" ht="12.75" customHeight="1">
      <c r="A1096" s="135"/>
      <c r="B1096" s="73"/>
      <c r="C1096" s="119"/>
      <c r="D1096" s="11"/>
      <c r="E1096" s="120"/>
      <c r="F1096" s="134"/>
      <c r="G1096" s="136"/>
      <c r="H1096" s="133"/>
      <c r="I1096" s="73"/>
      <c r="J1096" s="73"/>
      <c r="K1096" s="115"/>
      <c r="L1096" s="115"/>
      <c r="M1096" s="115"/>
      <c r="N1096" s="115"/>
      <c r="O1096" s="115"/>
      <c r="P1096" s="115"/>
      <c r="Q1096" s="115"/>
      <c r="R1096" s="115"/>
      <c r="S1096" s="115"/>
      <c r="T1096" s="115"/>
      <c r="U1096" s="115"/>
      <c r="V1096" s="115"/>
      <c r="W1096" s="115"/>
      <c r="X1096" s="115"/>
      <c r="Y1096" s="115"/>
      <c r="Z1096" s="115"/>
      <c r="AA1096" s="115"/>
      <c r="AB1096" s="115"/>
    </row>
    <row r="1097" ht="12.75" customHeight="1">
      <c r="A1097" s="135"/>
      <c r="B1097" s="73"/>
      <c r="C1097" s="119"/>
      <c r="D1097" s="11"/>
      <c r="E1097" s="120"/>
      <c r="F1097" s="134"/>
      <c r="G1097" s="136"/>
      <c r="H1097" s="133"/>
      <c r="I1097" s="73"/>
      <c r="J1097" s="73"/>
      <c r="K1097" s="115"/>
      <c r="L1097" s="115"/>
      <c r="M1097" s="115"/>
      <c r="N1097" s="115"/>
      <c r="O1097" s="115"/>
      <c r="P1097" s="115"/>
      <c r="Q1097" s="115"/>
      <c r="R1097" s="115"/>
      <c r="S1097" s="115"/>
      <c r="T1097" s="115"/>
      <c r="U1097" s="115"/>
      <c r="V1097" s="115"/>
      <c r="W1097" s="115"/>
      <c r="X1097" s="115"/>
      <c r="Y1097" s="115"/>
      <c r="Z1097" s="115"/>
      <c r="AA1097" s="115"/>
      <c r="AB1097" s="115"/>
    </row>
    <row r="1098" ht="12.75" customHeight="1">
      <c r="A1098" s="135"/>
      <c r="B1098" s="73"/>
      <c r="C1098" s="119"/>
      <c r="D1098" s="11"/>
      <c r="E1098" s="120"/>
      <c r="F1098" s="134"/>
      <c r="G1098" s="136"/>
      <c r="H1098" s="133"/>
      <c r="I1098" s="73"/>
      <c r="J1098" s="73"/>
      <c r="K1098" s="115"/>
      <c r="L1098" s="115"/>
      <c r="M1098" s="115"/>
      <c r="N1098" s="115"/>
      <c r="O1098" s="115"/>
      <c r="P1098" s="115"/>
      <c r="Q1098" s="115"/>
      <c r="R1098" s="115"/>
      <c r="S1098" s="115"/>
      <c r="T1098" s="115"/>
      <c r="U1098" s="115"/>
      <c r="V1098" s="115"/>
      <c r="W1098" s="115"/>
      <c r="X1098" s="115"/>
      <c r="Y1098" s="115"/>
      <c r="Z1098" s="115"/>
      <c r="AA1098" s="115"/>
      <c r="AB1098" s="115"/>
    </row>
    <row r="1099" ht="12.75" customHeight="1">
      <c r="A1099" s="135"/>
      <c r="B1099" s="73"/>
      <c r="C1099" s="119"/>
      <c r="D1099" s="11"/>
      <c r="E1099" s="120"/>
      <c r="F1099" s="134"/>
      <c r="G1099" s="136"/>
      <c r="H1099" s="133"/>
      <c r="I1099" s="73"/>
      <c r="J1099" s="73"/>
      <c r="K1099" s="115"/>
      <c r="L1099" s="115"/>
      <c r="M1099" s="115"/>
      <c r="N1099" s="115"/>
      <c r="O1099" s="115"/>
      <c r="P1099" s="115"/>
      <c r="Q1099" s="115"/>
      <c r="R1099" s="115"/>
      <c r="S1099" s="115"/>
      <c r="T1099" s="115"/>
      <c r="U1099" s="115"/>
      <c r="V1099" s="115"/>
      <c r="W1099" s="115"/>
      <c r="X1099" s="115"/>
      <c r="Y1099" s="115"/>
      <c r="Z1099" s="115"/>
      <c r="AA1099" s="115"/>
      <c r="AB1099" s="115"/>
    </row>
    <row r="1100" ht="12.75" customHeight="1">
      <c r="A1100" s="135"/>
      <c r="B1100" s="73"/>
      <c r="C1100" s="119"/>
      <c r="D1100" s="11"/>
      <c r="E1100" s="120"/>
      <c r="F1100" s="134"/>
      <c r="G1100" s="136"/>
      <c r="H1100" s="133"/>
      <c r="I1100" s="73"/>
      <c r="J1100" s="73"/>
      <c r="K1100" s="115"/>
      <c r="L1100" s="115"/>
      <c r="M1100" s="115"/>
      <c r="N1100" s="115"/>
      <c r="O1100" s="115"/>
      <c r="P1100" s="115"/>
      <c r="Q1100" s="115"/>
      <c r="R1100" s="115"/>
      <c r="S1100" s="115"/>
      <c r="T1100" s="115"/>
      <c r="U1100" s="115"/>
      <c r="V1100" s="115"/>
      <c r="W1100" s="115"/>
      <c r="X1100" s="115"/>
      <c r="Y1100" s="115"/>
      <c r="Z1100" s="115"/>
      <c r="AA1100" s="115"/>
      <c r="AB1100" s="115"/>
    </row>
    <row r="1101" ht="12.75" customHeight="1">
      <c r="A1101" s="135"/>
      <c r="B1101" s="73"/>
      <c r="C1101" s="119"/>
      <c r="D1101" s="11"/>
      <c r="E1101" s="120"/>
      <c r="F1101" s="134"/>
      <c r="G1101" s="136"/>
      <c r="H1101" s="133"/>
      <c r="I1101" s="73"/>
      <c r="J1101" s="73"/>
      <c r="K1101" s="115"/>
      <c r="L1101" s="115"/>
      <c r="M1101" s="115"/>
      <c r="N1101" s="115"/>
      <c r="O1101" s="115"/>
      <c r="P1101" s="115"/>
      <c r="Q1101" s="115"/>
      <c r="R1101" s="115"/>
      <c r="S1101" s="115"/>
      <c r="T1101" s="115"/>
      <c r="U1101" s="115"/>
      <c r="V1101" s="115"/>
      <c r="W1101" s="115"/>
      <c r="X1101" s="115"/>
      <c r="Y1101" s="115"/>
      <c r="Z1101" s="115"/>
      <c r="AA1101" s="115"/>
      <c r="AB1101" s="115"/>
    </row>
    <row r="1102" ht="12.75" customHeight="1">
      <c r="A1102" s="135"/>
      <c r="B1102" s="73"/>
      <c r="C1102" s="119"/>
      <c r="D1102" s="11"/>
      <c r="E1102" s="120"/>
      <c r="F1102" s="134"/>
      <c r="G1102" s="136"/>
      <c r="H1102" s="133"/>
      <c r="I1102" s="73"/>
      <c r="J1102" s="73"/>
      <c r="K1102" s="115"/>
      <c r="L1102" s="115"/>
      <c r="M1102" s="115"/>
      <c r="N1102" s="115"/>
      <c r="O1102" s="115"/>
      <c r="P1102" s="115"/>
      <c r="Q1102" s="115"/>
      <c r="R1102" s="115"/>
      <c r="S1102" s="115"/>
      <c r="T1102" s="115"/>
      <c r="U1102" s="115"/>
      <c r="V1102" s="115"/>
      <c r="W1102" s="115"/>
      <c r="X1102" s="115"/>
      <c r="Y1102" s="115"/>
      <c r="Z1102" s="115"/>
      <c r="AA1102" s="115"/>
      <c r="AB1102" s="115"/>
    </row>
    <row r="1103" ht="12.75" customHeight="1">
      <c r="A1103" s="135"/>
      <c r="B1103" s="73"/>
      <c r="C1103" s="119"/>
      <c r="D1103" s="11"/>
      <c r="E1103" s="120"/>
      <c r="F1103" s="134"/>
      <c r="G1103" s="136"/>
      <c r="H1103" s="133"/>
      <c r="I1103" s="73"/>
      <c r="J1103" s="73"/>
      <c r="K1103" s="115"/>
      <c r="L1103" s="115"/>
      <c r="M1103" s="115"/>
      <c r="N1103" s="115"/>
      <c r="O1103" s="115"/>
      <c r="P1103" s="115"/>
      <c r="Q1103" s="115"/>
      <c r="R1103" s="115"/>
      <c r="S1103" s="115"/>
      <c r="T1103" s="115"/>
      <c r="U1103" s="115"/>
      <c r="V1103" s="115"/>
      <c r="W1103" s="115"/>
      <c r="X1103" s="115"/>
      <c r="Y1103" s="115"/>
      <c r="Z1103" s="115"/>
      <c r="AA1103" s="115"/>
      <c r="AB1103" s="115"/>
    </row>
    <row r="1104" ht="12.75" customHeight="1">
      <c r="A1104" s="135"/>
      <c r="B1104" s="73"/>
      <c r="C1104" s="119"/>
      <c r="D1104" s="11"/>
      <c r="E1104" s="120"/>
      <c r="F1104" s="134"/>
      <c r="G1104" s="136"/>
      <c r="H1104" s="133"/>
      <c r="I1104" s="73"/>
      <c r="J1104" s="73"/>
      <c r="K1104" s="115"/>
      <c r="L1104" s="115"/>
      <c r="M1104" s="115"/>
      <c r="N1104" s="115"/>
      <c r="O1104" s="115"/>
      <c r="P1104" s="115"/>
      <c r="Q1104" s="115"/>
      <c r="R1104" s="115"/>
      <c r="S1104" s="115"/>
      <c r="T1104" s="115"/>
      <c r="U1104" s="115"/>
      <c r="V1104" s="115"/>
      <c r="W1104" s="115"/>
      <c r="X1104" s="115"/>
      <c r="Y1104" s="115"/>
      <c r="Z1104" s="115"/>
      <c r="AA1104" s="115"/>
      <c r="AB1104" s="115"/>
    </row>
    <row r="1105" ht="12.75" customHeight="1">
      <c r="A1105" s="135"/>
      <c r="B1105" s="73"/>
      <c r="C1105" s="119"/>
      <c r="D1105" s="11"/>
      <c r="E1105" s="120"/>
      <c r="F1105" s="134"/>
      <c r="G1105" s="136"/>
      <c r="H1105" s="133"/>
      <c r="I1105" s="73"/>
      <c r="J1105" s="73"/>
      <c r="K1105" s="115"/>
      <c r="L1105" s="115"/>
      <c r="M1105" s="115"/>
      <c r="N1105" s="115"/>
      <c r="O1105" s="115"/>
      <c r="P1105" s="115"/>
      <c r="Q1105" s="115"/>
      <c r="R1105" s="115"/>
      <c r="S1105" s="115"/>
      <c r="T1105" s="115"/>
      <c r="U1105" s="115"/>
      <c r="V1105" s="115"/>
      <c r="W1105" s="115"/>
      <c r="X1105" s="115"/>
      <c r="Y1105" s="115"/>
      <c r="Z1105" s="115"/>
      <c r="AA1105" s="115"/>
      <c r="AB1105" s="115"/>
    </row>
    <row r="1106" ht="12.75" customHeight="1">
      <c r="A1106" s="135"/>
      <c r="B1106" s="73"/>
      <c r="C1106" s="119"/>
      <c r="D1106" s="11"/>
      <c r="E1106" s="120"/>
      <c r="F1106" s="134"/>
      <c r="G1106" s="136"/>
      <c r="H1106" s="133"/>
      <c r="I1106" s="73"/>
      <c r="J1106" s="73"/>
      <c r="K1106" s="115"/>
      <c r="L1106" s="115"/>
      <c r="M1106" s="115"/>
      <c r="N1106" s="115"/>
      <c r="O1106" s="115"/>
      <c r="P1106" s="115"/>
      <c r="Q1106" s="115"/>
      <c r="R1106" s="115"/>
      <c r="S1106" s="115"/>
      <c r="T1106" s="115"/>
      <c r="U1106" s="115"/>
      <c r="V1106" s="115"/>
      <c r="W1106" s="115"/>
      <c r="X1106" s="115"/>
      <c r="Y1106" s="115"/>
      <c r="Z1106" s="115"/>
      <c r="AA1106" s="115"/>
      <c r="AB1106" s="115"/>
    </row>
    <row r="1107" ht="12.75" customHeight="1">
      <c r="A1107" s="135"/>
      <c r="B1107" s="73"/>
      <c r="C1107" s="119"/>
      <c r="D1107" s="11"/>
      <c r="E1107" s="120"/>
      <c r="F1107" s="134"/>
      <c r="G1107" s="136"/>
      <c r="H1107" s="133"/>
      <c r="I1107" s="73"/>
      <c r="J1107" s="73"/>
      <c r="K1107" s="115"/>
      <c r="L1107" s="115"/>
      <c r="M1107" s="115"/>
      <c r="N1107" s="115"/>
      <c r="O1107" s="115"/>
      <c r="P1107" s="115"/>
      <c r="Q1107" s="115"/>
      <c r="R1107" s="115"/>
      <c r="S1107" s="115"/>
      <c r="T1107" s="115"/>
      <c r="U1107" s="115"/>
      <c r="V1107" s="115"/>
      <c r="W1107" s="115"/>
      <c r="X1107" s="115"/>
      <c r="Y1107" s="115"/>
      <c r="Z1107" s="115"/>
      <c r="AA1107" s="115"/>
      <c r="AB1107" s="115"/>
    </row>
    <row r="1108" ht="12.75" customHeight="1">
      <c r="A1108" s="135"/>
      <c r="B1108" s="73"/>
      <c r="C1108" s="119"/>
      <c r="D1108" s="11"/>
      <c r="E1108" s="120"/>
      <c r="F1108" s="134"/>
      <c r="G1108" s="136"/>
      <c r="H1108" s="133"/>
      <c r="I1108" s="73"/>
      <c r="J1108" s="73"/>
      <c r="K1108" s="115"/>
      <c r="L1108" s="115"/>
      <c r="M1108" s="115"/>
      <c r="N1108" s="115"/>
      <c r="O1108" s="115"/>
      <c r="P1108" s="115"/>
      <c r="Q1108" s="115"/>
      <c r="R1108" s="115"/>
      <c r="S1108" s="115"/>
      <c r="T1108" s="115"/>
      <c r="U1108" s="115"/>
      <c r="V1108" s="115"/>
      <c r="W1108" s="115"/>
      <c r="X1108" s="115"/>
      <c r="Y1108" s="115"/>
      <c r="Z1108" s="115"/>
      <c r="AA1108" s="115"/>
      <c r="AB1108" s="115"/>
    </row>
    <row r="1109" ht="12.75" customHeight="1">
      <c r="A1109" s="135"/>
      <c r="B1109" s="73"/>
      <c r="C1109" s="119"/>
      <c r="D1109" s="11"/>
      <c r="E1109" s="120"/>
      <c r="F1109" s="134"/>
      <c r="G1109" s="136"/>
      <c r="H1109" s="133"/>
      <c r="I1109" s="73"/>
      <c r="J1109" s="73"/>
      <c r="K1109" s="115"/>
      <c r="L1109" s="115"/>
      <c r="M1109" s="115"/>
      <c r="N1109" s="115"/>
      <c r="O1109" s="115"/>
      <c r="P1109" s="115"/>
      <c r="Q1109" s="115"/>
      <c r="R1109" s="115"/>
      <c r="S1109" s="115"/>
      <c r="T1109" s="115"/>
      <c r="U1109" s="115"/>
      <c r="V1109" s="115"/>
      <c r="W1109" s="115"/>
      <c r="X1109" s="115"/>
      <c r="Y1109" s="115"/>
      <c r="Z1109" s="115"/>
      <c r="AA1109" s="115"/>
      <c r="AB1109" s="115"/>
    </row>
    <row r="1110" ht="12.75" customHeight="1">
      <c r="A1110" s="135"/>
      <c r="B1110" s="73"/>
      <c r="C1110" s="119"/>
      <c r="D1110" s="11"/>
      <c r="E1110" s="120"/>
      <c r="F1110" s="134"/>
      <c r="G1110" s="136"/>
      <c r="H1110" s="133"/>
      <c r="I1110" s="73"/>
      <c r="J1110" s="73"/>
      <c r="K1110" s="115"/>
      <c r="L1110" s="115"/>
      <c r="M1110" s="115"/>
      <c r="N1110" s="115"/>
      <c r="O1110" s="115"/>
      <c r="P1110" s="115"/>
      <c r="Q1110" s="115"/>
      <c r="R1110" s="115"/>
      <c r="S1110" s="115"/>
      <c r="T1110" s="115"/>
      <c r="U1110" s="115"/>
      <c r="V1110" s="115"/>
      <c r="W1110" s="115"/>
      <c r="X1110" s="115"/>
      <c r="Y1110" s="115"/>
      <c r="Z1110" s="115"/>
      <c r="AA1110" s="115"/>
      <c r="AB1110" s="115"/>
    </row>
    <row r="1111" ht="12.75" customHeight="1">
      <c r="A1111" s="135"/>
      <c r="B1111" s="73"/>
      <c r="C1111" s="119"/>
      <c r="D1111" s="11"/>
      <c r="E1111" s="120"/>
      <c r="F1111" s="134"/>
      <c r="G1111" s="136"/>
      <c r="H1111" s="133"/>
      <c r="I1111" s="73"/>
      <c r="J1111" s="73"/>
      <c r="K1111" s="115"/>
      <c r="L1111" s="115"/>
      <c r="M1111" s="115"/>
      <c r="N1111" s="115"/>
      <c r="O1111" s="115"/>
      <c r="P1111" s="115"/>
      <c r="Q1111" s="115"/>
      <c r="R1111" s="115"/>
      <c r="S1111" s="115"/>
      <c r="T1111" s="115"/>
      <c r="U1111" s="115"/>
      <c r="V1111" s="115"/>
      <c r="W1111" s="115"/>
      <c r="X1111" s="115"/>
      <c r="Y1111" s="115"/>
      <c r="Z1111" s="115"/>
      <c r="AA1111" s="115"/>
      <c r="AB1111" s="115"/>
    </row>
    <row r="1112" ht="12.75" customHeight="1">
      <c r="A1112" s="135"/>
      <c r="B1112" s="73"/>
      <c r="C1112" s="119"/>
      <c r="D1112" s="11"/>
      <c r="E1112" s="120"/>
      <c r="F1112" s="134"/>
      <c r="G1112" s="136"/>
      <c r="H1112" s="133"/>
      <c r="I1112" s="73"/>
      <c r="J1112" s="73"/>
      <c r="K1112" s="115"/>
      <c r="L1112" s="115"/>
      <c r="M1112" s="115"/>
      <c r="N1112" s="115"/>
      <c r="O1112" s="115"/>
      <c r="P1112" s="115"/>
      <c r="Q1112" s="115"/>
      <c r="R1112" s="115"/>
      <c r="S1112" s="115"/>
      <c r="T1112" s="115"/>
      <c r="U1112" s="115"/>
      <c r="V1112" s="115"/>
      <c r="W1112" s="115"/>
      <c r="X1112" s="115"/>
      <c r="Y1112" s="115"/>
      <c r="Z1112" s="115"/>
      <c r="AA1112" s="115"/>
      <c r="AB1112" s="115"/>
    </row>
    <row r="1113" ht="12.75" customHeight="1">
      <c r="A1113" s="135"/>
      <c r="B1113" s="73"/>
      <c r="C1113" s="119"/>
      <c r="D1113" s="11"/>
      <c r="E1113" s="120"/>
      <c r="F1113" s="134"/>
      <c r="G1113" s="136"/>
      <c r="H1113" s="133"/>
      <c r="I1113" s="73"/>
      <c r="J1113" s="73"/>
      <c r="K1113" s="115"/>
      <c r="L1113" s="115"/>
      <c r="M1113" s="115"/>
      <c r="N1113" s="115"/>
      <c r="O1113" s="115"/>
      <c r="P1113" s="115"/>
      <c r="Q1113" s="115"/>
      <c r="R1113" s="115"/>
      <c r="S1113" s="115"/>
      <c r="T1113" s="115"/>
      <c r="U1113" s="115"/>
      <c r="V1113" s="115"/>
      <c r="W1113" s="115"/>
      <c r="X1113" s="115"/>
      <c r="Y1113" s="115"/>
      <c r="Z1113" s="115"/>
      <c r="AA1113" s="115"/>
      <c r="AB1113" s="115"/>
    </row>
    <row r="1114" ht="12.75" customHeight="1">
      <c r="A1114" s="135"/>
      <c r="B1114" s="73"/>
      <c r="C1114" s="119"/>
      <c r="D1114" s="11"/>
      <c r="E1114" s="120"/>
      <c r="F1114" s="134"/>
      <c r="G1114" s="136"/>
      <c r="H1114" s="133"/>
      <c r="I1114" s="73"/>
      <c r="J1114" s="73"/>
      <c r="K1114" s="115"/>
      <c r="L1114" s="115"/>
      <c r="M1114" s="115"/>
      <c r="N1114" s="115"/>
      <c r="O1114" s="115"/>
      <c r="P1114" s="115"/>
      <c r="Q1114" s="115"/>
      <c r="R1114" s="115"/>
      <c r="S1114" s="115"/>
      <c r="T1114" s="115"/>
      <c r="U1114" s="115"/>
      <c r="V1114" s="115"/>
      <c r="W1114" s="115"/>
      <c r="X1114" s="115"/>
      <c r="Y1114" s="115"/>
      <c r="Z1114" s="115"/>
      <c r="AA1114" s="115"/>
      <c r="AB1114" s="115"/>
    </row>
    <row r="1115" ht="12.75" customHeight="1">
      <c r="A1115" s="135"/>
      <c r="B1115" s="73"/>
      <c r="C1115" s="119"/>
      <c r="D1115" s="11"/>
      <c r="E1115" s="120"/>
      <c r="F1115" s="134"/>
      <c r="G1115" s="136"/>
      <c r="H1115" s="133"/>
      <c r="I1115" s="73"/>
      <c r="J1115" s="73"/>
      <c r="K1115" s="115"/>
      <c r="L1115" s="115"/>
      <c r="M1115" s="115"/>
      <c r="N1115" s="115"/>
      <c r="O1115" s="115"/>
      <c r="P1115" s="115"/>
      <c r="Q1115" s="115"/>
      <c r="R1115" s="115"/>
      <c r="S1115" s="115"/>
      <c r="T1115" s="115"/>
      <c r="U1115" s="115"/>
      <c r="V1115" s="115"/>
      <c r="W1115" s="115"/>
      <c r="X1115" s="115"/>
      <c r="Y1115" s="115"/>
      <c r="Z1115" s="115"/>
      <c r="AA1115" s="115"/>
      <c r="AB1115" s="115"/>
    </row>
    <row r="1116" ht="12.75" customHeight="1">
      <c r="A1116" s="135"/>
      <c r="B1116" s="73"/>
      <c r="C1116" s="119"/>
      <c r="D1116" s="11"/>
      <c r="E1116" s="120"/>
      <c r="F1116" s="134"/>
      <c r="G1116" s="136"/>
      <c r="H1116" s="133"/>
      <c r="I1116" s="73"/>
      <c r="J1116" s="73"/>
      <c r="K1116" s="115"/>
      <c r="L1116" s="115"/>
      <c r="M1116" s="115"/>
      <c r="N1116" s="115"/>
      <c r="O1116" s="115"/>
      <c r="P1116" s="115"/>
      <c r="Q1116" s="115"/>
      <c r="R1116" s="115"/>
      <c r="S1116" s="115"/>
      <c r="T1116" s="115"/>
      <c r="U1116" s="115"/>
      <c r="V1116" s="115"/>
      <c r="W1116" s="115"/>
      <c r="X1116" s="115"/>
      <c r="Y1116" s="115"/>
      <c r="Z1116" s="115"/>
      <c r="AA1116" s="115"/>
      <c r="AB1116" s="115"/>
    </row>
    <row r="1117" ht="12.75" customHeight="1">
      <c r="A1117" s="135"/>
      <c r="B1117" s="73"/>
      <c r="C1117" s="119"/>
      <c r="D1117" s="11"/>
      <c r="E1117" s="120"/>
      <c r="F1117" s="134"/>
      <c r="G1117" s="136"/>
      <c r="H1117" s="133"/>
      <c r="I1117" s="73"/>
      <c r="J1117" s="73"/>
      <c r="K1117" s="115"/>
      <c r="L1117" s="115"/>
      <c r="M1117" s="115"/>
      <c r="N1117" s="115"/>
      <c r="O1117" s="115"/>
      <c r="P1117" s="115"/>
      <c r="Q1117" s="115"/>
      <c r="R1117" s="115"/>
      <c r="S1117" s="115"/>
      <c r="T1117" s="115"/>
      <c r="U1117" s="115"/>
      <c r="V1117" s="115"/>
      <c r="W1117" s="115"/>
      <c r="X1117" s="115"/>
      <c r="Y1117" s="115"/>
      <c r="Z1117" s="115"/>
      <c r="AA1117" s="115"/>
      <c r="AB1117" s="115"/>
    </row>
    <row r="1118" ht="12.75" customHeight="1">
      <c r="A1118" s="135"/>
      <c r="B1118" s="73"/>
      <c r="C1118" s="119"/>
      <c r="D1118" s="11"/>
      <c r="E1118" s="120"/>
      <c r="F1118" s="134"/>
      <c r="G1118" s="136"/>
      <c r="H1118" s="133"/>
      <c r="I1118" s="73"/>
      <c r="J1118" s="73"/>
      <c r="K1118" s="115"/>
      <c r="L1118" s="115"/>
      <c r="M1118" s="115"/>
      <c r="N1118" s="115"/>
      <c r="O1118" s="115"/>
      <c r="P1118" s="115"/>
      <c r="Q1118" s="115"/>
      <c r="R1118" s="115"/>
      <c r="S1118" s="115"/>
      <c r="T1118" s="115"/>
      <c r="U1118" s="115"/>
      <c r="V1118" s="115"/>
      <c r="W1118" s="115"/>
      <c r="X1118" s="115"/>
      <c r="Y1118" s="115"/>
      <c r="Z1118" s="115"/>
      <c r="AA1118" s="115"/>
      <c r="AB1118" s="115"/>
    </row>
    <row r="1119" ht="12.75" customHeight="1">
      <c r="A1119" s="135"/>
      <c r="B1119" s="73"/>
      <c r="C1119" s="119"/>
      <c r="D1119" s="11"/>
      <c r="E1119" s="120"/>
      <c r="F1119" s="134"/>
      <c r="G1119" s="136"/>
      <c r="H1119" s="133"/>
      <c r="I1119" s="73"/>
      <c r="J1119" s="73"/>
      <c r="K1119" s="115"/>
      <c r="L1119" s="115"/>
      <c r="M1119" s="115"/>
      <c r="N1119" s="115"/>
      <c r="O1119" s="115"/>
      <c r="P1119" s="115"/>
      <c r="Q1119" s="115"/>
      <c r="R1119" s="115"/>
      <c r="S1119" s="115"/>
      <c r="T1119" s="115"/>
      <c r="U1119" s="115"/>
      <c r="V1119" s="115"/>
      <c r="W1119" s="115"/>
      <c r="X1119" s="115"/>
      <c r="Y1119" s="115"/>
      <c r="Z1119" s="115"/>
      <c r="AA1119" s="115"/>
      <c r="AB1119" s="115"/>
    </row>
    <row r="1120" ht="12.75" customHeight="1">
      <c r="A1120" s="135"/>
      <c r="B1120" s="73"/>
      <c r="C1120" s="119"/>
      <c r="D1120" s="11"/>
      <c r="E1120" s="120"/>
      <c r="F1120" s="134"/>
      <c r="G1120" s="136"/>
      <c r="H1120" s="133"/>
      <c r="I1120" s="73"/>
      <c r="J1120" s="73"/>
      <c r="K1120" s="115"/>
      <c r="L1120" s="115"/>
      <c r="M1120" s="115"/>
      <c r="N1120" s="115"/>
      <c r="O1120" s="115"/>
      <c r="P1120" s="115"/>
      <c r="Q1120" s="115"/>
      <c r="R1120" s="115"/>
      <c r="S1120" s="115"/>
      <c r="T1120" s="115"/>
      <c r="U1120" s="115"/>
      <c r="V1120" s="115"/>
      <c r="W1120" s="115"/>
      <c r="X1120" s="115"/>
      <c r="Y1120" s="115"/>
      <c r="Z1120" s="115"/>
      <c r="AA1120" s="115"/>
      <c r="AB1120" s="115"/>
    </row>
    <row r="1121" ht="12.75" customHeight="1">
      <c r="A1121" s="135"/>
      <c r="B1121" s="73"/>
      <c r="C1121" s="119"/>
      <c r="D1121" s="11"/>
      <c r="E1121" s="120"/>
      <c r="F1121" s="134"/>
      <c r="G1121" s="136"/>
      <c r="H1121" s="133"/>
      <c r="I1121" s="73"/>
      <c r="J1121" s="73"/>
      <c r="K1121" s="115"/>
      <c r="L1121" s="115"/>
      <c r="M1121" s="115"/>
      <c r="N1121" s="115"/>
      <c r="O1121" s="115"/>
      <c r="P1121" s="115"/>
      <c r="Q1121" s="115"/>
      <c r="R1121" s="115"/>
      <c r="S1121" s="115"/>
      <c r="T1121" s="115"/>
      <c r="U1121" s="115"/>
      <c r="V1121" s="115"/>
      <c r="W1121" s="115"/>
      <c r="X1121" s="115"/>
      <c r="Y1121" s="115"/>
      <c r="Z1121" s="115"/>
      <c r="AA1121" s="115"/>
      <c r="AB1121" s="115"/>
    </row>
    <row r="1122" ht="12.75" customHeight="1">
      <c r="A1122" s="135"/>
      <c r="B1122" s="73"/>
      <c r="C1122" s="119"/>
      <c r="D1122" s="11"/>
      <c r="E1122" s="120"/>
      <c r="F1122" s="134"/>
      <c r="G1122" s="136"/>
      <c r="H1122" s="133"/>
      <c r="I1122" s="73"/>
      <c r="J1122" s="73"/>
      <c r="K1122" s="115"/>
      <c r="L1122" s="115"/>
      <c r="M1122" s="115"/>
      <c r="N1122" s="115"/>
      <c r="O1122" s="115"/>
      <c r="P1122" s="115"/>
      <c r="Q1122" s="115"/>
      <c r="R1122" s="115"/>
      <c r="S1122" s="115"/>
      <c r="T1122" s="115"/>
      <c r="U1122" s="115"/>
      <c r="V1122" s="115"/>
      <c r="W1122" s="115"/>
      <c r="X1122" s="115"/>
      <c r="Y1122" s="115"/>
      <c r="Z1122" s="115"/>
      <c r="AA1122" s="115"/>
      <c r="AB1122" s="115"/>
    </row>
    <row r="1123" ht="12.75" customHeight="1">
      <c r="A1123" s="135"/>
      <c r="B1123" s="73"/>
      <c r="C1123" s="119"/>
      <c r="D1123" s="11"/>
      <c r="E1123" s="120"/>
      <c r="F1123" s="134"/>
      <c r="G1123" s="136"/>
      <c r="H1123" s="133"/>
      <c r="I1123" s="73"/>
      <c r="J1123" s="73"/>
      <c r="K1123" s="115"/>
      <c r="L1123" s="115"/>
      <c r="M1123" s="115"/>
      <c r="N1123" s="115"/>
      <c r="O1123" s="115"/>
      <c r="P1123" s="115"/>
      <c r="Q1123" s="115"/>
      <c r="R1123" s="115"/>
      <c r="S1123" s="115"/>
      <c r="T1123" s="115"/>
      <c r="U1123" s="115"/>
      <c r="V1123" s="115"/>
      <c r="W1123" s="115"/>
      <c r="X1123" s="115"/>
      <c r="Y1123" s="115"/>
      <c r="Z1123" s="115"/>
      <c r="AA1123" s="115"/>
      <c r="AB1123" s="115"/>
    </row>
    <row r="1124" ht="12.75" customHeight="1">
      <c r="A1124" s="135"/>
      <c r="B1124" s="73"/>
      <c r="C1124" s="119"/>
      <c r="D1124" s="11"/>
      <c r="E1124" s="120"/>
      <c r="F1124" s="134"/>
      <c r="G1124" s="136"/>
      <c r="H1124" s="133"/>
      <c r="I1124" s="73"/>
      <c r="J1124" s="73"/>
      <c r="K1124" s="115"/>
      <c r="L1124" s="115"/>
      <c r="M1124" s="115"/>
      <c r="N1124" s="115"/>
      <c r="O1124" s="115"/>
      <c r="P1124" s="115"/>
      <c r="Q1124" s="115"/>
      <c r="R1124" s="115"/>
      <c r="S1124" s="115"/>
      <c r="T1124" s="115"/>
      <c r="U1124" s="115"/>
      <c r="V1124" s="115"/>
      <c r="W1124" s="115"/>
      <c r="X1124" s="115"/>
      <c r="Y1124" s="115"/>
      <c r="Z1124" s="115"/>
      <c r="AA1124" s="115"/>
      <c r="AB1124" s="115"/>
    </row>
    <row r="1125" ht="12.75" customHeight="1">
      <c r="A1125" s="135"/>
      <c r="B1125" s="73"/>
      <c r="C1125" s="119"/>
      <c r="D1125" s="11"/>
      <c r="E1125" s="120"/>
      <c r="F1125" s="134"/>
      <c r="G1125" s="136"/>
      <c r="H1125" s="133"/>
      <c r="I1125" s="73"/>
      <c r="J1125" s="73"/>
      <c r="K1125" s="115"/>
      <c r="L1125" s="115"/>
      <c r="M1125" s="115"/>
      <c r="N1125" s="115"/>
      <c r="O1125" s="115"/>
      <c r="P1125" s="115"/>
      <c r="Q1125" s="115"/>
      <c r="R1125" s="115"/>
      <c r="S1125" s="115"/>
      <c r="T1125" s="115"/>
      <c r="U1125" s="115"/>
      <c r="V1125" s="115"/>
      <c r="W1125" s="115"/>
      <c r="X1125" s="115"/>
      <c r="Y1125" s="115"/>
      <c r="Z1125" s="115"/>
      <c r="AA1125" s="115"/>
      <c r="AB1125" s="115"/>
    </row>
    <row r="1126" ht="12.75" customHeight="1">
      <c r="A1126" s="135"/>
      <c r="B1126" s="73"/>
      <c r="C1126" s="119"/>
      <c r="D1126" s="11"/>
      <c r="E1126" s="120"/>
      <c r="F1126" s="134"/>
      <c r="G1126" s="136"/>
      <c r="H1126" s="133"/>
      <c r="I1126" s="73"/>
      <c r="J1126" s="73"/>
      <c r="K1126" s="115"/>
      <c r="L1126" s="115"/>
      <c r="M1126" s="115"/>
      <c r="N1126" s="115"/>
      <c r="O1126" s="115"/>
      <c r="P1126" s="115"/>
      <c r="Q1126" s="115"/>
      <c r="R1126" s="115"/>
      <c r="S1126" s="115"/>
      <c r="T1126" s="115"/>
      <c r="U1126" s="115"/>
      <c r="V1126" s="115"/>
      <c r="W1126" s="115"/>
      <c r="X1126" s="115"/>
      <c r="Y1126" s="115"/>
      <c r="Z1126" s="115"/>
      <c r="AA1126" s="115"/>
      <c r="AB1126" s="115"/>
    </row>
    <row r="1127" ht="12.75" customHeight="1">
      <c r="A1127" s="135"/>
      <c r="B1127" s="73"/>
      <c r="C1127" s="119"/>
      <c r="D1127" s="11"/>
      <c r="E1127" s="120"/>
      <c r="F1127" s="134"/>
      <c r="G1127" s="136"/>
      <c r="H1127" s="133"/>
      <c r="I1127" s="73"/>
      <c r="J1127" s="73"/>
      <c r="K1127" s="115"/>
      <c r="L1127" s="115"/>
      <c r="M1127" s="115"/>
      <c r="N1127" s="115"/>
      <c r="O1127" s="115"/>
      <c r="P1127" s="115"/>
      <c r="Q1127" s="115"/>
      <c r="R1127" s="115"/>
      <c r="S1127" s="115"/>
      <c r="T1127" s="115"/>
      <c r="U1127" s="115"/>
      <c r="V1127" s="115"/>
      <c r="W1127" s="115"/>
      <c r="X1127" s="115"/>
      <c r="Y1127" s="115"/>
      <c r="Z1127" s="115"/>
      <c r="AA1127" s="115"/>
      <c r="AB1127" s="115"/>
    </row>
    <row r="1128" ht="12.75" customHeight="1">
      <c r="A1128" s="135"/>
      <c r="B1128" s="73"/>
      <c r="C1128" s="119"/>
      <c r="D1128" s="11"/>
      <c r="E1128" s="120"/>
      <c r="F1128" s="134"/>
      <c r="G1128" s="136"/>
      <c r="H1128" s="133"/>
      <c r="I1128" s="73"/>
      <c r="J1128" s="73"/>
      <c r="K1128" s="115"/>
      <c r="L1128" s="115"/>
      <c r="M1128" s="115"/>
      <c r="N1128" s="115"/>
      <c r="O1128" s="115"/>
      <c r="P1128" s="115"/>
      <c r="Q1128" s="115"/>
      <c r="R1128" s="115"/>
      <c r="S1128" s="115"/>
      <c r="T1128" s="115"/>
      <c r="U1128" s="115"/>
      <c r="V1128" s="115"/>
      <c r="W1128" s="115"/>
      <c r="X1128" s="115"/>
      <c r="Y1128" s="115"/>
      <c r="Z1128" s="115"/>
      <c r="AA1128" s="115"/>
      <c r="AB1128" s="115"/>
    </row>
    <row r="1129" ht="12.75" customHeight="1">
      <c r="A1129" s="135"/>
      <c r="B1129" s="73"/>
      <c r="C1129" s="119"/>
      <c r="D1129" s="11"/>
      <c r="E1129" s="120"/>
      <c r="F1129" s="134"/>
      <c r="G1129" s="136"/>
      <c r="H1129" s="133"/>
      <c r="I1129" s="73"/>
      <c r="J1129" s="73"/>
      <c r="K1129" s="115"/>
      <c r="L1129" s="115"/>
      <c r="M1129" s="115"/>
      <c r="N1129" s="115"/>
      <c r="O1129" s="115"/>
      <c r="P1129" s="115"/>
      <c r="Q1129" s="115"/>
      <c r="R1129" s="115"/>
      <c r="S1129" s="115"/>
      <c r="T1129" s="115"/>
      <c r="U1129" s="115"/>
      <c r="V1129" s="115"/>
      <c r="W1129" s="115"/>
      <c r="X1129" s="115"/>
      <c r="Y1129" s="115"/>
      <c r="Z1129" s="115"/>
      <c r="AA1129" s="115"/>
      <c r="AB1129" s="115"/>
    </row>
    <row r="1130" ht="12.75" customHeight="1">
      <c r="A1130" s="135"/>
      <c r="B1130" s="73"/>
      <c r="C1130" s="119"/>
      <c r="D1130" s="11"/>
      <c r="E1130" s="120"/>
      <c r="F1130" s="134"/>
      <c r="G1130" s="136"/>
      <c r="H1130" s="133"/>
      <c r="I1130" s="73"/>
      <c r="J1130" s="73"/>
      <c r="K1130" s="115"/>
      <c r="L1130" s="115"/>
      <c r="M1130" s="115"/>
      <c r="N1130" s="115"/>
      <c r="O1130" s="115"/>
      <c r="P1130" s="115"/>
      <c r="Q1130" s="115"/>
      <c r="R1130" s="115"/>
      <c r="S1130" s="115"/>
      <c r="T1130" s="115"/>
      <c r="U1130" s="115"/>
      <c r="V1130" s="115"/>
      <c r="W1130" s="115"/>
      <c r="X1130" s="115"/>
      <c r="Y1130" s="115"/>
      <c r="Z1130" s="115"/>
      <c r="AA1130" s="115"/>
      <c r="AB1130" s="115"/>
    </row>
    <row r="1131" ht="12.75" customHeight="1">
      <c r="A1131" s="135"/>
      <c r="B1131" s="73"/>
      <c r="C1131" s="119"/>
      <c r="D1131" s="11"/>
      <c r="E1131" s="120"/>
      <c r="F1131" s="134"/>
      <c r="G1131" s="136"/>
      <c r="H1131" s="133"/>
      <c r="I1131" s="73"/>
      <c r="J1131" s="73"/>
      <c r="K1131" s="115"/>
      <c r="L1131" s="115"/>
      <c r="M1131" s="115"/>
      <c r="N1131" s="115"/>
      <c r="O1131" s="115"/>
      <c r="P1131" s="115"/>
      <c r="Q1131" s="115"/>
      <c r="R1131" s="115"/>
      <c r="S1131" s="115"/>
      <c r="T1131" s="115"/>
      <c r="U1131" s="115"/>
      <c r="V1131" s="115"/>
      <c r="W1131" s="115"/>
      <c r="X1131" s="115"/>
      <c r="Y1131" s="115"/>
      <c r="Z1131" s="115"/>
      <c r="AA1131" s="115"/>
      <c r="AB1131" s="115"/>
    </row>
    <row r="1132" ht="12.75" customHeight="1">
      <c r="A1132" s="135"/>
      <c r="B1132" s="73"/>
      <c r="C1132" s="119"/>
      <c r="D1132" s="11"/>
      <c r="E1132" s="120"/>
      <c r="F1132" s="134"/>
      <c r="G1132" s="136"/>
      <c r="H1132" s="133"/>
      <c r="I1132" s="73"/>
      <c r="J1132" s="73"/>
      <c r="K1132" s="115"/>
      <c r="L1132" s="115"/>
      <c r="M1132" s="115"/>
      <c r="N1132" s="115"/>
      <c r="O1132" s="115"/>
      <c r="P1132" s="115"/>
      <c r="Q1132" s="115"/>
      <c r="R1132" s="115"/>
      <c r="S1132" s="115"/>
      <c r="T1132" s="115"/>
      <c r="U1132" s="115"/>
      <c r="V1132" s="115"/>
      <c r="W1132" s="115"/>
      <c r="X1132" s="115"/>
      <c r="Y1132" s="115"/>
      <c r="Z1132" s="115"/>
      <c r="AA1132" s="115"/>
      <c r="AB1132" s="115"/>
    </row>
    <row r="1133" ht="12.75" customHeight="1">
      <c r="A1133" s="135"/>
      <c r="B1133" s="73"/>
      <c r="C1133" s="119"/>
      <c r="D1133" s="11"/>
      <c r="E1133" s="120"/>
      <c r="F1133" s="134"/>
      <c r="G1133" s="136"/>
      <c r="H1133" s="133"/>
      <c r="I1133" s="73"/>
      <c r="J1133" s="73"/>
      <c r="K1133" s="115"/>
      <c r="L1133" s="115"/>
      <c r="M1133" s="115"/>
      <c r="N1133" s="115"/>
      <c r="O1133" s="115"/>
      <c r="P1133" s="115"/>
      <c r="Q1133" s="115"/>
      <c r="R1133" s="115"/>
      <c r="S1133" s="115"/>
      <c r="T1133" s="115"/>
      <c r="U1133" s="115"/>
      <c r="V1133" s="115"/>
      <c r="W1133" s="115"/>
      <c r="X1133" s="115"/>
      <c r="Y1133" s="115"/>
      <c r="Z1133" s="115"/>
      <c r="AA1133" s="115"/>
      <c r="AB1133" s="115"/>
    </row>
    <row r="1134" ht="12.75" customHeight="1">
      <c r="A1134" s="135"/>
      <c r="B1134" s="73"/>
      <c r="C1134" s="119"/>
      <c r="D1134" s="11"/>
      <c r="E1134" s="120"/>
      <c r="F1134" s="134"/>
      <c r="G1134" s="136"/>
      <c r="H1134" s="133"/>
      <c r="I1134" s="73"/>
      <c r="J1134" s="73"/>
      <c r="K1134" s="115"/>
      <c r="L1134" s="115"/>
      <c r="M1134" s="115"/>
      <c r="N1134" s="115"/>
      <c r="O1134" s="115"/>
      <c r="P1134" s="115"/>
      <c r="Q1134" s="115"/>
      <c r="R1134" s="115"/>
      <c r="S1134" s="115"/>
      <c r="T1134" s="115"/>
      <c r="U1134" s="115"/>
      <c r="V1134" s="115"/>
      <c r="W1134" s="115"/>
      <c r="X1134" s="115"/>
      <c r="Y1134" s="115"/>
      <c r="Z1134" s="115"/>
      <c r="AA1134" s="115"/>
      <c r="AB1134" s="115"/>
    </row>
    <row r="1135" ht="12.75" customHeight="1">
      <c r="A1135" s="135"/>
      <c r="B1135" s="73"/>
      <c r="C1135" s="119"/>
      <c r="D1135" s="11"/>
      <c r="E1135" s="120"/>
      <c r="F1135" s="134"/>
      <c r="G1135" s="136"/>
      <c r="H1135" s="133"/>
      <c r="I1135" s="73"/>
      <c r="J1135" s="73"/>
      <c r="K1135" s="115"/>
      <c r="L1135" s="115"/>
      <c r="M1135" s="115"/>
      <c r="N1135" s="115"/>
      <c r="O1135" s="115"/>
      <c r="P1135" s="115"/>
      <c r="Q1135" s="115"/>
      <c r="R1135" s="115"/>
      <c r="S1135" s="115"/>
      <c r="T1135" s="115"/>
      <c r="U1135" s="115"/>
      <c r="V1135" s="115"/>
      <c r="W1135" s="115"/>
      <c r="X1135" s="115"/>
      <c r="Y1135" s="115"/>
      <c r="Z1135" s="115"/>
      <c r="AA1135" s="115"/>
      <c r="AB1135" s="115"/>
    </row>
    <row r="1136" ht="12.75" customHeight="1">
      <c r="A1136" s="135"/>
      <c r="B1136" s="73"/>
      <c r="C1136" s="119"/>
      <c r="D1136" s="11"/>
      <c r="E1136" s="120"/>
      <c r="F1136" s="134"/>
      <c r="G1136" s="136"/>
      <c r="H1136" s="133"/>
      <c r="I1136" s="73"/>
      <c r="J1136" s="73"/>
      <c r="K1136" s="115"/>
      <c r="L1136" s="115"/>
      <c r="M1136" s="115"/>
      <c r="N1136" s="115"/>
      <c r="O1136" s="115"/>
      <c r="P1136" s="115"/>
      <c r="Q1136" s="115"/>
      <c r="R1136" s="115"/>
      <c r="S1136" s="115"/>
      <c r="T1136" s="115"/>
      <c r="U1136" s="115"/>
      <c r="V1136" s="115"/>
      <c r="W1136" s="115"/>
      <c r="X1136" s="115"/>
      <c r="Y1136" s="115"/>
      <c r="Z1136" s="115"/>
      <c r="AA1136" s="115"/>
      <c r="AB1136" s="115"/>
    </row>
    <row r="1137" ht="12.75" customHeight="1">
      <c r="A1137" s="135"/>
      <c r="B1137" s="73"/>
      <c r="C1137" s="119"/>
      <c r="D1137" s="11"/>
      <c r="E1137" s="120"/>
      <c r="F1137" s="134"/>
      <c r="G1137" s="136"/>
      <c r="H1137" s="133"/>
      <c r="I1137" s="73"/>
      <c r="J1137" s="73"/>
      <c r="K1137" s="115"/>
      <c r="L1137" s="115"/>
      <c r="M1137" s="115"/>
      <c r="N1137" s="115"/>
      <c r="O1137" s="115"/>
      <c r="P1137" s="115"/>
      <c r="Q1137" s="115"/>
      <c r="R1137" s="115"/>
      <c r="S1137" s="115"/>
      <c r="T1137" s="115"/>
      <c r="U1137" s="115"/>
      <c r="V1137" s="115"/>
      <c r="W1137" s="115"/>
      <c r="X1137" s="115"/>
      <c r="Y1137" s="115"/>
      <c r="Z1137" s="115"/>
      <c r="AA1137" s="115"/>
      <c r="AB1137" s="115"/>
    </row>
    <row r="1138" ht="12.75" customHeight="1">
      <c r="A1138" s="135"/>
      <c r="B1138" s="73"/>
      <c r="C1138" s="119"/>
      <c r="D1138" s="11"/>
      <c r="E1138" s="120"/>
      <c r="F1138" s="134"/>
      <c r="G1138" s="136"/>
      <c r="H1138" s="133"/>
      <c r="I1138" s="73"/>
      <c r="J1138" s="73"/>
      <c r="K1138" s="115"/>
      <c r="L1138" s="115"/>
      <c r="M1138" s="115"/>
      <c r="N1138" s="115"/>
      <c r="O1138" s="115"/>
      <c r="P1138" s="115"/>
      <c r="Q1138" s="115"/>
      <c r="R1138" s="115"/>
      <c r="S1138" s="115"/>
      <c r="T1138" s="115"/>
      <c r="U1138" s="115"/>
      <c r="V1138" s="115"/>
      <c r="W1138" s="115"/>
      <c r="X1138" s="115"/>
      <c r="Y1138" s="115"/>
      <c r="Z1138" s="115"/>
      <c r="AA1138" s="115"/>
      <c r="AB1138" s="115"/>
    </row>
    <row r="1139" ht="12.75" customHeight="1">
      <c r="A1139" s="135"/>
      <c r="B1139" s="73"/>
      <c r="C1139" s="119"/>
      <c r="D1139" s="11"/>
      <c r="E1139" s="120"/>
      <c r="F1139" s="134"/>
      <c r="G1139" s="136"/>
      <c r="H1139" s="133"/>
      <c r="I1139" s="73"/>
      <c r="J1139" s="73"/>
      <c r="K1139" s="115"/>
      <c r="L1139" s="115"/>
      <c r="M1139" s="115"/>
      <c r="N1139" s="115"/>
      <c r="O1139" s="115"/>
      <c r="P1139" s="115"/>
      <c r="Q1139" s="115"/>
      <c r="R1139" s="115"/>
      <c r="S1139" s="115"/>
      <c r="T1139" s="115"/>
      <c r="U1139" s="115"/>
      <c r="V1139" s="115"/>
      <c r="W1139" s="115"/>
      <c r="X1139" s="115"/>
      <c r="Y1139" s="115"/>
      <c r="Z1139" s="115"/>
      <c r="AA1139" s="115"/>
      <c r="AB1139" s="115"/>
    </row>
    <row r="1140" ht="12.75" customHeight="1">
      <c r="A1140" s="135"/>
      <c r="B1140" s="73"/>
      <c r="C1140" s="119"/>
      <c r="D1140" s="11"/>
      <c r="E1140" s="120"/>
      <c r="F1140" s="134"/>
      <c r="G1140" s="136"/>
      <c r="H1140" s="133"/>
      <c r="I1140" s="73"/>
      <c r="J1140" s="73"/>
      <c r="K1140" s="115"/>
      <c r="L1140" s="115"/>
      <c r="M1140" s="115"/>
      <c r="N1140" s="115"/>
      <c r="O1140" s="115"/>
      <c r="P1140" s="115"/>
      <c r="Q1140" s="115"/>
      <c r="R1140" s="115"/>
      <c r="S1140" s="115"/>
      <c r="T1140" s="115"/>
      <c r="U1140" s="115"/>
      <c r="V1140" s="115"/>
      <c r="W1140" s="115"/>
      <c r="X1140" s="115"/>
      <c r="Y1140" s="115"/>
      <c r="Z1140" s="115"/>
      <c r="AA1140" s="115"/>
      <c r="AB1140" s="115"/>
    </row>
    <row r="1141" ht="12.75" customHeight="1">
      <c r="A1141" s="135"/>
      <c r="B1141" s="73"/>
      <c r="C1141" s="119"/>
      <c r="D1141" s="11"/>
      <c r="E1141" s="120"/>
      <c r="F1141" s="134"/>
      <c r="G1141" s="136"/>
      <c r="H1141" s="133"/>
      <c r="I1141" s="73"/>
      <c r="J1141" s="73"/>
      <c r="K1141" s="115"/>
      <c r="L1141" s="115"/>
      <c r="M1141" s="115"/>
      <c r="N1141" s="115"/>
      <c r="O1141" s="115"/>
      <c r="P1141" s="115"/>
      <c r="Q1141" s="115"/>
      <c r="R1141" s="115"/>
      <c r="S1141" s="115"/>
      <c r="T1141" s="115"/>
      <c r="U1141" s="115"/>
      <c r="V1141" s="115"/>
      <c r="W1141" s="115"/>
      <c r="X1141" s="115"/>
      <c r="Y1141" s="115"/>
      <c r="Z1141" s="115"/>
      <c r="AA1141" s="115"/>
      <c r="AB1141" s="115"/>
    </row>
    <row r="1142" ht="12.75" customHeight="1">
      <c r="A1142" s="135"/>
      <c r="B1142" s="73"/>
      <c r="C1142" s="119"/>
      <c r="D1142" s="11"/>
      <c r="E1142" s="120"/>
      <c r="F1142" s="134"/>
      <c r="G1142" s="136"/>
      <c r="H1142" s="133"/>
      <c r="I1142" s="73"/>
      <c r="J1142" s="73"/>
      <c r="K1142" s="115"/>
      <c r="L1142" s="115"/>
      <c r="M1142" s="115"/>
      <c r="N1142" s="115"/>
      <c r="O1142" s="115"/>
      <c r="P1142" s="115"/>
      <c r="Q1142" s="115"/>
      <c r="R1142" s="115"/>
      <c r="S1142" s="115"/>
      <c r="T1142" s="115"/>
      <c r="U1142" s="115"/>
      <c r="V1142" s="115"/>
      <c r="W1142" s="115"/>
      <c r="X1142" s="115"/>
      <c r="Y1142" s="115"/>
      <c r="Z1142" s="115"/>
      <c r="AA1142" s="115"/>
      <c r="AB1142" s="115"/>
    </row>
    <row r="1143" ht="12.75" customHeight="1">
      <c r="A1143" s="135"/>
      <c r="B1143" s="73"/>
      <c r="C1143" s="119"/>
      <c r="D1143" s="11"/>
      <c r="E1143" s="120"/>
      <c r="F1143" s="134"/>
      <c r="G1143" s="136"/>
      <c r="H1143" s="133"/>
      <c r="I1143" s="73"/>
      <c r="J1143" s="73"/>
      <c r="K1143" s="115"/>
      <c r="L1143" s="115"/>
      <c r="M1143" s="115"/>
      <c r="N1143" s="115"/>
      <c r="O1143" s="115"/>
      <c r="P1143" s="115"/>
      <c r="Q1143" s="115"/>
      <c r="R1143" s="115"/>
      <c r="S1143" s="115"/>
      <c r="T1143" s="115"/>
      <c r="U1143" s="115"/>
      <c r="V1143" s="115"/>
      <c r="W1143" s="115"/>
      <c r="X1143" s="115"/>
      <c r="Y1143" s="115"/>
      <c r="Z1143" s="115"/>
      <c r="AA1143" s="115"/>
      <c r="AB1143" s="115"/>
    </row>
    <row r="1144" ht="12.75" customHeight="1">
      <c r="A1144" s="135"/>
      <c r="B1144" s="73"/>
      <c r="C1144" s="119"/>
      <c r="D1144" s="11"/>
      <c r="E1144" s="120"/>
      <c r="F1144" s="134"/>
      <c r="G1144" s="136"/>
      <c r="H1144" s="133"/>
      <c r="I1144" s="73"/>
      <c r="J1144" s="73"/>
      <c r="K1144" s="115"/>
      <c r="L1144" s="115"/>
      <c r="M1144" s="115"/>
      <c r="N1144" s="115"/>
      <c r="O1144" s="115"/>
      <c r="P1144" s="115"/>
      <c r="Q1144" s="115"/>
      <c r="R1144" s="115"/>
      <c r="S1144" s="115"/>
      <c r="T1144" s="115"/>
      <c r="U1144" s="115"/>
      <c r="V1144" s="115"/>
      <c r="W1144" s="115"/>
      <c r="X1144" s="115"/>
      <c r="Y1144" s="115"/>
      <c r="Z1144" s="115"/>
      <c r="AA1144" s="115"/>
      <c r="AB1144" s="115"/>
    </row>
    <row r="1145" ht="12.75" customHeight="1">
      <c r="A1145" s="135"/>
      <c r="B1145" s="73"/>
      <c r="C1145" s="119"/>
      <c r="D1145" s="11"/>
      <c r="E1145" s="120"/>
      <c r="F1145" s="134"/>
      <c r="G1145" s="136"/>
      <c r="H1145" s="133"/>
      <c r="I1145" s="73"/>
      <c r="J1145" s="73"/>
      <c r="K1145" s="115"/>
      <c r="L1145" s="115"/>
      <c r="M1145" s="115"/>
      <c r="N1145" s="115"/>
      <c r="O1145" s="115"/>
      <c r="P1145" s="115"/>
      <c r="Q1145" s="115"/>
      <c r="R1145" s="115"/>
      <c r="S1145" s="115"/>
      <c r="T1145" s="115"/>
      <c r="U1145" s="115"/>
      <c r="V1145" s="115"/>
      <c r="W1145" s="115"/>
      <c r="X1145" s="115"/>
      <c r="Y1145" s="115"/>
      <c r="Z1145" s="115"/>
      <c r="AA1145" s="115"/>
      <c r="AB1145" s="115"/>
    </row>
    <row r="1146" ht="12.75" customHeight="1">
      <c r="A1146" s="135"/>
      <c r="B1146" s="73"/>
      <c r="C1146" s="119"/>
      <c r="D1146" s="11"/>
      <c r="E1146" s="120"/>
      <c r="F1146" s="134"/>
      <c r="G1146" s="136"/>
      <c r="H1146" s="133"/>
      <c r="I1146" s="73"/>
      <c r="J1146" s="73"/>
      <c r="K1146" s="115"/>
      <c r="L1146" s="115"/>
      <c r="M1146" s="115"/>
      <c r="N1146" s="115"/>
      <c r="O1146" s="115"/>
      <c r="P1146" s="115"/>
      <c r="Q1146" s="115"/>
      <c r="R1146" s="115"/>
      <c r="S1146" s="115"/>
      <c r="T1146" s="115"/>
      <c r="U1146" s="115"/>
      <c r="V1146" s="115"/>
      <c r="W1146" s="115"/>
      <c r="X1146" s="115"/>
      <c r="Y1146" s="115"/>
      <c r="Z1146" s="115"/>
      <c r="AA1146" s="115"/>
      <c r="AB1146" s="115"/>
    </row>
    <row r="1147" ht="12.75" customHeight="1">
      <c r="A1147" s="135"/>
      <c r="B1147" s="73"/>
      <c r="C1147" s="119"/>
      <c r="D1147" s="11"/>
      <c r="E1147" s="120"/>
      <c r="F1147" s="134"/>
      <c r="G1147" s="136"/>
      <c r="H1147" s="133"/>
      <c r="I1147" s="73"/>
      <c r="J1147" s="73"/>
      <c r="K1147" s="115"/>
      <c r="L1147" s="115"/>
      <c r="M1147" s="115"/>
      <c r="N1147" s="115"/>
      <c r="O1147" s="115"/>
      <c r="P1147" s="115"/>
      <c r="Q1147" s="115"/>
      <c r="R1147" s="115"/>
      <c r="S1147" s="115"/>
      <c r="T1147" s="115"/>
      <c r="U1147" s="115"/>
      <c r="V1147" s="115"/>
      <c r="W1147" s="115"/>
      <c r="X1147" s="115"/>
      <c r="Y1147" s="115"/>
      <c r="Z1147" s="115"/>
      <c r="AA1147" s="115"/>
      <c r="AB1147" s="115"/>
    </row>
    <row r="1148" ht="12.75" customHeight="1">
      <c r="A1148" s="135"/>
      <c r="B1148" s="73"/>
      <c r="C1148" s="119"/>
      <c r="D1148" s="11"/>
      <c r="E1148" s="120"/>
      <c r="F1148" s="134"/>
      <c r="G1148" s="136"/>
      <c r="H1148" s="133"/>
      <c r="I1148" s="73"/>
      <c r="J1148" s="73"/>
      <c r="K1148" s="115"/>
      <c r="L1148" s="115"/>
      <c r="M1148" s="115"/>
      <c r="N1148" s="115"/>
      <c r="O1148" s="115"/>
      <c r="P1148" s="115"/>
      <c r="Q1148" s="115"/>
      <c r="R1148" s="115"/>
      <c r="S1148" s="115"/>
      <c r="T1148" s="115"/>
      <c r="U1148" s="115"/>
      <c r="V1148" s="115"/>
      <c r="W1148" s="115"/>
      <c r="X1148" s="115"/>
      <c r="Y1148" s="115"/>
      <c r="Z1148" s="115"/>
      <c r="AA1148" s="115"/>
      <c r="AB1148" s="115"/>
    </row>
    <row r="1149" ht="12.75" customHeight="1">
      <c r="A1149" s="135"/>
      <c r="B1149" s="73"/>
      <c r="C1149" s="119"/>
      <c r="D1149" s="11"/>
      <c r="E1149" s="120"/>
      <c r="F1149" s="134"/>
      <c r="G1149" s="136"/>
      <c r="H1149" s="133"/>
      <c r="I1149" s="73"/>
      <c r="J1149" s="73"/>
      <c r="K1149" s="115"/>
      <c r="L1149" s="115"/>
      <c r="M1149" s="115"/>
      <c r="N1149" s="115"/>
      <c r="O1149" s="115"/>
      <c r="P1149" s="115"/>
      <c r="Q1149" s="115"/>
      <c r="R1149" s="115"/>
      <c r="S1149" s="115"/>
      <c r="T1149" s="115"/>
      <c r="U1149" s="115"/>
      <c r="V1149" s="115"/>
      <c r="W1149" s="115"/>
      <c r="X1149" s="115"/>
      <c r="Y1149" s="115"/>
      <c r="Z1149" s="115"/>
      <c r="AA1149" s="115"/>
      <c r="AB1149" s="115"/>
    </row>
    <row r="1150" ht="12.75" customHeight="1">
      <c r="A1150" s="135"/>
      <c r="B1150" s="73"/>
      <c r="C1150" s="119"/>
      <c r="D1150" s="11"/>
      <c r="E1150" s="120"/>
      <c r="F1150" s="134"/>
      <c r="G1150" s="136"/>
      <c r="H1150" s="133"/>
      <c r="I1150" s="73"/>
      <c r="J1150" s="73"/>
      <c r="K1150" s="115"/>
      <c r="L1150" s="115"/>
      <c r="M1150" s="115"/>
      <c r="N1150" s="115"/>
      <c r="O1150" s="115"/>
      <c r="P1150" s="115"/>
      <c r="Q1150" s="115"/>
      <c r="R1150" s="115"/>
      <c r="S1150" s="115"/>
      <c r="T1150" s="115"/>
      <c r="U1150" s="115"/>
      <c r="V1150" s="115"/>
      <c r="W1150" s="115"/>
      <c r="X1150" s="115"/>
      <c r="Y1150" s="115"/>
      <c r="Z1150" s="115"/>
      <c r="AA1150" s="115"/>
      <c r="AB1150" s="115"/>
    </row>
    <row r="1151" ht="12.75" customHeight="1">
      <c r="A1151" s="135"/>
      <c r="B1151" s="73"/>
      <c r="C1151" s="119"/>
      <c r="D1151" s="11"/>
      <c r="E1151" s="120"/>
      <c r="F1151" s="134"/>
      <c r="G1151" s="136"/>
      <c r="H1151" s="133"/>
      <c r="I1151" s="73"/>
      <c r="J1151" s="73"/>
      <c r="K1151" s="115"/>
      <c r="L1151" s="115"/>
      <c r="M1151" s="115"/>
      <c r="N1151" s="115"/>
      <c r="O1151" s="115"/>
      <c r="P1151" s="115"/>
      <c r="Q1151" s="115"/>
      <c r="R1151" s="115"/>
      <c r="S1151" s="115"/>
      <c r="T1151" s="115"/>
      <c r="U1151" s="115"/>
      <c r="V1151" s="115"/>
      <c r="W1151" s="115"/>
      <c r="X1151" s="115"/>
      <c r="Y1151" s="115"/>
      <c r="Z1151" s="115"/>
      <c r="AA1151" s="115"/>
      <c r="AB1151" s="115"/>
    </row>
    <row r="1152" ht="12.75" customHeight="1">
      <c r="A1152" s="135"/>
      <c r="B1152" s="73"/>
      <c r="C1152" s="119"/>
      <c r="D1152" s="11"/>
      <c r="E1152" s="120"/>
      <c r="F1152" s="134"/>
      <c r="G1152" s="136"/>
      <c r="H1152" s="133"/>
      <c r="I1152" s="73"/>
      <c r="J1152" s="73"/>
      <c r="K1152" s="115"/>
      <c r="L1152" s="115"/>
      <c r="M1152" s="115"/>
      <c r="N1152" s="115"/>
      <c r="O1152" s="115"/>
      <c r="P1152" s="115"/>
      <c r="Q1152" s="115"/>
      <c r="R1152" s="115"/>
      <c r="S1152" s="115"/>
      <c r="T1152" s="115"/>
      <c r="U1152" s="115"/>
      <c r="V1152" s="115"/>
      <c r="W1152" s="115"/>
      <c r="X1152" s="115"/>
      <c r="Y1152" s="115"/>
      <c r="Z1152" s="115"/>
      <c r="AA1152" s="115"/>
      <c r="AB1152" s="115"/>
    </row>
    <row r="1153" ht="12.75" customHeight="1">
      <c r="A1153" s="135"/>
      <c r="B1153" s="73"/>
      <c r="C1153" s="119"/>
      <c r="D1153" s="11"/>
      <c r="E1153" s="120"/>
      <c r="F1153" s="134"/>
      <c r="G1153" s="136"/>
      <c r="H1153" s="133"/>
      <c r="I1153" s="73"/>
      <c r="J1153" s="73"/>
      <c r="K1153" s="115"/>
      <c r="L1153" s="115"/>
      <c r="M1153" s="115"/>
      <c r="N1153" s="115"/>
      <c r="O1153" s="115"/>
      <c r="P1153" s="115"/>
      <c r="Q1153" s="115"/>
      <c r="R1153" s="115"/>
      <c r="S1153" s="115"/>
      <c r="T1153" s="115"/>
      <c r="U1153" s="115"/>
      <c r="V1153" s="115"/>
      <c r="W1153" s="115"/>
      <c r="X1153" s="115"/>
      <c r="Y1153" s="115"/>
      <c r="Z1153" s="115"/>
      <c r="AA1153" s="115"/>
      <c r="AB1153" s="115"/>
    </row>
    <row r="1154" ht="12.75" customHeight="1">
      <c r="A1154" s="135"/>
      <c r="B1154" s="73"/>
      <c r="C1154" s="119"/>
      <c r="D1154" s="11"/>
      <c r="E1154" s="120"/>
      <c r="F1154" s="134"/>
      <c r="G1154" s="136"/>
      <c r="H1154" s="133"/>
      <c r="I1154" s="73"/>
      <c r="J1154" s="73"/>
      <c r="K1154" s="115"/>
      <c r="L1154" s="115"/>
      <c r="M1154" s="115"/>
      <c r="N1154" s="115"/>
      <c r="O1154" s="115"/>
      <c r="P1154" s="115"/>
      <c r="Q1154" s="115"/>
      <c r="R1154" s="115"/>
      <c r="S1154" s="115"/>
      <c r="T1154" s="115"/>
      <c r="U1154" s="115"/>
      <c r="V1154" s="115"/>
      <c r="W1154" s="115"/>
      <c r="X1154" s="115"/>
      <c r="Y1154" s="115"/>
      <c r="Z1154" s="115"/>
      <c r="AA1154" s="115"/>
      <c r="AB1154" s="115"/>
    </row>
    <row r="1155" ht="12.75" customHeight="1">
      <c r="A1155" s="135"/>
      <c r="B1155" s="73"/>
      <c r="C1155" s="119"/>
      <c r="D1155" s="11"/>
      <c r="E1155" s="120"/>
      <c r="F1155" s="134"/>
      <c r="G1155" s="136"/>
      <c r="H1155" s="133"/>
      <c r="I1155" s="73"/>
      <c r="J1155" s="73"/>
      <c r="K1155" s="115"/>
      <c r="L1155" s="115"/>
      <c r="M1155" s="115"/>
      <c r="N1155" s="115"/>
      <c r="O1155" s="115"/>
      <c r="P1155" s="115"/>
      <c r="Q1155" s="115"/>
      <c r="R1155" s="115"/>
      <c r="S1155" s="115"/>
      <c r="T1155" s="115"/>
      <c r="U1155" s="115"/>
      <c r="V1155" s="115"/>
      <c r="W1155" s="115"/>
      <c r="X1155" s="115"/>
      <c r="Y1155" s="115"/>
      <c r="Z1155" s="115"/>
      <c r="AA1155" s="115"/>
      <c r="AB1155" s="115"/>
    </row>
    <row r="1156" ht="12.75" customHeight="1">
      <c r="A1156" s="135"/>
      <c r="B1156" s="73"/>
      <c r="C1156" s="119"/>
      <c r="D1156" s="11"/>
      <c r="E1156" s="120"/>
      <c r="F1156" s="134"/>
      <c r="G1156" s="136"/>
      <c r="H1156" s="133"/>
      <c r="I1156" s="73"/>
      <c r="J1156" s="73"/>
      <c r="K1156" s="115"/>
      <c r="L1156" s="115"/>
      <c r="M1156" s="115"/>
      <c r="N1156" s="115"/>
      <c r="O1156" s="115"/>
      <c r="P1156" s="115"/>
      <c r="Q1156" s="115"/>
      <c r="R1156" s="115"/>
      <c r="S1156" s="115"/>
      <c r="T1156" s="115"/>
      <c r="U1156" s="115"/>
      <c r="V1156" s="115"/>
      <c r="W1156" s="115"/>
      <c r="X1156" s="115"/>
      <c r="Y1156" s="115"/>
      <c r="Z1156" s="115"/>
      <c r="AA1156" s="115"/>
      <c r="AB1156" s="115"/>
    </row>
    <row r="1157" ht="12.75" customHeight="1">
      <c r="A1157" s="135"/>
      <c r="B1157" s="73"/>
      <c r="C1157" s="119"/>
      <c r="D1157" s="11"/>
      <c r="E1157" s="120"/>
      <c r="F1157" s="134"/>
      <c r="G1157" s="136"/>
      <c r="H1157" s="133"/>
      <c r="I1157" s="73"/>
      <c r="J1157" s="73"/>
      <c r="K1157" s="115"/>
      <c r="L1157" s="115"/>
      <c r="M1157" s="115"/>
      <c r="N1157" s="115"/>
      <c r="O1157" s="115"/>
      <c r="P1157" s="115"/>
      <c r="Q1157" s="115"/>
      <c r="R1157" s="115"/>
      <c r="S1157" s="115"/>
      <c r="T1157" s="115"/>
      <c r="U1157" s="115"/>
      <c r="V1157" s="115"/>
      <c r="W1157" s="115"/>
      <c r="X1157" s="115"/>
      <c r="Y1157" s="115"/>
      <c r="Z1157" s="115"/>
      <c r="AA1157" s="115"/>
      <c r="AB1157" s="115"/>
    </row>
    <row r="1158" ht="12.75" customHeight="1">
      <c r="A1158" s="135"/>
      <c r="B1158" s="73"/>
      <c r="C1158" s="119"/>
      <c r="D1158" s="11"/>
      <c r="E1158" s="120"/>
      <c r="F1158" s="134"/>
      <c r="G1158" s="136"/>
      <c r="H1158" s="133"/>
      <c r="I1158" s="73"/>
      <c r="J1158" s="73"/>
      <c r="K1158" s="115"/>
      <c r="L1158" s="115"/>
      <c r="M1158" s="115"/>
      <c r="N1158" s="115"/>
      <c r="O1158" s="115"/>
      <c r="P1158" s="115"/>
      <c r="Q1158" s="115"/>
      <c r="R1158" s="115"/>
      <c r="S1158" s="115"/>
      <c r="T1158" s="115"/>
      <c r="U1158" s="115"/>
      <c r="V1158" s="115"/>
      <c r="W1158" s="115"/>
      <c r="X1158" s="115"/>
      <c r="Y1158" s="115"/>
      <c r="Z1158" s="115"/>
      <c r="AA1158" s="115"/>
      <c r="AB1158" s="115"/>
    </row>
    <row r="1159" ht="12.75" customHeight="1">
      <c r="A1159" s="135"/>
      <c r="B1159" s="73"/>
      <c r="C1159" s="119"/>
      <c r="D1159" s="11"/>
      <c r="E1159" s="120"/>
      <c r="F1159" s="134"/>
      <c r="G1159" s="136"/>
      <c r="H1159" s="133"/>
      <c r="I1159" s="73"/>
      <c r="J1159" s="73"/>
      <c r="K1159" s="115"/>
      <c r="L1159" s="115"/>
      <c r="M1159" s="115"/>
      <c r="N1159" s="115"/>
      <c r="O1159" s="115"/>
      <c r="P1159" s="115"/>
      <c r="Q1159" s="115"/>
      <c r="R1159" s="115"/>
      <c r="S1159" s="115"/>
      <c r="T1159" s="115"/>
      <c r="U1159" s="115"/>
      <c r="V1159" s="115"/>
      <c r="W1159" s="115"/>
      <c r="X1159" s="115"/>
      <c r="Y1159" s="115"/>
      <c r="Z1159" s="115"/>
      <c r="AA1159" s="115"/>
      <c r="AB1159" s="115"/>
    </row>
    <row r="1160" ht="12.75" customHeight="1">
      <c r="A1160" s="135"/>
      <c r="B1160" s="73"/>
      <c r="C1160" s="119"/>
      <c r="D1160" s="11"/>
      <c r="E1160" s="120"/>
      <c r="F1160" s="134"/>
      <c r="G1160" s="136"/>
      <c r="H1160" s="133"/>
      <c r="I1160" s="73"/>
      <c r="J1160" s="73"/>
      <c r="K1160" s="115"/>
      <c r="L1160" s="115"/>
      <c r="M1160" s="115"/>
      <c r="N1160" s="115"/>
      <c r="O1160" s="115"/>
      <c r="P1160" s="115"/>
      <c r="Q1160" s="115"/>
      <c r="R1160" s="115"/>
      <c r="S1160" s="115"/>
      <c r="T1160" s="115"/>
      <c r="U1160" s="115"/>
      <c r="V1160" s="115"/>
      <c r="W1160" s="115"/>
      <c r="X1160" s="115"/>
      <c r="Y1160" s="115"/>
      <c r="Z1160" s="115"/>
      <c r="AA1160" s="115"/>
      <c r="AB1160" s="115"/>
    </row>
    <row r="1161" ht="12.75" customHeight="1">
      <c r="A1161" s="135"/>
      <c r="B1161" s="73"/>
      <c r="C1161" s="119"/>
      <c r="D1161" s="11"/>
      <c r="E1161" s="120"/>
      <c r="F1161" s="134"/>
      <c r="G1161" s="136"/>
      <c r="H1161" s="133"/>
      <c r="I1161" s="73"/>
      <c r="J1161" s="73"/>
      <c r="K1161" s="115"/>
      <c r="L1161" s="115"/>
      <c r="M1161" s="115"/>
      <c r="N1161" s="115"/>
      <c r="O1161" s="115"/>
      <c r="P1161" s="115"/>
      <c r="Q1161" s="115"/>
      <c r="R1161" s="115"/>
      <c r="S1161" s="115"/>
      <c r="T1161" s="115"/>
      <c r="U1161" s="115"/>
      <c r="V1161" s="115"/>
      <c r="W1161" s="115"/>
      <c r="X1161" s="115"/>
      <c r="Y1161" s="115"/>
      <c r="Z1161" s="115"/>
      <c r="AA1161" s="115"/>
      <c r="AB1161" s="115"/>
    </row>
    <row r="1162" ht="12.75" customHeight="1">
      <c r="A1162" s="135"/>
      <c r="B1162" s="73"/>
      <c r="C1162" s="119"/>
      <c r="D1162" s="11"/>
      <c r="E1162" s="120"/>
      <c r="F1162" s="134"/>
      <c r="G1162" s="136"/>
      <c r="H1162" s="133"/>
      <c r="I1162" s="73"/>
      <c r="J1162" s="73"/>
      <c r="K1162" s="115"/>
      <c r="L1162" s="115"/>
      <c r="M1162" s="115"/>
      <c r="N1162" s="115"/>
      <c r="O1162" s="115"/>
      <c r="P1162" s="115"/>
      <c r="Q1162" s="115"/>
      <c r="R1162" s="115"/>
      <c r="S1162" s="115"/>
      <c r="T1162" s="115"/>
      <c r="U1162" s="115"/>
      <c r="V1162" s="115"/>
      <c r="W1162" s="115"/>
      <c r="X1162" s="115"/>
      <c r="Y1162" s="115"/>
      <c r="Z1162" s="115"/>
      <c r="AA1162" s="115"/>
      <c r="AB1162" s="115"/>
    </row>
    <row r="1163" ht="12.75" customHeight="1">
      <c r="A1163" s="135"/>
      <c r="B1163" s="73"/>
      <c r="C1163" s="119"/>
      <c r="D1163" s="11"/>
      <c r="E1163" s="120"/>
      <c r="F1163" s="134"/>
      <c r="G1163" s="136"/>
      <c r="H1163" s="133"/>
      <c r="I1163" s="73"/>
      <c r="J1163" s="73"/>
      <c r="K1163" s="115"/>
      <c r="L1163" s="115"/>
      <c r="M1163" s="115"/>
      <c r="N1163" s="115"/>
      <c r="O1163" s="115"/>
      <c r="P1163" s="115"/>
      <c r="Q1163" s="115"/>
      <c r="R1163" s="115"/>
      <c r="S1163" s="115"/>
      <c r="T1163" s="115"/>
      <c r="U1163" s="115"/>
      <c r="V1163" s="115"/>
      <c r="W1163" s="115"/>
      <c r="X1163" s="115"/>
      <c r="Y1163" s="115"/>
      <c r="Z1163" s="115"/>
      <c r="AA1163" s="115"/>
      <c r="AB1163" s="115"/>
    </row>
    <row r="1164" ht="12.75" customHeight="1">
      <c r="A1164" s="135"/>
      <c r="B1164" s="73"/>
      <c r="C1164" s="119"/>
      <c r="D1164" s="11"/>
      <c r="E1164" s="120"/>
      <c r="F1164" s="134"/>
      <c r="G1164" s="136"/>
      <c r="H1164" s="133"/>
      <c r="I1164" s="73"/>
      <c r="J1164" s="73"/>
      <c r="K1164" s="115"/>
      <c r="L1164" s="115"/>
      <c r="M1164" s="115"/>
      <c r="N1164" s="115"/>
      <c r="O1164" s="115"/>
      <c r="P1164" s="115"/>
      <c r="Q1164" s="115"/>
      <c r="R1164" s="115"/>
      <c r="S1164" s="115"/>
      <c r="T1164" s="115"/>
      <c r="U1164" s="115"/>
      <c r="V1164" s="115"/>
      <c r="W1164" s="115"/>
      <c r="X1164" s="115"/>
      <c r="Y1164" s="115"/>
      <c r="Z1164" s="115"/>
      <c r="AA1164" s="115"/>
      <c r="AB1164" s="115"/>
    </row>
    <row r="1165" ht="12.75" customHeight="1">
      <c r="A1165" s="135"/>
      <c r="B1165" s="73"/>
      <c r="C1165" s="119"/>
      <c r="D1165" s="11"/>
      <c r="E1165" s="120"/>
      <c r="F1165" s="134"/>
      <c r="G1165" s="136"/>
      <c r="H1165" s="133"/>
      <c r="I1165" s="73"/>
      <c r="J1165" s="73"/>
      <c r="K1165" s="115"/>
      <c r="L1165" s="115"/>
      <c r="M1165" s="115"/>
      <c r="N1165" s="115"/>
      <c r="O1165" s="115"/>
      <c r="P1165" s="115"/>
      <c r="Q1165" s="115"/>
      <c r="R1165" s="115"/>
      <c r="S1165" s="115"/>
      <c r="T1165" s="115"/>
      <c r="U1165" s="115"/>
      <c r="V1165" s="115"/>
      <c r="W1165" s="115"/>
      <c r="X1165" s="115"/>
      <c r="Y1165" s="115"/>
      <c r="Z1165" s="115"/>
      <c r="AA1165" s="115"/>
      <c r="AB1165" s="115"/>
    </row>
    <row r="1166" ht="12.75" customHeight="1">
      <c r="A1166" s="135"/>
      <c r="B1166" s="73"/>
      <c r="C1166" s="119"/>
      <c r="D1166" s="11"/>
      <c r="E1166" s="120"/>
      <c r="F1166" s="134"/>
      <c r="G1166" s="136"/>
      <c r="H1166" s="133"/>
      <c r="I1166" s="73"/>
      <c r="J1166" s="73"/>
      <c r="K1166" s="115"/>
      <c r="L1166" s="115"/>
      <c r="M1166" s="115"/>
      <c r="N1166" s="115"/>
      <c r="O1166" s="115"/>
      <c r="P1166" s="115"/>
      <c r="Q1166" s="115"/>
      <c r="R1166" s="115"/>
      <c r="S1166" s="115"/>
      <c r="T1166" s="115"/>
      <c r="U1166" s="115"/>
      <c r="V1166" s="115"/>
      <c r="W1166" s="115"/>
      <c r="X1166" s="115"/>
      <c r="Y1166" s="115"/>
      <c r="Z1166" s="115"/>
      <c r="AA1166" s="115"/>
      <c r="AB1166" s="115"/>
    </row>
    <row r="1167" ht="12.75" customHeight="1">
      <c r="A1167" s="135"/>
      <c r="B1167" s="73"/>
      <c r="C1167" s="119"/>
      <c r="D1167" s="11"/>
      <c r="E1167" s="120"/>
      <c r="F1167" s="134"/>
      <c r="G1167" s="136"/>
      <c r="H1167" s="133"/>
      <c r="I1167" s="73"/>
      <c r="J1167" s="73"/>
      <c r="K1167" s="115"/>
      <c r="L1167" s="115"/>
      <c r="M1167" s="115"/>
      <c r="N1167" s="115"/>
      <c r="O1167" s="115"/>
      <c r="P1167" s="115"/>
      <c r="Q1167" s="115"/>
      <c r="R1167" s="115"/>
      <c r="S1167" s="115"/>
      <c r="T1167" s="115"/>
      <c r="U1167" s="115"/>
      <c r="V1167" s="115"/>
      <c r="W1167" s="115"/>
      <c r="X1167" s="115"/>
      <c r="Y1167" s="115"/>
      <c r="Z1167" s="115"/>
      <c r="AA1167" s="115"/>
      <c r="AB1167" s="115"/>
    </row>
    <row r="1168" ht="12.75" customHeight="1">
      <c r="A1168" s="135"/>
      <c r="B1168" s="73"/>
      <c r="C1168" s="119"/>
      <c r="D1168" s="11"/>
      <c r="E1168" s="120"/>
      <c r="F1168" s="134"/>
      <c r="G1168" s="136"/>
      <c r="H1168" s="133"/>
      <c r="I1168" s="73"/>
      <c r="J1168" s="73"/>
      <c r="K1168" s="115"/>
      <c r="L1168" s="115"/>
      <c r="M1168" s="115"/>
      <c r="N1168" s="115"/>
      <c r="O1168" s="115"/>
      <c r="P1168" s="115"/>
      <c r="Q1168" s="115"/>
      <c r="R1168" s="115"/>
      <c r="S1168" s="115"/>
      <c r="T1168" s="115"/>
      <c r="U1168" s="115"/>
      <c r="V1168" s="115"/>
      <c r="W1168" s="115"/>
      <c r="X1168" s="115"/>
      <c r="Y1168" s="115"/>
      <c r="Z1168" s="115"/>
      <c r="AA1168" s="115"/>
      <c r="AB1168" s="115"/>
    </row>
    <row r="1169" ht="12.75" customHeight="1">
      <c r="A1169" s="135"/>
      <c r="B1169" s="73"/>
      <c r="C1169" s="119"/>
      <c r="D1169" s="11"/>
      <c r="E1169" s="120"/>
      <c r="F1169" s="134"/>
      <c r="G1169" s="136"/>
      <c r="H1169" s="133"/>
      <c r="I1169" s="73"/>
      <c r="J1169" s="73"/>
      <c r="K1169" s="115"/>
      <c r="L1169" s="115"/>
      <c r="M1169" s="115"/>
      <c r="N1169" s="115"/>
      <c r="O1169" s="115"/>
      <c r="P1169" s="115"/>
      <c r="Q1169" s="115"/>
      <c r="R1169" s="115"/>
      <c r="S1169" s="115"/>
      <c r="T1169" s="115"/>
      <c r="U1169" s="115"/>
      <c r="V1169" s="115"/>
      <c r="W1169" s="115"/>
      <c r="X1169" s="115"/>
      <c r="Y1169" s="115"/>
      <c r="Z1169" s="115"/>
      <c r="AA1169" s="115"/>
      <c r="AB1169" s="115"/>
    </row>
    <row r="1170" ht="12.75" customHeight="1">
      <c r="A1170" s="135"/>
      <c r="B1170" s="73"/>
      <c r="C1170" s="119"/>
      <c r="D1170" s="11"/>
      <c r="E1170" s="120"/>
      <c r="F1170" s="134"/>
      <c r="G1170" s="136"/>
      <c r="H1170" s="133"/>
      <c r="I1170" s="73"/>
      <c r="J1170" s="73"/>
      <c r="K1170" s="115"/>
      <c r="L1170" s="115"/>
      <c r="M1170" s="115"/>
      <c r="N1170" s="115"/>
      <c r="O1170" s="115"/>
      <c r="P1170" s="115"/>
      <c r="Q1170" s="115"/>
      <c r="R1170" s="115"/>
      <c r="S1170" s="115"/>
      <c r="T1170" s="115"/>
      <c r="U1170" s="115"/>
      <c r="V1170" s="115"/>
      <c r="W1170" s="115"/>
      <c r="X1170" s="115"/>
      <c r="Y1170" s="115"/>
      <c r="Z1170" s="115"/>
      <c r="AA1170" s="115"/>
      <c r="AB1170" s="115"/>
    </row>
    <row r="1171" ht="12.75" customHeight="1">
      <c r="A1171" s="135"/>
      <c r="B1171" s="73"/>
      <c r="C1171" s="119"/>
      <c r="D1171" s="11"/>
      <c r="E1171" s="120"/>
      <c r="F1171" s="134"/>
      <c r="G1171" s="136"/>
      <c r="H1171" s="133"/>
      <c r="I1171" s="73"/>
      <c r="J1171" s="73"/>
      <c r="K1171" s="115"/>
      <c r="L1171" s="115"/>
      <c r="M1171" s="115"/>
      <c r="N1171" s="115"/>
      <c r="O1171" s="115"/>
      <c r="P1171" s="115"/>
      <c r="Q1171" s="115"/>
      <c r="R1171" s="115"/>
      <c r="S1171" s="115"/>
      <c r="T1171" s="115"/>
      <c r="U1171" s="115"/>
      <c r="V1171" s="115"/>
      <c r="W1171" s="115"/>
      <c r="X1171" s="115"/>
      <c r="Y1171" s="115"/>
      <c r="Z1171" s="115"/>
      <c r="AA1171" s="115"/>
      <c r="AB1171" s="115"/>
    </row>
    <row r="1172" ht="12.75" customHeight="1">
      <c r="A1172" s="135"/>
      <c r="B1172" s="73"/>
      <c r="C1172" s="119"/>
      <c r="D1172" s="11"/>
      <c r="E1172" s="120"/>
      <c r="F1172" s="134"/>
      <c r="G1172" s="136"/>
      <c r="H1172" s="133"/>
      <c r="I1172" s="73"/>
      <c r="J1172" s="73"/>
      <c r="K1172" s="115"/>
      <c r="L1172" s="115"/>
      <c r="M1172" s="115"/>
      <c r="N1172" s="115"/>
      <c r="O1172" s="115"/>
      <c r="P1172" s="115"/>
      <c r="Q1172" s="115"/>
      <c r="R1172" s="115"/>
      <c r="S1172" s="115"/>
      <c r="T1172" s="115"/>
      <c r="U1172" s="115"/>
      <c r="V1172" s="115"/>
      <c r="W1172" s="115"/>
      <c r="X1172" s="115"/>
      <c r="Y1172" s="115"/>
      <c r="Z1172" s="115"/>
      <c r="AA1172" s="115"/>
      <c r="AB1172" s="115"/>
    </row>
    <row r="1173" ht="12.75" customHeight="1">
      <c r="A1173" s="135"/>
      <c r="B1173" s="73"/>
      <c r="C1173" s="119"/>
      <c r="D1173" s="11"/>
      <c r="E1173" s="120"/>
      <c r="F1173" s="134"/>
      <c r="G1173" s="136"/>
      <c r="H1173" s="133"/>
      <c r="I1173" s="73"/>
      <c r="J1173" s="73"/>
      <c r="K1173" s="115"/>
      <c r="L1173" s="115"/>
      <c r="M1173" s="115"/>
      <c r="N1173" s="115"/>
      <c r="O1173" s="115"/>
      <c r="P1173" s="115"/>
      <c r="Q1173" s="115"/>
      <c r="R1173" s="115"/>
      <c r="S1173" s="115"/>
      <c r="T1173" s="115"/>
      <c r="U1173" s="115"/>
      <c r="V1173" s="115"/>
      <c r="W1173" s="115"/>
      <c r="X1173" s="115"/>
      <c r="Y1173" s="115"/>
      <c r="Z1173" s="115"/>
      <c r="AA1173" s="115"/>
      <c r="AB1173" s="115"/>
    </row>
    <row r="1174" ht="12.75" customHeight="1">
      <c r="A1174" s="135"/>
      <c r="B1174" s="73"/>
      <c r="C1174" s="119"/>
      <c r="D1174" s="11"/>
      <c r="E1174" s="120"/>
      <c r="F1174" s="134"/>
      <c r="G1174" s="136"/>
      <c r="H1174" s="133"/>
      <c r="I1174" s="73"/>
      <c r="J1174" s="73"/>
      <c r="K1174" s="115"/>
      <c r="L1174" s="115"/>
      <c r="M1174" s="115"/>
      <c r="N1174" s="115"/>
      <c r="O1174" s="115"/>
      <c r="P1174" s="115"/>
      <c r="Q1174" s="115"/>
      <c r="R1174" s="115"/>
      <c r="S1174" s="115"/>
      <c r="T1174" s="115"/>
      <c r="U1174" s="115"/>
      <c r="V1174" s="115"/>
      <c r="W1174" s="115"/>
      <c r="X1174" s="115"/>
      <c r="Y1174" s="115"/>
      <c r="Z1174" s="115"/>
      <c r="AA1174" s="115"/>
      <c r="AB1174" s="115"/>
    </row>
    <row r="1175" ht="12.75" customHeight="1">
      <c r="A1175" s="135"/>
      <c r="B1175" s="73"/>
      <c r="C1175" s="119"/>
      <c r="D1175" s="11"/>
      <c r="E1175" s="120"/>
      <c r="F1175" s="134"/>
      <c r="G1175" s="136"/>
      <c r="H1175" s="133"/>
      <c r="I1175" s="73"/>
      <c r="J1175" s="73"/>
      <c r="K1175" s="115"/>
      <c r="L1175" s="115"/>
      <c r="M1175" s="115"/>
      <c r="N1175" s="115"/>
      <c r="O1175" s="115"/>
      <c r="P1175" s="115"/>
      <c r="Q1175" s="115"/>
      <c r="R1175" s="115"/>
      <c r="S1175" s="115"/>
      <c r="T1175" s="115"/>
      <c r="U1175" s="115"/>
      <c r="V1175" s="115"/>
      <c r="W1175" s="115"/>
      <c r="X1175" s="115"/>
      <c r="Y1175" s="115"/>
      <c r="Z1175" s="115"/>
      <c r="AA1175" s="115"/>
      <c r="AB1175" s="115"/>
    </row>
    <row r="1176" ht="12.75" customHeight="1">
      <c r="A1176" s="135"/>
      <c r="B1176" s="73"/>
      <c r="C1176" s="119"/>
      <c r="D1176" s="11"/>
      <c r="E1176" s="120"/>
      <c r="F1176" s="134"/>
      <c r="G1176" s="136"/>
      <c r="H1176" s="133"/>
      <c r="I1176" s="73"/>
      <c r="J1176" s="73"/>
      <c r="K1176" s="115"/>
      <c r="L1176" s="115"/>
      <c r="M1176" s="115"/>
      <c r="N1176" s="115"/>
      <c r="O1176" s="115"/>
      <c r="P1176" s="115"/>
      <c r="Q1176" s="115"/>
      <c r="R1176" s="115"/>
      <c r="S1176" s="115"/>
      <c r="T1176" s="115"/>
      <c r="U1176" s="115"/>
      <c r="V1176" s="115"/>
      <c r="W1176" s="115"/>
      <c r="X1176" s="115"/>
      <c r="Y1176" s="115"/>
      <c r="Z1176" s="115"/>
      <c r="AA1176" s="115"/>
      <c r="AB1176" s="115"/>
    </row>
    <row r="1177" ht="12.75" customHeight="1">
      <c r="A1177" s="135"/>
      <c r="B1177" s="73"/>
      <c r="C1177" s="119"/>
      <c r="D1177" s="11"/>
      <c r="E1177" s="120"/>
      <c r="F1177" s="134"/>
      <c r="G1177" s="136"/>
      <c r="H1177" s="133"/>
      <c r="I1177" s="73"/>
      <c r="J1177" s="73"/>
      <c r="K1177" s="115"/>
      <c r="L1177" s="115"/>
      <c r="M1177" s="115"/>
      <c r="N1177" s="115"/>
      <c r="O1177" s="115"/>
      <c r="P1177" s="115"/>
      <c r="Q1177" s="115"/>
      <c r="R1177" s="115"/>
      <c r="S1177" s="115"/>
      <c r="T1177" s="115"/>
      <c r="U1177" s="115"/>
      <c r="V1177" s="115"/>
      <c r="W1177" s="115"/>
      <c r="X1177" s="115"/>
      <c r="Y1177" s="115"/>
      <c r="Z1177" s="115"/>
      <c r="AA1177" s="115"/>
      <c r="AB1177" s="115"/>
    </row>
    <row r="1178" ht="12.75" customHeight="1">
      <c r="A1178" s="135"/>
      <c r="B1178" s="73"/>
      <c r="C1178" s="119"/>
      <c r="D1178" s="11"/>
      <c r="E1178" s="120"/>
      <c r="F1178" s="134"/>
      <c r="G1178" s="136"/>
      <c r="H1178" s="133"/>
      <c r="I1178" s="73"/>
      <c r="J1178" s="73"/>
      <c r="K1178" s="115"/>
      <c r="L1178" s="115"/>
      <c r="M1178" s="115"/>
      <c r="N1178" s="115"/>
      <c r="O1178" s="115"/>
      <c r="P1178" s="115"/>
      <c r="Q1178" s="115"/>
      <c r="R1178" s="115"/>
      <c r="S1178" s="115"/>
      <c r="T1178" s="115"/>
      <c r="U1178" s="115"/>
      <c r="V1178" s="115"/>
      <c r="W1178" s="115"/>
      <c r="X1178" s="115"/>
      <c r="Y1178" s="115"/>
      <c r="Z1178" s="115"/>
      <c r="AA1178" s="115"/>
      <c r="AB1178" s="115"/>
    </row>
    <row r="1179" ht="12.75" customHeight="1">
      <c r="A1179" s="135"/>
      <c r="B1179" s="73"/>
      <c r="C1179" s="119"/>
      <c r="D1179" s="11"/>
      <c r="E1179" s="120"/>
      <c r="F1179" s="134"/>
      <c r="G1179" s="136"/>
      <c r="H1179" s="133"/>
      <c r="I1179" s="73"/>
      <c r="J1179" s="73"/>
      <c r="K1179" s="115"/>
      <c r="L1179" s="115"/>
      <c r="M1179" s="115"/>
      <c r="N1179" s="115"/>
      <c r="O1179" s="115"/>
      <c r="P1179" s="115"/>
      <c r="Q1179" s="115"/>
      <c r="R1179" s="115"/>
      <c r="S1179" s="115"/>
      <c r="T1179" s="115"/>
      <c r="U1179" s="115"/>
      <c r="V1179" s="115"/>
      <c r="W1179" s="115"/>
      <c r="X1179" s="115"/>
      <c r="Y1179" s="115"/>
      <c r="Z1179" s="115"/>
      <c r="AA1179" s="115"/>
      <c r="AB1179" s="115"/>
    </row>
    <row r="1180" ht="12.75" customHeight="1">
      <c r="A1180" s="135"/>
      <c r="B1180" s="73"/>
      <c r="C1180" s="119"/>
      <c r="D1180" s="11"/>
      <c r="E1180" s="120"/>
      <c r="F1180" s="134"/>
      <c r="G1180" s="136"/>
      <c r="H1180" s="133"/>
      <c r="I1180" s="73"/>
      <c r="J1180" s="73"/>
      <c r="K1180" s="115"/>
      <c r="L1180" s="115"/>
      <c r="M1180" s="115"/>
      <c r="N1180" s="115"/>
      <c r="O1180" s="115"/>
      <c r="P1180" s="115"/>
      <c r="Q1180" s="115"/>
      <c r="R1180" s="115"/>
      <c r="S1180" s="115"/>
      <c r="T1180" s="115"/>
      <c r="U1180" s="115"/>
      <c r="V1180" s="115"/>
      <c r="W1180" s="115"/>
      <c r="X1180" s="115"/>
      <c r="Y1180" s="115"/>
      <c r="Z1180" s="115"/>
      <c r="AA1180" s="115"/>
      <c r="AB1180" s="115"/>
    </row>
    <row r="1181" ht="12.75" customHeight="1">
      <c r="A1181" s="135"/>
      <c r="B1181" s="73"/>
      <c r="C1181" s="119"/>
      <c r="D1181" s="11"/>
      <c r="E1181" s="120"/>
      <c r="F1181" s="134"/>
      <c r="G1181" s="136"/>
      <c r="H1181" s="133"/>
      <c r="I1181" s="73"/>
      <c r="J1181" s="73"/>
      <c r="K1181" s="115"/>
      <c r="L1181" s="115"/>
      <c r="M1181" s="115"/>
      <c r="N1181" s="115"/>
      <c r="O1181" s="115"/>
      <c r="P1181" s="115"/>
      <c r="Q1181" s="115"/>
      <c r="R1181" s="115"/>
      <c r="S1181" s="115"/>
      <c r="T1181" s="115"/>
      <c r="U1181" s="115"/>
      <c r="V1181" s="115"/>
      <c r="W1181" s="115"/>
      <c r="X1181" s="115"/>
      <c r="Y1181" s="115"/>
      <c r="Z1181" s="115"/>
      <c r="AA1181" s="115"/>
      <c r="AB1181" s="115"/>
    </row>
    <row r="1182" ht="12.75" customHeight="1">
      <c r="A1182" s="135"/>
      <c r="B1182" s="73"/>
      <c r="C1182" s="119"/>
      <c r="D1182" s="11"/>
      <c r="E1182" s="120"/>
      <c r="F1182" s="134"/>
      <c r="G1182" s="136"/>
      <c r="H1182" s="133"/>
      <c r="I1182" s="73"/>
      <c r="J1182" s="73"/>
      <c r="K1182" s="115"/>
      <c r="L1182" s="115"/>
      <c r="M1182" s="115"/>
      <c r="N1182" s="115"/>
      <c r="O1182" s="115"/>
      <c r="P1182" s="115"/>
      <c r="Q1182" s="115"/>
      <c r="R1182" s="115"/>
      <c r="S1182" s="115"/>
      <c r="T1182" s="115"/>
      <c r="U1182" s="115"/>
      <c r="V1182" s="115"/>
      <c r="W1182" s="115"/>
      <c r="X1182" s="115"/>
      <c r="Y1182" s="115"/>
      <c r="Z1182" s="115"/>
      <c r="AA1182" s="115"/>
      <c r="AB1182" s="115"/>
    </row>
    <row r="1183" ht="12.75" customHeight="1">
      <c r="A1183" s="135"/>
      <c r="B1183" s="73"/>
      <c r="C1183" s="119"/>
      <c r="D1183" s="11"/>
      <c r="E1183" s="120"/>
      <c r="F1183" s="134"/>
      <c r="G1183" s="136"/>
      <c r="H1183" s="133"/>
      <c r="I1183" s="73"/>
      <c r="J1183" s="73"/>
      <c r="K1183" s="115"/>
      <c r="L1183" s="115"/>
      <c r="M1183" s="115"/>
      <c r="N1183" s="115"/>
      <c r="O1183" s="115"/>
      <c r="P1183" s="115"/>
      <c r="Q1183" s="115"/>
      <c r="R1183" s="115"/>
      <c r="S1183" s="115"/>
      <c r="T1183" s="115"/>
      <c r="U1183" s="115"/>
      <c r="V1183" s="115"/>
      <c r="W1183" s="115"/>
      <c r="X1183" s="115"/>
      <c r="Y1183" s="115"/>
      <c r="Z1183" s="115"/>
      <c r="AA1183" s="115"/>
      <c r="AB1183" s="115"/>
    </row>
    <row r="1184" ht="12.75" customHeight="1">
      <c r="A1184" s="135"/>
      <c r="B1184" s="73"/>
      <c r="C1184" s="119"/>
      <c r="D1184" s="11"/>
      <c r="E1184" s="120"/>
      <c r="F1184" s="134"/>
      <c r="G1184" s="136"/>
      <c r="H1184" s="133"/>
      <c r="I1184" s="73"/>
      <c r="J1184" s="73"/>
      <c r="K1184" s="115"/>
      <c r="L1184" s="115"/>
      <c r="M1184" s="115"/>
      <c r="N1184" s="115"/>
      <c r="O1184" s="115"/>
      <c r="P1184" s="115"/>
      <c r="Q1184" s="115"/>
      <c r="R1184" s="115"/>
      <c r="S1184" s="115"/>
      <c r="T1184" s="115"/>
      <c r="U1184" s="115"/>
      <c r="V1184" s="115"/>
      <c r="W1184" s="115"/>
      <c r="X1184" s="115"/>
      <c r="Y1184" s="115"/>
      <c r="Z1184" s="115"/>
      <c r="AA1184" s="115"/>
      <c r="AB1184" s="115"/>
    </row>
    <row r="1185" ht="12.75" customHeight="1">
      <c r="A1185" s="135"/>
      <c r="B1185" s="73"/>
      <c r="C1185" s="119"/>
      <c r="D1185" s="11"/>
      <c r="E1185" s="120"/>
      <c r="F1185" s="134"/>
      <c r="G1185" s="136"/>
      <c r="H1185" s="133"/>
      <c r="I1185" s="73"/>
      <c r="J1185" s="73"/>
      <c r="K1185" s="115"/>
      <c r="L1185" s="115"/>
      <c r="M1185" s="115"/>
      <c r="N1185" s="115"/>
      <c r="O1185" s="115"/>
      <c r="P1185" s="115"/>
      <c r="Q1185" s="115"/>
      <c r="R1185" s="115"/>
      <c r="S1185" s="115"/>
      <c r="T1185" s="115"/>
      <c r="U1185" s="115"/>
      <c r="V1185" s="115"/>
      <c r="W1185" s="115"/>
      <c r="X1185" s="115"/>
      <c r="Y1185" s="115"/>
      <c r="Z1185" s="115"/>
      <c r="AA1185" s="115"/>
      <c r="AB1185" s="115"/>
    </row>
    <row r="1186" ht="12.75" customHeight="1">
      <c r="A1186" s="135"/>
      <c r="B1186" s="73"/>
      <c r="C1186" s="119"/>
      <c r="D1186" s="11"/>
      <c r="E1186" s="120"/>
      <c r="F1186" s="134"/>
      <c r="G1186" s="136"/>
      <c r="H1186" s="133"/>
      <c r="I1186" s="73"/>
      <c r="J1186" s="73"/>
      <c r="K1186" s="115"/>
      <c r="L1186" s="115"/>
      <c r="M1186" s="115"/>
      <c r="N1186" s="115"/>
      <c r="O1186" s="115"/>
      <c r="P1186" s="115"/>
      <c r="Q1186" s="115"/>
      <c r="R1186" s="115"/>
      <c r="S1186" s="115"/>
      <c r="T1186" s="115"/>
      <c r="U1186" s="115"/>
      <c r="V1186" s="115"/>
      <c r="W1186" s="115"/>
      <c r="X1186" s="115"/>
      <c r="Y1186" s="115"/>
      <c r="Z1186" s="115"/>
      <c r="AA1186" s="115"/>
      <c r="AB1186" s="115"/>
    </row>
    <row r="1187" ht="12.75" customHeight="1">
      <c r="A1187" s="135"/>
      <c r="B1187" s="73"/>
      <c r="C1187" s="119"/>
      <c r="D1187" s="11"/>
      <c r="E1187" s="120"/>
      <c r="F1187" s="134"/>
      <c r="G1187" s="136"/>
      <c r="H1187" s="133"/>
      <c r="I1187" s="73"/>
      <c r="J1187" s="73"/>
      <c r="K1187" s="115"/>
      <c r="L1187" s="115"/>
      <c r="M1187" s="115"/>
      <c r="N1187" s="115"/>
      <c r="O1187" s="115"/>
      <c r="P1187" s="115"/>
      <c r="Q1187" s="115"/>
      <c r="R1187" s="115"/>
      <c r="S1187" s="115"/>
      <c r="T1187" s="115"/>
      <c r="U1187" s="115"/>
      <c r="V1187" s="115"/>
      <c r="W1187" s="115"/>
      <c r="X1187" s="115"/>
      <c r="Y1187" s="115"/>
      <c r="Z1187" s="115"/>
      <c r="AA1187" s="115"/>
      <c r="AB1187" s="115"/>
    </row>
    <row r="1188" ht="12.75" customHeight="1">
      <c r="A1188" s="135"/>
      <c r="B1188" s="73"/>
      <c r="C1188" s="119"/>
      <c r="D1188" s="11"/>
      <c r="E1188" s="120"/>
      <c r="F1188" s="134"/>
      <c r="G1188" s="136"/>
      <c r="H1188" s="133"/>
      <c r="I1188" s="73"/>
      <c r="J1188" s="73"/>
      <c r="K1188" s="115"/>
      <c r="L1188" s="115"/>
      <c r="M1188" s="115"/>
      <c r="N1188" s="115"/>
      <c r="O1188" s="115"/>
      <c r="P1188" s="115"/>
      <c r="Q1188" s="115"/>
      <c r="R1188" s="115"/>
      <c r="S1188" s="115"/>
      <c r="T1188" s="115"/>
      <c r="U1188" s="115"/>
      <c r="V1188" s="115"/>
      <c r="W1188" s="115"/>
      <c r="X1188" s="115"/>
      <c r="Y1188" s="115"/>
      <c r="Z1188" s="115"/>
      <c r="AA1188" s="115"/>
      <c r="AB1188" s="115"/>
    </row>
    <row r="1189" ht="12.75" customHeight="1">
      <c r="A1189" s="135"/>
      <c r="B1189" s="73"/>
      <c r="C1189" s="119"/>
      <c r="D1189" s="11"/>
      <c r="E1189" s="120"/>
      <c r="F1189" s="134"/>
      <c r="G1189" s="136"/>
      <c r="H1189" s="133"/>
      <c r="I1189" s="73"/>
      <c r="J1189" s="73"/>
      <c r="K1189" s="115"/>
      <c r="L1189" s="115"/>
      <c r="M1189" s="115"/>
      <c r="N1189" s="115"/>
      <c r="O1189" s="115"/>
      <c r="P1189" s="115"/>
      <c r="Q1189" s="115"/>
      <c r="R1189" s="115"/>
      <c r="S1189" s="115"/>
      <c r="T1189" s="115"/>
      <c r="U1189" s="115"/>
      <c r="V1189" s="115"/>
      <c r="W1189" s="115"/>
      <c r="X1189" s="115"/>
      <c r="Y1189" s="115"/>
      <c r="Z1189" s="115"/>
      <c r="AA1189" s="115"/>
      <c r="AB1189" s="115"/>
    </row>
    <row r="1190" ht="12.75" customHeight="1">
      <c r="A1190" s="135"/>
      <c r="B1190" s="73"/>
      <c r="C1190" s="119"/>
      <c r="D1190" s="11"/>
      <c r="E1190" s="120"/>
      <c r="F1190" s="134"/>
      <c r="G1190" s="136"/>
      <c r="H1190" s="133"/>
      <c r="I1190" s="73"/>
      <c r="J1190" s="73"/>
      <c r="K1190" s="115"/>
      <c r="L1190" s="115"/>
      <c r="M1190" s="115"/>
      <c r="N1190" s="115"/>
      <c r="O1190" s="115"/>
      <c r="P1190" s="115"/>
      <c r="Q1190" s="115"/>
      <c r="R1190" s="115"/>
      <c r="S1190" s="115"/>
      <c r="T1190" s="115"/>
      <c r="U1190" s="115"/>
      <c r="V1190" s="115"/>
      <c r="W1190" s="115"/>
      <c r="X1190" s="115"/>
      <c r="Y1190" s="115"/>
      <c r="Z1190" s="115"/>
      <c r="AA1190" s="115"/>
      <c r="AB1190" s="115"/>
    </row>
    <row r="1191" ht="12.75" customHeight="1">
      <c r="A1191" s="135"/>
      <c r="B1191" s="73"/>
      <c r="C1191" s="119"/>
      <c r="D1191" s="11"/>
      <c r="E1191" s="120"/>
      <c r="F1191" s="134"/>
      <c r="G1191" s="136"/>
      <c r="H1191" s="133"/>
      <c r="I1191" s="73"/>
      <c r="J1191" s="73"/>
      <c r="K1191" s="115"/>
      <c r="L1191" s="115"/>
      <c r="M1191" s="115"/>
      <c r="N1191" s="115"/>
      <c r="O1191" s="115"/>
      <c r="P1191" s="115"/>
      <c r="Q1191" s="115"/>
      <c r="R1191" s="115"/>
      <c r="S1191" s="115"/>
      <c r="T1191" s="115"/>
      <c r="U1191" s="115"/>
      <c r="V1191" s="115"/>
      <c r="W1191" s="115"/>
      <c r="X1191" s="115"/>
      <c r="Y1191" s="115"/>
      <c r="Z1191" s="115"/>
      <c r="AA1191" s="115"/>
      <c r="AB1191" s="115"/>
    </row>
    <row r="1192" ht="12.75" customHeight="1">
      <c r="A1192" s="135"/>
      <c r="B1192" s="73"/>
      <c r="C1192" s="119"/>
      <c r="D1192" s="11"/>
      <c r="E1192" s="120"/>
      <c r="F1192" s="134"/>
      <c r="G1192" s="136"/>
      <c r="H1192" s="133"/>
      <c r="I1192" s="73"/>
      <c r="J1192" s="73"/>
      <c r="K1192" s="115"/>
      <c r="L1192" s="115"/>
      <c r="M1192" s="115"/>
      <c r="N1192" s="115"/>
      <c r="O1192" s="115"/>
      <c r="P1192" s="115"/>
      <c r="Q1192" s="115"/>
      <c r="R1192" s="115"/>
      <c r="S1192" s="115"/>
      <c r="T1192" s="115"/>
      <c r="U1192" s="115"/>
      <c r="V1192" s="115"/>
      <c r="W1192" s="115"/>
      <c r="X1192" s="115"/>
      <c r="Y1192" s="115"/>
      <c r="Z1192" s="115"/>
      <c r="AA1192" s="115"/>
      <c r="AB1192" s="115"/>
    </row>
    <row r="1193" ht="12.75" customHeight="1">
      <c r="A1193" s="135"/>
      <c r="B1193" s="73"/>
      <c r="C1193" s="119"/>
      <c r="D1193" s="11"/>
      <c r="E1193" s="120"/>
      <c r="F1193" s="134"/>
      <c r="G1193" s="136"/>
      <c r="H1193" s="133"/>
      <c r="I1193" s="73"/>
      <c r="J1193" s="73"/>
      <c r="K1193" s="115"/>
      <c r="L1193" s="115"/>
      <c r="M1193" s="115"/>
      <c r="N1193" s="115"/>
      <c r="O1193" s="115"/>
      <c r="P1193" s="115"/>
      <c r="Q1193" s="115"/>
      <c r="R1193" s="115"/>
      <c r="S1193" s="115"/>
      <c r="T1193" s="115"/>
      <c r="U1193" s="115"/>
      <c r="V1193" s="115"/>
      <c r="W1193" s="115"/>
      <c r="X1193" s="115"/>
      <c r="Y1193" s="115"/>
      <c r="Z1193" s="115"/>
      <c r="AA1193" s="115"/>
      <c r="AB1193" s="115"/>
    </row>
    <row r="1194" ht="12.75" customHeight="1">
      <c r="A1194" s="135"/>
      <c r="B1194" s="73"/>
      <c r="C1194" s="119"/>
      <c r="D1194" s="11"/>
      <c r="E1194" s="120"/>
      <c r="F1194" s="134"/>
      <c r="G1194" s="136"/>
      <c r="H1194" s="133"/>
      <c r="I1194" s="73"/>
      <c r="J1194" s="73"/>
      <c r="K1194" s="115"/>
      <c r="L1194" s="115"/>
      <c r="M1194" s="115"/>
      <c r="N1194" s="115"/>
      <c r="O1194" s="115"/>
      <c r="P1194" s="115"/>
      <c r="Q1194" s="115"/>
      <c r="R1194" s="115"/>
      <c r="S1194" s="115"/>
      <c r="T1194" s="115"/>
      <c r="U1194" s="115"/>
      <c r="V1194" s="115"/>
      <c r="W1194" s="115"/>
      <c r="X1194" s="115"/>
      <c r="Y1194" s="115"/>
      <c r="Z1194" s="115"/>
      <c r="AA1194" s="115"/>
      <c r="AB1194" s="115"/>
    </row>
    <row r="1195" ht="12.75" customHeight="1">
      <c r="A1195" s="135"/>
      <c r="B1195" s="73"/>
      <c r="C1195" s="119"/>
      <c r="D1195" s="11"/>
      <c r="E1195" s="120"/>
      <c r="F1195" s="134"/>
      <c r="G1195" s="136"/>
      <c r="H1195" s="133"/>
      <c r="I1195" s="73"/>
      <c r="J1195" s="73"/>
      <c r="K1195" s="115"/>
      <c r="L1195" s="115"/>
      <c r="M1195" s="115"/>
      <c r="N1195" s="115"/>
      <c r="O1195" s="115"/>
      <c r="P1195" s="115"/>
      <c r="Q1195" s="115"/>
      <c r="R1195" s="115"/>
      <c r="S1195" s="115"/>
      <c r="T1195" s="115"/>
      <c r="U1195" s="115"/>
      <c r="V1195" s="115"/>
      <c r="W1195" s="115"/>
      <c r="X1195" s="115"/>
      <c r="Y1195" s="115"/>
      <c r="Z1195" s="115"/>
      <c r="AA1195" s="115"/>
      <c r="AB1195" s="115"/>
    </row>
    <row r="1196" ht="12.75" customHeight="1">
      <c r="A1196" s="135"/>
      <c r="B1196" s="73"/>
      <c r="C1196" s="119"/>
      <c r="D1196" s="11"/>
      <c r="E1196" s="120"/>
      <c r="F1196" s="134"/>
      <c r="G1196" s="136"/>
      <c r="H1196" s="133"/>
      <c r="I1196" s="73"/>
      <c r="J1196" s="73"/>
      <c r="K1196" s="115"/>
      <c r="L1196" s="115"/>
      <c r="M1196" s="115"/>
      <c r="N1196" s="115"/>
      <c r="O1196" s="115"/>
      <c r="P1196" s="115"/>
      <c r="Q1196" s="115"/>
      <c r="R1196" s="115"/>
      <c r="S1196" s="115"/>
      <c r="T1196" s="115"/>
      <c r="U1196" s="115"/>
      <c r="V1196" s="115"/>
      <c r="W1196" s="115"/>
      <c r="X1196" s="115"/>
      <c r="Y1196" s="115"/>
      <c r="Z1196" s="115"/>
      <c r="AA1196" s="115"/>
      <c r="AB1196" s="115"/>
    </row>
    <row r="1197" ht="12.75" customHeight="1">
      <c r="A1197" s="135"/>
      <c r="B1197" s="73"/>
      <c r="C1197" s="119"/>
      <c r="D1197" s="11"/>
      <c r="E1197" s="120"/>
      <c r="F1197" s="134"/>
      <c r="G1197" s="136"/>
      <c r="H1197" s="133"/>
      <c r="I1197" s="73"/>
      <c r="J1197" s="73"/>
      <c r="K1197" s="115"/>
      <c r="L1197" s="115"/>
      <c r="M1197" s="115"/>
      <c r="N1197" s="115"/>
      <c r="O1197" s="115"/>
      <c r="P1197" s="115"/>
      <c r="Q1197" s="115"/>
      <c r="R1197" s="115"/>
      <c r="S1197" s="115"/>
      <c r="T1197" s="115"/>
      <c r="U1197" s="115"/>
      <c r="V1197" s="115"/>
      <c r="W1197" s="115"/>
      <c r="X1197" s="115"/>
      <c r="Y1197" s="115"/>
      <c r="Z1197" s="115"/>
      <c r="AA1197" s="115"/>
      <c r="AB1197" s="115"/>
    </row>
    <row r="1198" ht="12.75" customHeight="1">
      <c r="A1198" s="135"/>
      <c r="B1198" s="73"/>
      <c r="C1198" s="119"/>
      <c r="D1198" s="11"/>
      <c r="E1198" s="120"/>
      <c r="F1198" s="134"/>
      <c r="G1198" s="136"/>
      <c r="H1198" s="133"/>
      <c r="I1198" s="73"/>
      <c r="J1198" s="73"/>
      <c r="K1198" s="115"/>
      <c r="L1198" s="115"/>
      <c r="M1198" s="115"/>
      <c r="N1198" s="115"/>
      <c r="O1198" s="115"/>
      <c r="P1198" s="115"/>
      <c r="Q1198" s="115"/>
      <c r="R1198" s="115"/>
      <c r="S1198" s="115"/>
      <c r="T1198" s="115"/>
      <c r="U1198" s="115"/>
      <c r="V1198" s="115"/>
      <c r="W1198" s="115"/>
      <c r="X1198" s="115"/>
      <c r="Y1198" s="115"/>
      <c r="Z1198" s="115"/>
      <c r="AA1198" s="115"/>
      <c r="AB1198" s="115"/>
    </row>
    <row r="1199" ht="12.75" customHeight="1">
      <c r="A1199" s="135"/>
      <c r="B1199" s="73"/>
      <c r="C1199" s="119"/>
      <c r="D1199" s="11"/>
      <c r="E1199" s="120"/>
      <c r="F1199" s="134"/>
      <c r="G1199" s="136"/>
      <c r="H1199" s="133"/>
      <c r="I1199" s="73"/>
      <c r="J1199" s="73"/>
      <c r="K1199" s="115"/>
      <c r="L1199" s="115"/>
      <c r="M1199" s="115"/>
      <c r="N1199" s="115"/>
      <c r="O1199" s="115"/>
      <c r="P1199" s="115"/>
      <c r="Q1199" s="115"/>
      <c r="R1199" s="115"/>
      <c r="S1199" s="115"/>
      <c r="T1199" s="115"/>
      <c r="U1199" s="115"/>
      <c r="V1199" s="115"/>
      <c r="W1199" s="115"/>
      <c r="X1199" s="115"/>
      <c r="Y1199" s="115"/>
      <c r="Z1199" s="115"/>
      <c r="AA1199" s="115"/>
      <c r="AB1199" s="115"/>
    </row>
    <row r="1200" ht="12.75" customHeight="1">
      <c r="A1200" s="135"/>
      <c r="B1200" s="73"/>
      <c r="C1200" s="119"/>
      <c r="D1200" s="11"/>
      <c r="E1200" s="120"/>
      <c r="F1200" s="134"/>
      <c r="G1200" s="136"/>
      <c r="H1200" s="133"/>
      <c r="I1200" s="73"/>
      <c r="J1200" s="73"/>
      <c r="K1200" s="115"/>
      <c r="L1200" s="115"/>
      <c r="M1200" s="115"/>
      <c r="N1200" s="115"/>
      <c r="O1200" s="115"/>
      <c r="P1200" s="115"/>
      <c r="Q1200" s="115"/>
      <c r="R1200" s="115"/>
      <c r="S1200" s="115"/>
      <c r="T1200" s="115"/>
      <c r="U1200" s="115"/>
      <c r="V1200" s="115"/>
      <c r="W1200" s="115"/>
      <c r="X1200" s="115"/>
      <c r="Y1200" s="115"/>
      <c r="Z1200" s="115"/>
      <c r="AA1200" s="115"/>
      <c r="AB1200" s="115"/>
    </row>
    <row r="1201" ht="12.75" customHeight="1">
      <c r="A1201" s="135"/>
      <c r="B1201" s="73"/>
      <c r="C1201" s="119"/>
      <c r="D1201" s="11"/>
      <c r="E1201" s="120"/>
      <c r="F1201" s="134"/>
      <c r="G1201" s="136"/>
      <c r="H1201" s="133"/>
      <c r="I1201" s="73"/>
      <c r="J1201" s="73"/>
      <c r="K1201" s="115"/>
      <c r="L1201" s="115"/>
      <c r="M1201" s="115"/>
      <c r="N1201" s="115"/>
      <c r="O1201" s="115"/>
      <c r="P1201" s="115"/>
      <c r="Q1201" s="115"/>
      <c r="R1201" s="115"/>
      <c r="S1201" s="115"/>
      <c r="T1201" s="115"/>
      <c r="U1201" s="115"/>
      <c r="V1201" s="115"/>
      <c r="W1201" s="115"/>
      <c r="X1201" s="115"/>
      <c r="Y1201" s="115"/>
      <c r="Z1201" s="115"/>
      <c r="AA1201" s="115"/>
      <c r="AB1201" s="115"/>
    </row>
    <row r="1202" ht="12.75" customHeight="1">
      <c r="A1202" s="135"/>
      <c r="B1202" s="73"/>
      <c r="C1202" s="119"/>
      <c r="D1202" s="11"/>
      <c r="E1202" s="120"/>
      <c r="F1202" s="134"/>
      <c r="G1202" s="136"/>
      <c r="H1202" s="133"/>
      <c r="I1202" s="73"/>
      <c r="J1202" s="73"/>
      <c r="K1202" s="115"/>
      <c r="L1202" s="115"/>
      <c r="M1202" s="115"/>
      <c r="N1202" s="115"/>
      <c r="O1202" s="115"/>
      <c r="P1202" s="115"/>
      <c r="Q1202" s="115"/>
      <c r="R1202" s="115"/>
      <c r="S1202" s="115"/>
      <c r="T1202" s="115"/>
      <c r="U1202" s="115"/>
      <c r="V1202" s="115"/>
      <c r="W1202" s="115"/>
      <c r="X1202" s="115"/>
      <c r="Y1202" s="115"/>
      <c r="Z1202" s="115"/>
      <c r="AA1202" s="115"/>
      <c r="AB1202" s="115"/>
    </row>
    <row r="1203" ht="12.75" customHeight="1">
      <c r="A1203" s="135"/>
      <c r="B1203" s="73"/>
      <c r="C1203" s="119"/>
      <c r="D1203" s="11"/>
      <c r="E1203" s="120"/>
      <c r="F1203" s="134"/>
      <c r="G1203" s="136"/>
      <c r="H1203" s="133"/>
      <c r="I1203" s="73"/>
      <c r="J1203" s="73"/>
      <c r="K1203" s="115"/>
      <c r="L1203" s="115"/>
      <c r="M1203" s="115"/>
      <c r="N1203" s="115"/>
      <c r="O1203" s="115"/>
      <c r="P1203" s="115"/>
      <c r="Q1203" s="115"/>
      <c r="R1203" s="115"/>
      <c r="S1203" s="115"/>
      <c r="T1203" s="115"/>
      <c r="U1203" s="115"/>
      <c r="V1203" s="115"/>
      <c r="W1203" s="115"/>
      <c r="X1203" s="115"/>
      <c r="Y1203" s="115"/>
      <c r="Z1203" s="115"/>
      <c r="AA1203" s="115"/>
      <c r="AB1203" s="115"/>
    </row>
    <row r="1204" ht="12.75" customHeight="1">
      <c r="A1204" s="135"/>
      <c r="B1204" s="73"/>
      <c r="C1204" s="119"/>
      <c r="D1204" s="11"/>
      <c r="E1204" s="120"/>
      <c r="F1204" s="134"/>
      <c r="G1204" s="136"/>
      <c r="H1204" s="133"/>
      <c r="I1204" s="73"/>
      <c r="J1204" s="73"/>
      <c r="K1204" s="115"/>
      <c r="L1204" s="115"/>
      <c r="M1204" s="115"/>
      <c r="N1204" s="115"/>
      <c r="O1204" s="115"/>
      <c r="P1204" s="115"/>
      <c r="Q1204" s="115"/>
      <c r="R1204" s="115"/>
      <c r="S1204" s="115"/>
      <c r="T1204" s="115"/>
      <c r="U1204" s="115"/>
      <c r="V1204" s="115"/>
      <c r="W1204" s="115"/>
      <c r="X1204" s="115"/>
      <c r="Y1204" s="115"/>
      <c r="Z1204" s="115"/>
      <c r="AA1204" s="115"/>
      <c r="AB1204" s="115"/>
    </row>
    <row r="1205" ht="12.75" customHeight="1">
      <c r="A1205" s="135"/>
      <c r="B1205" s="73"/>
      <c r="C1205" s="119"/>
      <c r="D1205" s="11"/>
      <c r="E1205" s="120"/>
      <c r="F1205" s="134"/>
      <c r="G1205" s="136"/>
      <c r="H1205" s="133"/>
      <c r="I1205" s="73"/>
      <c r="J1205" s="73"/>
      <c r="K1205" s="115"/>
      <c r="L1205" s="115"/>
      <c r="M1205" s="115"/>
      <c r="N1205" s="115"/>
      <c r="O1205" s="115"/>
      <c r="P1205" s="115"/>
      <c r="Q1205" s="115"/>
      <c r="R1205" s="115"/>
      <c r="S1205" s="115"/>
      <c r="T1205" s="115"/>
      <c r="U1205" s="115"/>
      <c r="V1205" s="115"/>
      <c r="W1205" s="115"/>
      <c r="X1205" s="115"/>
      <c r="Y1205" s="115"/>
      <c r="Z1205" s="115"/>
      <c r="AA1205" s="115"/>
      <c r="AB1205" s="115"/>
    </row>
    <row r="1206" ht="12.75" customHeight="1">
      <c r="A1206" s="135"/>
      <c r="B1206" s="73"/>
      <c r="C1206" s="119"/>
      <c r="D1206" s="11"/>
      <c r="E1206" s="120"/>
      <c r="F1206" s="134"/>
      <c r="G1206" s="136"/>
      <c r="H1206" s="133"/>
      <c r="I1206" s="73"/>
      <c r="J1206" s="73"/>
      <c r="K1206" s="115"/>
      <c r="L1206" s="115"/>
      <c r="M1206" s="115"/>
      <c r="N1206" s="115"/>
      <c r="O1206" s="115"/>
      <c r="P1206" s="115"/>
      <c r="Q1206" s="115"/>
      <c r="R1206" s="115"/>
      <c r="S1206" s="115"/>
      <c r="T1206" s="115"/>
      <c r="U1206" s="115"/>
      <c r="V1206" s="115"/>
      <c r="W1206" s="115"/>
      <c r="X1206" s="115"/>
      <c r="Y1206" s="115"/>
      <c r="Z1206" s="115"/>
      <c r="AA1206" s="115"/>
      <c r="AB1206" s="115"/>
    </row>
    <row r="1207" ht="12.75" customHeight="1">
      <c r="A1207" s="135"/>
      <c r="B1207" s="73"/>
      <c r="C1207" s="119"/>
      <c r="D1207" s="11"/>
      <c r="E1207" s="120"/>
      <c r="F1207" s="134"/>
      <c r="G1207" s="136"/>
      <c r="H1207" s="133"/>
      <c r="I1207" s="73"/>
      <c r="J1207" s="73"/>
      <c r="K1207" s="115"/>
      <c r="L1207" s="115"/>
      <c r="M1207" s="115"/>
      <c r="N1207" s="115"/>
      <c r="O1207" s="115"/>
      <c r="P1207" s="115"/>
      <c r="Q1207" s="115"/>
      <c r="R1207" s="115"/>
      <c r="S1207" s="115"/>
      <c r="T1207" s="115"/>
      <c r="U1207" s="115"/>
      <c r="V1207" s="115"/>
      <c r="W1207" s="115"/>
      <c r="X1207" s="115"/>
      <c r="Y1207" s="115"/>
      <c r="Z1207" s="115"/>
      <c r="AA1207" s="115"/>
      <c r="AB1207" s="115"/>
    </row>
    <row r="1208" ht="12.75" customHeight="1">
      <c r="A1208" s="135"/>
      <c r="B1208" s="73"/>
      <c r="C1208" s="119"/>
      <c r="D1208" s="11"/>
      <c r="E1208" s="120"/>
      <c r="F1208" s="134"/>
      <c r="G1208" s="136"/>
      <c r="H1208" s="133"/>
      <c r="I1208" s="73"/>
      <c r="J1208" s="73"/>
      <c r="K1208" s="115"/>
      <c r="L1208" s="115"/>
      <c r="M1208" s="115"/>
      <c r="N1208" s="115"/>
      <c r="O1208" s="115"/>
      <c r="P1208" s="115"/>
      <c r="Q1208" s="115"/>
      <c r="R1208" s="115"/>
      <c r="S1208" s="115"/>
      <c r="T1208" s="115"/>
      <c r="U1208" s="115"/>
      <c r="V1208" s="115"/>
      <c r="W1208" s="115"/>
      <c r="X1208" s="115"/>
      <c r="Y1208" s="115"/>
      <c r="Z1208" s="115"/>
      <c r="AA1208" s="115"/>
      <c r="AB1208" s="115"/>
    </row>
    <row r="1209" ht="12.75" customHeight="1">
      <c r="A1209" s="135"/>
      <c r="B1209" s="73"/>
      <c r="C1209" s="119"/>
      <c r="D1209" s="11"/>
      <c r="E1209" s="120"/>
      <c r="F1209" s="134"/>
      <c r="G1209" s="136"/>
      <c r="H1209" s="133"/>
      <c r="I1209" s="73"/>
      <c r="J1209" s="73"/>
      <c r="K1209" s="115"/>
      <c r="L1209" s="115"/>
      <c r="M1209" s="115"/>
      <c r="N1209" s="115"/>
      <c r="O1209" s="115"/>
      <c r="P1209" s="115"/>
      <c r="Q1209" s="115"/>
      <c r="R1209" s="115"/>
      <c r="S1209" s="115"/>
      <c r="T1209" s="115"/>
      <c r="U1209" s="115"/>
      <c r="V1209" s="115"/>
      <c r="W1209" s="115"/>
      <c r="X1209" s="115"/>
      <c r="Y1209" s="115"/>
      <c r="Z1209" s="115"/>
      <c r="AA1209" s="115"/>
      <c r="AB1209" s="115"/>
    </row>
    <row r="1210" ht="12.75" customHeight="1">
      <c r="A1210" s="135"/>
      <c r="B1210" s="73"/>
      <c r="C1210" s="119"/>
      <c r="D1210" s="11"/>
      <c r="E1210" s="120"/>
      <c r="F1210" s="134"/>
      <c r="G1210" s="136"/>
      <c r="H1210" s="133"/>
      <c r="I1210" s="73"/>
      <c r="J1210" s="73"/>
      <c r="K1210" s="115"/>
      <c r="L1210" s="115"/>
      <c r="M1210" s="115"/>
      <c r="N1210" s="115"/>
      <c r="O1210" s="115"/>
      <c r="P1210" s="115"/>
      <c r="Q1210" s="115"/>
      <c r="R1210" s="115"/>
      <c r="S1210" s="115"/>
      <c r="T1210" s="115"/>
      <c r="U1210" s="115"/>
      <c r="V1210" s="115"/>
      <c r="W1210" s="115"/>
      <c r="X1210" s="115"/>
      <c r="Y1210" s="115"/>
      <c r="Z1210" s="115"/>
      <c r="AA1210" s="115"/>
      <c r="AB1210" s="115"/>
    </row>
    <row r="1211" ht="12.75" customHeight="1">
      <c r="A1211" s="135"/>
      <c r="B1211" s="73"/>
      <c r="C1211" s="119"/>
      <c r="D1211" s="11"/>
      <c r="E1211" s="120"/>
      <c r="F1211" s="134"/>
      <c r="G1211" s="136"/>
      <c r="H1211" s="133"/>
      <c r="I1211" s="73"/>
      <c r="J1211" s="73"/>
      <c r="K1211" s="115"/>
      <c r="L1211" s="115"/>
      <c r="M1211" s="115"/>
      <c r="N1211" s="115"/>
      <c r="O1211" s="115"/>
      <c r="P1211" s="115"/>
      <c r="Q1211" s="115"/>
      <c r="R1211" s="115"/>
      <c r="S1211" s="115"/>
      <c r="T1211" s="115"/>
      <c r="U1211" s="115"/>
      <c r="V1211" s="115"/>
      <c r="W1211" s="115"/>
      <c r="X1211" s="115"/>
      <c r="Y1211" s="115"/>
      <c r="Z1211" s="115"/>
      <c r="AA1211" s="115"/>
      <c r="AB1211" s="115"/>
    </row>
    <row r="1212" ht="12.75" customHeight="1">
      <c r="A1212" s="135"/>
      <c r="B1212" s="73"/>
      <c r="C1212" s="119"/>
      <c r="D1212" s="11"/>
      <c r="E1212" s="120"/>
      <c r="F1212" s="134"/>
      <c r="G1212" s="136"/>
      <c r="H1212" s="133"/>
      <c r="I1212" s="73"/>
      <c r="J1212" s="73"/>
      <c r="K1212" s="115"/>
      <c r="L1212" s="115"/>
      <c r="M1212" s="115"/>
      <c r="N1212" s="115"/>
      <c r="O1212" s="115"/>
      <c r="P1212" s="115"/>
      <c r="Q1212" s="115"/>
      <c r="R1212" s="115"/>
      <c r="S1212" s="115"/>
      <c r="T1212" s="115"/>
      <c r="U1212" s="115"/>
      <c r="V1212" s="115"/>
      <c r="W1212" s="115"/>
      <c r="X1212" s="115"/>
      <c r="Y1212" s="115"/>
      <c r="Z1212" s="115"/>
      <c r="AA1212" s="115"/>
      <c r="AB1212" s="115"/>
    </row>
    <row r="1213" ht="12.75" customHeight="1">
      <c r="A1213" s="135"/>
      <c r="B1213" s="73"/>
      <c r="C1213" s="119"/>
      <c r="D1213" s="11"/>
      <c r="E1213" s="120"/>
      <c r="F1213" s="134"/>
      <c r="G1213" s="136"/>
      <c r="H1213" s="133"/>
      <c r="I1213" s="73"/>
      <c r="J1213" s="73"/>
      <c r="K1213" s="115"/>
      <c r="L1213" s="115"/>
      <c r="M1213" s="115"/>
      <c r="N1213" s="115"/>
      <c r="O1213" s="115"/>
      <c r="P1213" s="115"/>
      <c r="Q1213" s="115"/>
      <c r="R1213" s="115"/>
      <c r="S1213" s="115"/>
      <c r="T1213" s="115"/>
      <c r="U1213" s="115"/>
      <c r="V1213" s="115"/>
      <c r="W1213" s="115"/>
      <c r="X1213" s="115"/>
      <c r="Y1213" s="115"/>
      <c r="Z1213" s="115"/>
      <c r="AA1213" s="115"/>
      <c r="AB1213" s="115"/>
    </row>
    <row r="1214" ht="12.75" customHeight="1">
      <c r="A1214" s="135"/>
      <c r="B1214" s="73"/>
      <c r="C1214" s="119"/>
      <c r="D1214" s="11"/>
      <c r="E1214" s="120"/>
      <c r="F1214" s="134"/>
      <c r="G1214" s="136"/>
      <c r="H1214" s="133"/>
      <c r="I1214" s="73"/>
      <c r="J1214" s="73"/>
      <c r="K1214" s="115"/>
      <c r="L1214" s="115"/>
      <c r="M1214" s="115"/>
      <c r="N1214" s="115"/>
      <c r="O1214" s="115"/>
      <c r="P1214" s="115"/>
      <c r="Q1214" s="115"/>
      <c r="R1214" s="115"/>
      <c r="S1214" s="115"/>
      <c r="T1214" s="115"/>
      <c r="U1214" s="115"/>
      <c r="V1214" s="115"/>
      <c r="W1214" s="115"/>
      <c r="X1214" s="115"/>
      <c r="Y1214" s="115"/>
      <c r="Z1214" s="115"/>
      <c r="AA1214" s="115"/>
      <c r="AB1214" s="115"/>
    </row>
    <row r="1215" ht="12.75" customHeight="1">
      <c r="A1215" s="135"/>
      <c r="B1215" s="73"/>
      <c r="C1215" s="119"/>
      <c r="D1215" s="11"/>
      <c r="E1215" s="120"/>
      <c r="F1215" s="134"/>
      <c r="G1215" s="136"/>
      <c r="H1215" s="133"/>
      <c r="I1215" s="73"/>
      <c r="J1215" s="73"/>
      <c r="K1215" s="115"/>
      <c r="L1215" s="115"/>
      <c r="M1215" s="115"/>
      <c r="N1215" s="115"/>
      <c r="O1215" s="115"/>
      <c r="P1215" s="115"/>
      <c r="Q1215" s="115"/>
      <c r="R1215" s="115"/>
      <c r="S1215" s="115"/>
      <c r="T1215" s="115"/>
      <c r="U1215" s="115"/>
      <c r="V1215" s="115"/>
      <c r="W1215" s="115"/>
      <c r="X1215" s="115"/>
      <c r="Y1215" s="115"/>
      <c r="Z1215" s="115"/>
      <c r="AA1215" s="115"/>
      <c r="AB1215" s="115"/>
    </row>
    <row r="1216" ht="12.75" customHeight="1">
      <c r="A1216" s="135"/>
      <c r="B1216" s="73"/>
      <c r="C1216" s="119"/>
      <c r="D1216" s="11"/>
      <c r="E1216" s="120"/>
      <c r="F1216" s="134"/>
      <c r="G1216" s="136"/>
      <c r="H1216" s="133"/>
      <c r="I1216" s="73"/>
      <c r="J1216" s="73"/>
      <c r="K1216" s="115"/>
      <c r="L1216" s="115"/>
      <c r="M1216" s="115"/>
      <c r="N1216" s="115"/>
      <c r="O1216" s="115"/>
      <c r="P1216" s="115"/>
      <c r="Q1216" s="115"/>
      <c r="R1216" s="115"/>
      <c r="S1216" s="115"/>
      <c r="T1216" s="115"/>
      <c r="U1216" s="115"/>
      <c r="V1216" s="115"/>
      <c r="W1216" s="115"/>
      <c r="X1216" s="115"/>
      <c r="Y1216" s="115"/>
      <c r="Z1216" s="115"/>
      <c r="AA1216" s="115"/>
      <c r="AB1216" s="115"/>
    </row>
    <row r="1217" ht="12.75" customHeight="1">
      <c r="A1217" s="135"/>
      <c r="B1217" s="73"/>
      <c r="C1217" s="119"/>
      <c r="D1217" s="11"/>
      <c r="E1217" s="120"/>
      <c r="F1217" s="134"/>
      <c r="G1217" s="136"/>
      <c r="H1217" s="133"/>
      <c r="I1217" s="73"/>
      <c r="J1217" s="73"/>
      <c r="K1217" s="115"/>
      <c r="L1217" s="115"/>
      <c r="M1217" s="115"/>
      <c r="N1217" s="115"/>
      <c r="O1217" s="115"/>
      <c r="P1217" s="115"/>
      <c r="Q1217" s="115"/>
      <c r="R1217" s="115"/>
      <c r="S1217" s="115"/>
      <c r="T1217" s="115"/>
      <c r="U1217" s="115"/>
      <c r="V1217" s="115"/>
      <c r="W1217" s="115"/>
      <c r="X1217" s="115"/>
      <c r="Y1217" s="115"/>
      <c r="Z1217" s="115"/>
      <c r="AA1217" s="115"/>
      <c r="AB1217" s="115"/>
    </row>
    <row r="1218" ht="12.75" customHeight="1">
      <c r="A1218" s="135"/>
      <c r="B1218" s="73"/>
      <c r="C1218" s="119"/>
      <c r="D1218" s="11"/>
      <c r="E1218" s="120"/>
      <c r="F1218" s="134"/>
      <c r="G1218" s="136"/>
      <c r="H1218" s="133"/>
      <c r="I1218" s="73"/>
      <c r="J1218" s="73"/>
      <c r="K1218" s="115"/>
      <c r="L1218" s="115"/>
      <c r="M1218" s="115"/>
      <c r="N1218" s="115"/>
      <c r="O1218" s="115"/>
      <c r="P1218" s="115"/>
      <c r="Q1218" s="115"/>
      <c r="R1218" s="115"/>
      <c r="S1218" s="115"/>
      <c r="T1218" s="115"/>
      <c r="U1218" s="115"/>
      <c r="V1218" s="115"/>
      <c r="W1218" s="115"/>
      <c r="X1218" s="115"/>
      <c r="Y1218" s="115"/>
      <c r="Z1218" s="115"/>
      <c r="AA1218" s="115"/>
      <c r="AB1218" s="115"/>
    </row>
    <row r="1219" ht="12.75" customHeight="1">
      <c r="A1219" s="135"/>
      <c r="B1219" s="73"/>
      <c r="C1219" s="119"/>
      <c r="D1219" s="11"/>
      <c r="E1219" s="120"/>
      <c r="F1219" s="134"/>
      <c r="G1219" s="136"/>
      <c r="H1219" s="133"/>
      <c r="I1219" s="73"/>
      <c r="J1219" s="73"/>
      <c r="K1219" s="115"/>
      <c r="L1219" s="115"/>
      <c r="M1219" s="115"/>
      <c r="N1219" s="115"/>
      <c r="O1219" s="115"/>
      <c r="P1219" s="115"/>
      <c r="Q1219" s="115"/>
      <c r="R1219" s="115"/>
      <c r="S1219" s="115"/>
      <c r="T1219" s="115"/>
      <c r="U1219" s="115"/>
      <c r="V1219" s="115"/>
      <c r="W1219" s="115"/>
      <c r="X1219" s="115"/>
      <c r="Y1219" s="115"/>
      <c r="Z1219" s="115"/>
      <c r="AA1219" s="115"/>
      <c r="AB1219" s="115"/>
    </row>
    <row r="1220" ht="12.75" customHeight="1">
      <c r="A1220" s="135"/>
      <c r="B1220" s="73"/>
      <c r="C1220" s="119"/>
      <c r="D1220" s="11"/>
      <c r="E1220" s="120"/>
      <c r="F1220" s="134"/>
      <c r="G1220" s="136"/>
      <c r="H1220" s="133"/>
      <c r="I1220" s="73"/>
      <c r="J1220" s="73"/>
      <c r="K1220" s="115"/>
      <c r="L1220" s="115"/>
      <c r="M1220" s="115"/>
      <c r="N1220" s="115"/>
      <c r="O1220" s="115"/>
      <c r="P1220" s="115"/>
      <c r="Q1220" s="115"/>
      <c r="R1220" s="115"/>
      <c r="S1220" s="115"/>
      <c r="T1220" s="115"/>
      <c r="U1220" s="115"/>
      <c r="V1220" s="115"/>
      <c r="W1220" s="115"/>
      <c r="X1220" s="115"/>
      <c r="Y1220" s="115"/>
      <c r="Z1220" s="115"/>
      <c r="AA1220" s="115"/>
      <c r="AB1220" s="115"/>
    </row>
    <row r="1221" ht="12.75" customHeight="1">
      <c r="A1221" s="135"/>
      <c r="B1221" s="73"/>
      <c r="C1221" s="119"/>
      <c r="D1221" s="11"/>
      <c r="E1221" s="120"/>
      <c r="F1221" s="134"/>
      <c r="G1221" s="136"/>
      <c r="H1221" s="133"/>
      <c r="I1221" s="73"/>
      <c r="J1221" s="73"/>
      <c r="K1221" s="115"/>
      <c r="L1221" s="115"/>
      <c r="M1221" s="115"/>
      <c r="N1221" s="115"/>
      <c r="O1221" s="115"/>
      <c r="P1221" s="115"/>
      <c r="Q1221" s="115"/>
      <c r="R1221" s="115"/>
      <c r="S1221" s="115"/>
      <c r="T1221" s="115"/>
      <c r="U1221" s="115"/>
      <c r="V1221" s="115"/>
      <c r="W1221" s="115"/>
      <c r="X1221" s="115"/>
      <c r="Y1221" s="115"/>
      <c r="Z1221" s="115"/>
      <c r="AA1221" s="115"/>
      <c r="AB1221" s="115"/>
    </row>
    <row r="1222" ht="12.75" customHeight="1">
      <c r="A1222" s="135"/>
      <c r="B1222" s="73"/>
      <c r="C1222" s="119"/>
      <c r="D1222" s="11"/>
      <c r="E1222" s="120"/>
      <c r="F1222" s="134"/>
      <c r="G1222" s="136"/>
      <c r="H1222" s="133"/>
      <c r="I1222" s="73"/>
      <c r="J1222" s="73"/>
      <c r="K1222" s="115"/>
      <c r="L1222" s="115"/>
      <c r="M1222" s="115"/>
      <c r="N1222" s="115"/>
      <c r="O1222" s="115"/>
      <c r="P1222" s="115"/>
      <c r="Q1222" s="115"/>
      <c r="R1222" s="115"/>
      <c r="S1222" s="115"/>
      <c r="T1222" s="115"/>
      <c r="U1222" s="115"/>
      <c r="V1222" s="115"/>
      <c r="W1222" s="115"/>
      <c r="X1222" s="115"/>
      <c r="Y1222" s="115"/>
      <c r="Z1222" s="115"/>
      <c r="AA1222" s="115"/>
      <c r="AB1222" s="115"/>
    </row>
    <row r="1223" ht="12.75" customHeight="1">
      <c r="A1223" s="135"/>
      <c r="B1223" s="73"/>
      <c r="C1223" s="119"/>
      <c r="D1223" s="11"/>
      <c r="E1223" s="120"/>
      <c r="F1223" s="134"/>
      <c r="G1223" s="136"/>
      <c r="H1223" s="133"/>
      <c r="I1223" s="73"/>
      <c r="J1223" s="73"/>
      <c r="K1223" s="115"/>
      <c r="L1223" s="115"/>
      <c r="M1223" s="115"/>
      <c r="N1223" s="115"/>
      <c r="O1223" s="115"/>
      <c r="P1223" s="115"/>
      <c r="Q1223" s="115"/>
      <c r="R1223" s="115"/>
      <c r="S1223" s="115"/>
      <c r="T1223" s="115"/>
      <c r="U1223" s="115"/>
      <c r="V1223" s="115"/>
      <c r="W1223" s="115"/>
      <c r="X1223" s="115"/>
      <c r="Y1223" s="115"/>
      <c r="Z1223" s="115"/>
      <c r="AA1223" s="115"/>
      <c r="AB1223" s="115"/>
    </row>
    <row r="1224" ht="12.75" customHeight="1">
      <c r="A1224" s="135"/>
      <c r="B1224" s="73"/>
      <c r="C1224" s="119"/>
      <c r="D1224" s="11"/>
      <c r="E1224" s="120"/>
      <c r="F1224" s="134"/>
      <c r="G1224" s="136"/>
      <c r="H1224" s="133"/>
      <c r="I1224" s="73"/>
      <c r="J1224" s="73"/>
      <c r="K1224" s="115"/>
      <c r="L1224" s="115"/>
      <c r="M1224" s="115"/>
      <c r="N1224" s="115"/>
      <c r="O1224" s="115"/>
      <c r="P1224" s="115"/>
      <c r="Q1224" s="115"/>
      <c r="R1224" s="115"/>
      <c r="S1224" s="115"/>
      <c r="T1224" s="115"/>
      <c r="U1224" s="115"/>
      <c r="V1224" s="115"/>
      <c r="W1224" s="115"/>
      <c r="X1224" s="115"/>
      <c r="Y1224" s="115"/>
      <c r="Z1224" s="115"/>
      <c r="AA1224" s="115"/>
      <c r="AB1224" s="115"/>
    </row>
    <row r="1225" ht="12.75" customHeight="1">
      <c r="A1225" s="135"/>
      <c r="B1225" s="73"/>
      <c r="C1225" s="119"/>
      <c r="D1225" s="11"/>
      <c r="E1225" s="120"/>
      <c r="F1225" s="134"/>
      <c r="G1225" s="136"/>
      <c r="H1225" s="133"/>
      <c r="I1225" s="73"/>
      <c r="J1225" s="73"/>
      <c r="K1225" s="115"/>
      <c r="L1225" s="115"/>
      <c r="M1225" s="115"/>
      <c r="N1225" s="115"/>
      <c r="O1225" s="115"/>
      <c r="P1225" s="115"/>
      <c r="Q1225" s="115"/>
      <c r="R1225" s="115"/>
      <c r="S1225" s="115"/>
      <c r="T1225" s="115"/>
      <c r="U1225" s="115"/>
      <c r="V1225" s="115"/>
      <c r="W1225" s="115"/>
      <c r="X1225" s="115"/>
      <c r="Y1225" s="115"/>
      <c r="Z1225" s="115"/>
      <c r="AA1225" s="115"/>
      <c r="AB1225" s="115"/>
    </row>
    <row r="1226" ht="12.75" customHeight="1">
      <c r="A1226" s="135"/>
      <c r="B1226" s="73"/>
      <c r="C1226" s="119"/>
      <c r="D1226" s="11"/>
      <c r="E1226" s="120"/>
      <c r="F1226" s="134"/>
      <c r="G1226" s="136"/>
      <c r="H1226" s="133"/>
      <c r="I1226" s="73"/>
      <c r="J1226" s="73"/>
      <c r="K1226" s="115"/>
      <c r="L1226" s="115"/>
      <c r="M1226" s="115"/>
      <c r="N1226" s="115"/>
      <c r="O1226" s="115"/>
      <c r="P1226" s="115"/>
      <c r="Q1226" s="115"/>
      <c r="R1226" s="115"/>
      <c r="S1226" s="115"/>
      <c r="T1226" s="115"/>
      <c r="U1226" s="115"/>
      <c r="V1226" s="115"/>
      <c r="W1226" s="115"/>
      <c r="X1226" s="115"/>
      <c r="Y1226" s="115"/>
      <c r="Z1226" s="115"/>
      <c r="AA1226" s="115"/>
      <c r="AB1226" s="115"/>
    </row>
    <row r="1227" ht="12.75" customHeight="1">
      <c r="A1227" s="135"/>
      <c r="B1227" s="73"/>
      <c r="C1227" s="119"/>
      <c r="D1227" s="11"/>
      <c r="E1227" s="120"/>
      <c r="F1227" s="134"/>
      <c r="G1227" s="136"/>
      <c r="H1227" s="133"/>
      <c r="I1227" s="73"/>
      <c r="J1227" s="73"/>
      <c r="K1227" s="115"/>
      <c r="L1227" s="115"/>
      <c r="M1227" s="115"/>
      <c r="N1227" s="115"/>
      <c r="O1227" s="115"/>
      <c r="P1227" s="115"/>
      <c r="Q1227" s="115"/>
      <c r="R1227" s="115"/>
      <c r="S1227" s="115"/>
      <c r="T1227" s="115"/>
      <c r="U1227" s="115"/>
      <c r="V1227" s="115"/>
      <c r="W1227" s="115"/>
      <c r="X1227" s="115"/>
      <c r="Y1227" s="115"/>
      <c r="Z1227" s="115"/>
      <c r="AA1227" s="115"/>
      <c r="AB1227" s="115"/>
    </row>
    <row r="1228" ht="12.75" customHeight="1">
      <c r="A1228" s="135"/>
      <c r="B1228" s="73"/>
      <c r="C1228" s="119"/>
      <c r="D1228" s="11"/>
      <c r="E1228" s="120"/>
      <c r="F1228" s="134"/>
      <c r="G1228" s="136"/>
      <c r="H1228" s="133"/>
      <c r="I1228" s="73"/>
      <c r="J1228" s="73"/>
      <c r="K1228" s="115"/>
      <c r="L1228" s="115"/>
      <c r="M1228" s="115"/>
      <c r="N1228" s="115"/>
      <c r="O1228" s="115"/>
      <c r="P1228" s="115"/>
      <c r="Q1228" s="115"/>
      <c r="R1228" s="115"/>
      <c r="S1228" s="115"/>
      <c r="T1228" s="115"/>
      <c r="U1228" s="115"/>
      <c r="V1228" s="115"/>
      <c r="W1228" s="115"/>
      <c r="X1228" s="115"/>
      <c r="Y1228" s="115"/>
      <c r="Z1228" s="115"/>
      <c r="AA1228" s="115"/>
      <c r="AB1228" s="115"/>
    </row>
    <row r="1229" ht="12.75" customHeight="1">
      <c r="A1229" s="135"/>
      <c r="B1229" s="73"/>
      <c r="C1229" s="119"/>
      <c r="D1229" s="11"/>
      <c r="E1229" s="120"/>
      <c r="F1229" s="134"/>
      <c r="G1229" s="136"/>
      <c r="H1229" s="133"/>
      <c r="I1229" s="73"/>
      <c r="J1229" s="73"/>
      <c r="K1229" s="115"/>
      <c r="L1229" s="115"/>
      <c r="M1229" s="115"/>
      <c r="N1229" s="115"/>
      <c r="O1229" s="115"/>
      <c r="P1229" s="115"/>
      <c r="Q1229" s="115"/>
      <c r="R1229" s="115"/>
      <c r="S1229" s="115"/>
      <c r="T1229" s="115"/>
      <c r="U1229" s="115"/>
      <c r="V1229" s="115"/>
      <c r="W1229" s="115"/>
      <c r="X1229" s="115"/>
      <c r="Y1229" s="115"/>
      <c r="Z1229" s="115"/>
      <c r="AA1229" s="115"/>
      <c r="AB1229" s="115"/>
    </row>
    <row r="1230" ht="12.75" customHeight="1">
      <c r="A1230" s="135"/>
      <c r="B1230" s="73"/>
      <c r="C1230" s="119"/>
      <c r="D1230" s="11"/>
      <c r="E1230" s="120"/>
      <c r="F1230" s="134"/>
      <c r="G1230" s="136"/>
      <c r="H1230" s="133"/>
      <c r="I1230" s="73"/>
      <c r="J1230" s="73"/>
      <c r="K1230" s="115"/>
      <c r="L1230" s="115"/>
      <c r="M1230" s="115"/>
      <c r="N1230" s="115"/>
      <c r="O1230" s="115"/>
      <c r="P1230" s="115"/>
      <c r="Q1230" s="115"/>
      <c r="R1230" s="115"/>
      <c r="S1230" s="115"/>
      <c r="T1230" s="115"/>
      <c r="U1230" s="115"/>
      <c r="V1230" s="115"/>
      <c r="W1230" s="115"/>
      <c r="X1230" s="115"/>
      <c r="Y1230" s="115"/>
      <c r="Z1230" s="115"/>
      <c r="AA1230" s="115"/>
      <c r="AB1230" s="115"/>
    </row>
    <row r="1231" ht="12.75" customHeight="1">
      <c r="A1231" s="135"/>
      <c r="B1231" s="73"/>
      <c r="C1231" s="119"/>
      <c r="D1231" s="11"/>
      <c r="E1231" s="120"/>
      <c r="F1231" s="134"/>
      <c r="G1231" s="136"/>
      <c r="H1231" s="133"/>
      <c r="I1231" s="73"/>
      <c r="J1231" s="73"/>
      <c r="K1231" s="115"/>
      <c r="L1231" s="115"/>
      <c r="M1231" s="115"/>
      <c r="N1231" s="115"/>
      <c r="O1231" s="115"/>
      <c r="P1231" s="115"/>
      <c r="Q1231" s="115"/>
      <c r="R1231" s="115"/>
      <c r="S1231" s="115"/>
      <c r="T1231" s="115"/>
      <c r="U1231" s="115"/>
      <c r="V1231" s="115"/>
      <c r="W1231" s="115"/>
      <c r="X1231" s="115"/>
      <c r="Y1231" s="115"/>
      <c r="Z1231" s="115"/>
      <c r="AA1231" s="115"/>
      <c r="AB1231" s="115"/>
    </row>
    <row r="1232" ht="12.75" customHeight="1">
      <c r="A1232" s="135"/>
      <c r="B1232" s="73"/>
      <c r="C1232" s="119"/>
      <c r="D1232" s="11"/>
      <c r="E1232" s="120"/>
      <c r="F1232" s="134"/>
      <c r="G1232" s="136"/>
      <c r="H1232" s="133"/>
      <c r="I1232" s="73"/>
      <c r="J1232" s="73"/>
      <c r="K1232" s="115"/>
      <c r="L1232" s="115"/>
      <c r="M1232" s="115"/>
      <c r="N1232" s="115"/>
      <c r="O1232" s="115"/>
      <c r="P1232" s="115"/>
      <c r="Q1232" s="115"/>
      <c r="R1232" s="115"/>
      <c r="S1232" s="115"/>
      <c r="T1232" s="115"/>
      <c r="U1232" s="115"/>
      <c r="V1232" s="115"/>
      <c r="W1232" s="115"/>
      <c r="X1232" s="115"/>
      <c r="Y1232" s="115"/>
      <c r="Z1232" s="115"/>
      <c r="AA1232" s="115"/>
      <c r="AB1232" s="115"/>
    </row>
    <row r="1233" ht="12.75" customHeight="1">
      <c r="A1233" s="135"/>
      <c r="B1233" s="73"/>
      <c r="C1233" s="119"/>
      <c r="D1233" s="11"/>
      <c r="E1233" s="120"/>
      <c r="F1233" s="134"/>
      <c r="G1233" s="136"/>
      <c r="H1233" s="133"/>
      <c r="I1233" s="73"/>
      <c r="J1233" s="73"/>
      <c r="K1233" s="115"/>
      <c r="L1233" s="115"/>
      <c r="M1233" s="115"/>
      <c r="N1233" s="115"/>
      <c r="O1233" s="115"/>
      <c r="P1233" s="115"/>
      <c r="Q1233" s="115"/>
      <c r="R1233" s="115"/>
      <c r="S1233" s="115"/>
      <c r="T1233" s="115"/>
      <c r="U1233" s="115"/>
      <c r="V1233" s="115"/>
      <c r="W1233" s="115"/>
      <c r="X1233" s="115"/>
      <c r="Y1233" s="115"/>
      <c r="Z1233" s="115"/>
      <c r="AA1233" s="115"/>
      <c r="AB1233" s="115"/>
    </row>
    <row r="1234" ht="12.75" customHeight="1">
      <c r="A1234" s="135"/>
      <c r="B1234" s="73"/>
      <c r="C1234" s="119"/>
      <c r="D1234" s="11"/>
      <c r="E1234" s="120"/>
      <c r="F1234" s="134"/>
      <c r="G1234" s="136"/>
      <c r="H1234" s="133"/>
      <c r="I1234" s="73"/>
      <c r="J1234" s="73"/>
      <c r="K1234" s="115"/>
      <c r="L1234" s="115"/>
      <c r="M1234" s="115"/>
      <c r="N1234" s="115"/>
      <c r="O1234" s="115"/>
      <c r="P1234" s="115"/>
      <c r="Q1234" s="115"/>
      <c r="R1234" s="115"/>
      <c r="S1234" s="115"/>
      <c r="T1234" s="115"/>
      <c r="U1234" s="115"/>
      <c r="V1234" s="115"/>
      <c r="W1234" s="115"/>
      <c r="X1234" s="115"/>
      <c r="Y1234" s="115"/>
      <c r="Z1234" s="115"/>
      <c r="AA1234" s="115"/>
      <c r="AB1234" s="115"/>
    </row>
    <row r="1235" ht="12.75" customHeight="1">
      <c r="A1235" s="135"/>
      <c r="B1235" s="73"/>
      <c r="C1235" s="119"/>
      <c r="D1235" s="11"/>
      <c r="E1235" s="120"/>
      <c r="F1235" s="134"/>
      <c r="G1235" s="136"/>
      <c r="H1235" s="133"/>
      <c r="I1235" s="73"/>
      <c r="J1235" s="73"/>
      <c r="K1235" s="115"/>
      <c r="L1235" s="115"/>
      <c r="M1235" s="115"/>
      <c r="N1235" s="115"/>
      <c r="O1235" s="115"/>
      <c r="P1235" s="115"/>
      <c r="Q1235" s="115"/>
      <c r="R1235" s="115"/>
      <c r="S1235" s="115"/>
      <c r="T1235" s="115"/>
      <c r="U1235" s="115"/>
      <c r="V1235" s="115"/>
      <c r="W1235" s="115"/>
      <c r="X1235" s="115"/>
      <c r="Y1235" s="115"/>
      <c r="Z1235" s="115"/>
      <c r="AA1235" s="115"/>
      <c r="AB1235" s="115"/>
    </row>
    <row r="1236" ht="12.75" customHeight="1">
      <c r="A1236" s="135"/>
      <c r="B1236" s="73"/>
      <c r="C1236" s="119"/>
      <c r="D1236" s="11"/>
      <c r="E1236" s="120"/>
      <c r="F1236" s="134"/>
      <c r="G1236" s="136"/>
      <c r="H1236" s="133"/>
      <c r="I1236" s="73"/>
      <c r="J1236" s="73"/>
      <c r="K1236" s="115"/>
      <c r="L1236" s="115"/>
      <c r="M1236" s="115"/>
      <c r="N1236" s="115"/>
      <c r="O1236" s="115"/>
      <c r="P1236" s="115"/>
      <c r="Q1236" s="115"/>
      <c r="R1236" s="115"/>
      <c r="S1236" s="115"/>
      <c r="T1236" s="115"/>
      <c r="U1236" s="115"/>
      <c r="V1236" s="115"/>
      <c r="W1236" s="115"/>
      <c r="X1236" s="115"/>
      <c r="Y1236" s="115"/>
      <c r="Z1236" s="115"/>
      <c r="AA1236" s="115"/>
      <c r="AB1236" s="115"/>
    </row>
    <row r="1237" ht="12.75" customHeight="1">
      <c r="A1237" s="135"/>
      <c r="B1237" s="73"/>
      <c r="C1237" s="119"/>
      <c r="D1237" s="11"/>
      <c r="E1237" s="120"/>
      <c r="F1237" s="134"/>
      <c r="G1237" s="136"/>
      <c r="H1237" s="133"/>
      <c r="I1237" s="73"/>
      <c r="J1237" s="73"/>
      <c r="K1237" s="115"/>
      <c r="L1237" s="115"/>
      <c r="M1237" s="115"/>
      <c r="N1237" s="115"/>
      <c r="O1237" s="115"/>
      <c r="P1237" s="115"/>
      <c r="Q1237" s="115"/>
      <c r="R1237" s="115"/>
      <c r="S1237" s="115"/>
      <c r="T1237" s="115"/>
      <c r="U1237" s="115"/>
      <c r="V1237" s="115"/>
      <c r="W1237" s="115"/>
      <c r="X1237" s="115"/>
      <c r="Y1237" s="115"/>
      <c r="Z1237" s="115"/>
      <c r="AA1237" s="115"/>
      <c r="AB1237" s="115"/>
    </row>
    <row r="1238" ht="12.75" customHeight="1">
      <c r="A1238" s="135"/>
      <c r="B1238" s="73"/>
      <c r="C1238" s="119"/>
      <c r="D1238" s="11"/>
      <c r="E1238" s="120"/>
      <c r="F1238" s="134"/>
      <c r="G1238" s="136"/>
      <c r="H1238" s="133"/>
      <c r="I1238" s="73"/>
      <c r="J1238" s="73"/>
      <c r="K1238" s="115"/>
      <c r="L1238" s="115"/>
      <c r="M1238" s="115"/>
      <c r="N1238" s="115"/>
      <c r="O1238" s="115"/>
      <c r="P1238" s="115"/>
      <c r="Q1238" s="115"/>
      <c r="R1238" s="115"/>
      <c r="S1238" s="115"/>
      <c r="T1238" s="115"/>
      <c r="U1238" s="115"/>
      <c r="V1238" s="115"/>
      <c r="W1238" s="115"/>
      <c r="X1238" s="115"/>
      <c r="Y1238" s="115"/>
      <c r="Z1238" s="115"/>
      <c r="AA1238" s="115"/>
      <c r="AB1238" s="115"/>
    </row>
    <row r="1239" ht="12.75" customHeight="1">
      <c r="A1239" s="135"/>
      <c r="B1239" s="73"/>
      <c r="C1239" s="119"/>
      <c r="D1239" s="11"/>
      <c r="E1239" s="120"/>
      <c r="F1239" s="134"/>
      <c r="G1239" s="136"/>
      <c r="H1239" s="133"/>
      <c r="I1239" s="73"/>
      <c r="J1239" s="73"/>
      <c r="K1239" s="115"/>
      <c r="L1239" s="115"/>
      <c r="M1239" s="115"/>
      <c r="N1239" s="115"/>
      <c r="O1239" s="115"/>
      <c r="P1239" s="115"/>
      <c r="Q1239" s="115"/>
      <c r="R1239" s="115"/>
      <c r="S1239" s="115"/>
      <c r="T1239" s="115"/>
      <c r="U1239" s="115"/>
      <c r="V1239" s="115"/>
      <c r="W1239" s="115"/>
      <c r="X1239" s="115"/>
      <c r="Y1239" s="115"/>
      <c r="Z1239" s="115"/>
      <c r="AA1239" s="115"/>
      <c r="AB1239" s="115"/>
    </row>
    <row r="1240" ht="12.75" customHeight="1">
      <c r="A1240" s="135"/>
      <c r="B1240" s="73"/>
      <c r="C1240" s="119"/>
      <c r="D1240" s="11"/>
      <c r="E1240" s="120"/>
      <c r="F1240" s="134"/>
      <c r="G1240" s="136"/>
      <c r="H1240" s="133"/>
      <c r="I1240" s="73"/>
      <c r="J1240" s="73"/>
      <c r="K1240" s="115"/>
      <c r="L1240" s="115"/>
      <c r="M1240" s="115"/>
      <c r="N1240" s="115"/>
      <c r="O1240" s="115"/>
      <c r="P1240" s="115"/>
      <c r="Q1240" s="115"/>
      <c r="R1240" s="115"/>
      <c r="S1240" s="115"/>
      <c r="T1240" s="115"/>
      <c r="U1240" s="115"/>
      <c r="V1240" s="115"/>
      <c r="W1240" s="115"/>
      <c r="X1240" s="115"/>
      <c r="Y1240" s="115"/>
      <c r="Z1240" s="115"/>
      <c r="AA1240" s="115"/>
      <c r="AB1240" s="115"/>
    </row>
    <row r="1241" ht="12.75" customHeight="1">
      <c r="A1241" s="135"/>
      <c r="B1241" s="73"/>
      <c r="C1241" s="119"/>
      <c r="D1241" s="11"/>
      <c r="E1241" s="120"/>
      <c r="F1241" s="134"/>
      <c r="G1241" s="136"/>
      <c r="H1241" s="133"/>
      <c r="I1241" s="73"/>
      <c r="J1241" s="73"/>
      <c r="K1241" s="115"/>
      <c r="L1241" s="115"/>
      <c r="M1241" s="115"/>
      <c r="N1241" s="115"/>
      <c r="O1241" s="115"/>
      <c r="P1241" s="115"/>
      <c r="Q1241" s="115"/>
      <c r="R1241" s="115"/>
      <c r="S1241" s="115"/>
      <c r="T1241" s="115"/>
      <c r="U1241" s="115"/>
      <c r="V1241" s="115"/>
      <c r="W1241" s="115"/>
      <c r="X1241" s="115"/>
      <c r="Y1241" s="115"/>
      <c r="Z1241" s="115"/>
      <c r="AA1241" s="115"/>
      <c r="AB1241" s="115"/>
    </row>
    <row r="1242" ht="12.75" customHeight="1">
      <c r="A1242" s="135"/>
      <c r="B1242" s="73"/>
      <c r="C1242" s="119"/>
      <c r="D1242" s="11"/>
      <c r="E1242" s="120"/>
      <c r="F1242" s="134"/>
      <c r="G1242" s="136"/>
      <c r="H1242" s="133"/>
      <c r="I1242" s="73"/>
      <c r="J1242" s="73"/>
      <c r="K1242" s="115"/>
      <c r="L1242" s="115"/>
      <c r="M1242" s="115"/>
      <c r="N1242" s="115"/>
      <c r="O1242" s="115"/>
      <c r="P1242" s="115"/>
      <c r="Q1242" s="115"/>
      <c r="R1242" s="115"/>
      <c r="S1242" s="115"/>
      <c r="T1242" s="115"/>
      <c r="U1242" s="115"/>
      <c r="V1242" s="115"/>
      <c r="W1242" s="115"/>
      <c r="X1242" s="115"/>
      <c r="Y1242" s="115"/>
      <c r="Z1242" s="115"/>
      <c r="AA1242" s="115"/>
      <c r="AB1242" s="115"/>
    </row>
    <row r="1243" ht="12.75" customHeight="1">
      <c r="A1243" s="135"/>
      <c r="B1243" s="73"/>
      <c r="C1243" s="119"/>
      <c r="D1243" s="11"/>
      <c r="E1243" s="120"/>
      <c r="F1243" s="134"/>
      <c r="G1243" s="136"/>
      <c r="H1243" s="133"/>
      <c r="I1243" s="73"/>
      <c r="J1243" s="73"/>
      <c r="K1243" s="115"/>
      <c r="L1243" s="115"/>
      <c r="M1243" s="115"/>
      <c r="N1243" s="115"/>
      <c r="O1243" s="115"/>
      <c r="P1243" s="115"/>
      <c r="Q1243" s="115"/>
      <c r="R1243" s="115"/>
      <c r="S1243" s="115"/>
      <c r="T1243" s="115"/>
      <c r="U1243" s="115"/>
      <c r="V1243" s="115"/>
      <c r="W1243" s="115"/>
      <c r="X1243" s="115"/>
      <c r="Y1243" s="115"/>
      <c r="Z1243" s="115"/>
      <c r="AA1243" s="115"/>
      <c r="AB1243" s="115"/>
    </row>
    <row r="1244" ht="12.75" customHeight="1">
      <c r="A1244" s="135"/>
      <c r="B1244" s="73"/>
      <c r="C1244" s="119"/>
      <c r="D1244" s="11"/>
      <c r="E1244" s="120"/>
      <c r="F1244" s="134"/>
      <c r="G1244" s="136"/>
      <c r="H1244" s="133"/>
      <c r="I1244" s="73"/>
      <c r="J1244" s="73"/>
      <c r="K1244" s="115"/>
      <c r="L1244" s="115"/>
      <c r="M1244" s="115"/>
      <c r="N1244" s="115"/>
      <c r="O1244" s="115"/>
      <c r="P1244" s="115"/>
      <c r="Q1244" s="115"/>
      <c r="R1244" s="115"/>
      <c r="S1244" s="115"/>
      <c r="T1244" s="115"/>
      <c r="U1244" s="115"/>
      <c r="V1244" s="115"/>
      <c r="W1244" s="115"/>
      <c r="X1244" s="115"/>
      <c r="Y1244" s="115"/>
      <c r="Z1244" s="115"/>
      <c r="AA1244" s="115"/>
      <c r="AB1244" s="115"/>
    </row>
    <row r="1245" ht="12.75" customHeight="1">
      <c r="A1245" s="135"/>
      <c r="B1245" s="73"/>
      <c r="C1245" s="119"/>
      <c r="D1245" s="11"/>
      <c r="E1245" s="120"/>
      <c r="F1245" s="134"/>
      <c r="G1245" s="136"/>
      <c r="H1245" s="133"/>
      <c r="I1245" s="73"/>
      <c r="J1245" s="73"/>
      <c r="K1245" s="115"/>
      <c r="L1245" s="115"/>
      <c r="M1245" s="115"/>
      <c r="N1245" s="115"/>
      <c r="O1245" s="115"/>
      <c r="P1245" s="115"/>
      <c r="Q1245" s="115"/>
      <c r="R1245" s="115"/>
      <c r="S1245" s="115"/>
      <c r="T1245" s="115"/>
      <c r="U1245" s="115"/>
      <c r="V1245" s="115"/>
      <c r="W1245" s="115"/>
      <c r="X1245" s="115"/>
      <c r="Y1245" s="115"/>
      <c r="Z1245" s="115"/>
      <c r="AA1245" s="115"/>
      <c r="AB1245" s="115"/>
    </row>
    <row r="1246" ht="12.75" customHeight="1">
      <c r="A1246" s="135"/>
      <c r="B1246" s="73"/>
      <c r="C1246" s="119"/>
      <c r="D1246" s="11"/>
      <c r="E1246" s="120"/>
      <c r="F1246" s="134"/>
      <c r="G1246" s="136"/>
      <c r="H1246" s="133"/>
      <c r="I1246" s="73"/>
      <c r="J1246" s="73"/>
      <c r="K1246" s="115"/>
      <c r="L1246" s="115"/>
      <c r="M1246" s="115"/>
      <c r="N1246" s="115"/>
      <c r="O1246" s="115"/>
      <c r="P1246" s="115"/>
      <c r="Q1246" s="115"/>
      <c r="R1246" s="115"/>
      <c r="S1246" s="115"/>
      <c r="T1246" s="115"/>
      <c r="U1246" s="115"/>
      <c r="V1246" s="115"/>
      <c r="W1246" s="115"/>
      <c r="X1246" s="115"/>
      <c r="Y1246" s="115"/>
      <c r="Z1246" s="115"/>
      <c r="AA1246" s="115"/>
      <c r="AB1246" s="115"/>
    </row>
    <row r="1247" ht="12.75" customHeight="1">
      <c r="A1247" s="135"/>
      <c r="B1247" s="73"/>
      <c r="C1247" s="119"/>
      <c r="D1247" s="11"/>
      <c r="E1247" s="120"/>
      <c r="F1247" s="134"/>
      <c r="G1247" s="136"/>
      <c r="H1247" s="133"/>
      <c r="I1247" s="73"/>
      <c r="J1247" s="73"/>
      <c r="K1247" s="115"/>
      <c r="L1247" s="115"/>
      <c r="M1247" s="115"/>
      <c r="N1247" s="115"/>
      <c r="O1247" s="115"/>
      <c r="P1247" s="115"/>
      <c r="Q1247" s="115"/>
      <c r="R1247" s="115"/>
      <c r="S1247" s="115"/>
      <c r="T1247" s="115"/>
      <c r="U1247" s="115"/>
      <c r="V1247" s="115"/>
      <c r="W1247" s="115"/>
      <c r="X1247" s="115"/>
      <c r="Y1247" s="115"/>
      <c r="Z1247" s="115"/>
      <c r="AA1247" s="115"/>
      <c r="AB1247" s="115"/>
    </row>
    <row r="1248" ht="12.75" customHeight="1">
      <c r="A1248" s="135"/>
      <c r="B1248" s="73"/>
      <c r="C1248" s="119"/>
      <c r="D1248" s="11"/>
      <c r="E1248" s="120"/>
      <c r="F1248" s="134"/>
      <c r="G1248" s="136"/>
      <c r="H1248" s="133"/>
      <c r="I1248" s="73"/>
      <c r="J1248" s="73"/>
      <c r="K1248" s="115"/>
      <c r="L1248" s="115"/>
      <c r="M1248" s="115"/>
      <c r="N1248" s="115"/>
      <c r="O1248" s="115"/>
      <c r="P1248" s="115"/>
      <c r="Q1248" s="115"/>
      <c r="R1248" s="115"/>
      <c r="S1248" s="115"/>
      <c r="T1248" s="115"/>
      <c r="U1248" s="115"/>
      <c r="V1248" s="115"/>
      <c r="W1248" s="115"/>
      <c r="X1248" s="115"/>
      <c r="Y1248" s="115"/>
      <c r="Z1248" s="115"/>
      <c r="AA1248" s="115"/>
      <c r="AB1248" s="115"/>
    </row>
    <row r="1249" ht="12.75" customHeight="1">
      <c r="A1249" s="135"/>
      <c r="B1249" s="73"/>
      <c r="C1249" s="119"/>
      <c r="D1249" s="11"/>
      <c r="E1249" s="120"/>
      <c r="F1249" s="134"/>
      <c r="G1249" s="136"/>
      <c r="H1249" s="133"/>
      <c r="I1249" s="73"/>
      <c r="J1249" s="73"/>
      <c r="K1249" s="115"/>
      <c r="L1249" s="115"/>
      <c r="M1249" s="115"/>
      <c r="N1249" s="115"/>
      <c r="O1249" s="115"/>
      <c r="P1249" s="115"/>
      <c r="Q1249" s="115"/>
      <c r="R1249" s="115"/>
      <c r="S1249" s="115"/>
      <c r="T1249" s="115"/>
      <c r="U1249" s="115"/>
      <c r="V1249" s="115"/>
      <c r="W1249" s="115"/>
      <c r="X1249" s="115"/>
      <c r="Y1249" s="115"/>
      <c r="Z1249" s="115"/>
      <c r="AA1249" s="115"/>
      <c r="AB1249" s="115"/>
    </row>
    <row r="1250" ht="12.75" customHeight="1">
      <c r="A1250" s="135"/>
      <c r="B1250" s="73"/>
      <c r="C1250" s="119"/>
      <c r="D1250" s="11"/>
      <c r="E1250" s="120"/>
      <c r="F1250" s="134"/>
      <c r="G1250" s="136"/>
      <c r="H1250" s="133"/>
      <c r="I1250" s="73"/>
      <c r="J1250" s="73"/>
      <c r="K1250" s="115"/>
      <c r="L1250" s="115"/>
      <c r="M1250" s="115"/>
      <c r="N1250" s="115"/>
      <c r="O1250" s="115"/>
      <c r="P1250" s="115"/>
      <c r="Q1250" s="115"/>
      <c r="R1250" s="115"/>
      <c r="S1250" s="115"/>
      <c r="T1250" s="115"/>
      <c r="U1250" s="115"/>
      <c r="V1250" s="115"/>
      <c r="W1250" s="115"/>
      <c r="X1250" s="115"/>
      <c r="Y1250" s="115"/>
      <c r="Z1250" s="115"/>
      <c r="AA1250" s="115"/>
      <c r="AB1250" s="115"/>
    </row>
    <row r="1251" ht="12.75" customHeight="1">
      <c r="A1251" s="135"/>
      <c r="B1251" s="73"/>
      <c r="C1251" s="119"/>
      <c r="D1251" s="11"/>
      <c r="E1251" s="120"/>
      <c r="F1251" s="134"/>
      <c r="G1251" s="136"/>
      <c r="H1251" s="133"/>
      <c r="I1251" s="73"/>
      <c r="J1251" s="73"/>
      <c r="K1251" s="115"/>
      <c r="L1251" s="115"/>
      <c r="M1251" s="115"/>
      <c r="N1251" s="115"/>
      <c r="O1251" s="115"/>
      <c r="P1251" s="115"/>
      <c r="Q1251" s="115"/>
      <c r="R1251" s="115"/>
      <c r="S1251" s="115"/>
      <c r="T1251" s="115"/>
      <c r="U1251" s="115"/>
      <c r="V1251" s="115"/>
      <c r="W1251" s="115"/>
      <c r="X1251" s="115"/>
      <c r="Y1251" s="115"/>
      <c r="Z1251" s="115"/>
      <c r="AA1251" s="115"/>
      <c r="AB1251" s="115"/>
    </row>
    <row r="1252" ht="12.75" customHeight="1">
      <c r="A1252" s="135"/>
      <c r="B1252" s="73"/>
      <c r="C1252" s="119"/>
      <c r="D1252" s="11"/>
      <c r="E1252" s="120"/>
      <c r="F1252" s="134"/>
      <c r="G1252" s="136"/>
      <c r="H1252" s="133"/>
      <c r="I1252" s="73"/>
      <c r="J1252" s="73"/>
      <c r="K1252" s="115"/>
      <c r="L1252" s="115"/>
      <c r="M1252" s="115"/>
      <c r="N1252" s="115"/>
      <c r="O1252" s="115"/>
      <c r="P1252" s="115"/>
      <c r="Q1252" s="115"/>
      <c r="R1252" s="115"/>
      <c r="S1252" s="115"/>
      <c r="T1252" s="115"/>
      <c r="U1252" s="115"/>
      <c r="V1252" s="115"/>
      <c r="W1252" s="115"/>
      <c r="X1252" s="115"/>
      <c r="Y1252" s="115"/>
      <c r="Z1252" s="115"/>
      <c r="AA1252" s="115"/>
      <c r="AB1252" s="115"/>
    </row>
    <row r="1253" ht="12.75" customHeight="1">
      <c r="A1253" s="135"/>
      <c r="B1253" s="73"/>
      <c r="C1253" s="119"/>
      <c r="D1253" s="11"/>
      <c r="E1253" s="120"/>
      <c r="F1253" s="134"/>
      <c r="G1253" s="136"/>
      <c r="H1253" s="133"/>
      <c r="I1253" s="73"/>
      <c r="J1253" s="73"/>
      <c r="K1253" s="115"/>
      <c r="L1253" s="115"/>
      <c r="M1253" s="115"/>
      <c r="N1253" s="115"/>
      <c r="O1253" s="115"/>
      <c r="P1253" s="115"/>
      <c r="Q1253" s="115"/>
      <c r="R1253" s="115"/>
      <c r="S1253" s="115"/>
      <c r="T1253" s="115"/>
      <c r="U1253" s="115"/>
      <c r="V1253" s="115"/>
      <c r="W1253" s="115"/>
      <c r="X1253" s="115"/>
      <c r="Y1253" s="115"/>
      <c r="Z1253" s="115"/>
      <c r="AA1253" s="115"/>
      <c r="AB1253" s="115"/>
    </row>
    <row r="1254" ht="12.75" customHeight="1">
      <c r="A1254" s="135"/>
      <c r="B1254" s="73"/>
      <c r="C1254" s="119"/>
      <c r="D1254" s="11"/>
      <c r="E1254" s="120"/>
      <c r="F1254" s="134"/>
      <c r="G1254" s="136"/>
      <c r="H1254" s="133"/>
      <c r="I1254" s="73"/>
      <c r="J1254" s="73"/>
      <c r="K1254" s="115"/>
      <c r="L1254" s="115"/>
      <c r="M1254" s="115"/>
      <c r="N1254" s="115"/>
      <c r="O1254" s="115"/>
      <c r="P1254" s="115"/>
      <c r="Q1254" s="115"/>
      <c r="R1254" s="115"/>
      <c r="S1254" s="115"/>
      <c r="T1254" s="115"/>
      <c r="U1254" s="115"/>
      <c r="V1254" s="115"/>
      <c r="W1254" s="115"/>
      <c r="X1254" s="115"/>
      <c r="Y1254" s="115"/>
      <c r="Z1254" s="115"/>
      <c r="AA1254" s="115"/>
      <c r="AB1254" s="115"/>
    </row>
    <row r="1255" ht="12.75" customHeight="1">
      <c r="A1255" s="135"/>
      <c r="B1255" s="73"/>
      <c r="C1255" s="119"/>
      <c r="D1255" s="11"/>
      <c r="E1255" s="120"/>
      <c r="F1255" s="134"/>
      <c r="G1255" s="136"/>
      <c r="H1255" s="133"/>
      <c r="I1255" s="73"/>
      <c r="J1255" s="73"/>
      <c r="K1255" s="115"/>
      <c r="L1255" s="115"/>
      <c r="M1255" s="115"/>
      <c r="N1255" s="115"/>
      <c r="O1255" s="115"/>
      <c r="P1255" s="115"/>
      <c r="Q1255" s="115"/>
      <c r="R1255" s="115"/>
      <c r="S1255" s="115"/>
      <c r="T1255" s="115"/>
      <c r="U1255" s="115"/>
      <c r="V1255" s="115"/>
      <c r="W1255" s="115"/>
      <c r="X1255" s="115"/>
      <c r="Y1255" s="115"/>
      <c r="Z1255" s="115"/>
      <c r="AA1255" s="115"/>
      <c r="AB1255" s="115"/>
    </row>
    <row r="1256" ht="12.75" customHeight="1">
      <c r="A1256" s="135"/>
      <c r="B1256" s="73"/>
      <c r="C1256" s="119"/>
      <c r="D1256" s="11"/>
      <c r="E1256" s="120"/>
      <c r="F1256" s="134"/>
      <c r="G1256" s="136"/>
      <c r="H1256" s="133"/>
      <c r="I1256" s="73"/>
      <c r="J1256" s="73"/>
      <c r="K1256" s="115"/>
      <c r="L1256" s="115"/>
      <c r="M1256" s="115"/>
      <c r="N1256" s="115"/>
      <c r="O1256" s="115"/>
      <c r="P1256" s="115"/>
      <c r="Q1256" s="115"/>
      <c r="R1256" s="115"/>
      <c r="S1256" s="115"/>
      <c r="T1256" s="115"/>
      <c r="U1256" s="115"/>
      <c r="V1256" s="115"/>
      <c r="W1256" s="115"/>
      <c r="X1256" s="115"/>
      <c r="Y1256" s="115"/>
      <c r="Z1256" s="115"/>
      <c r="AA1256" s="115"/>
      <c r="AB1256" s="115"/>
    </row>
    <row r="1257" ht="12.75" customHeight="1">
      <c r="A1257" s="135"/>
      <c r="B1257" s="73"/>
      <c r="C1257" s="119"/>
      <c r="D1257" s="11"/>
      <c r="E1257" s="120"/>
      <c r="F1257" s="134"/>
      <c r="G1257" s="136"/>
      <c r="H1257" s="133"/>
      <c r="I1257" s="73"/>
      <c r="J1257" s="73"/>
      <c r="K1257" s="115"/>
      <c r="L1257" s="115"/>
      <c r="M1257" s="115"/>
      <c r="N1257" s="115"/>
      <c r="O1257" s="115"/>
      <c r="P1257" s="115"/>
      <c r="Q1257" s="115"/>
      <c r="R1257" s="115"/>
      <c r="S1257" s="115"/>
      <c r="T1257" s="115"/>
      <c r="U1257" s="115"/>
      <c r="V1257" s="115"/>
      <c r="W1257" s="115"/>
      <c r="X1257" s="115"/>
      <c r="Y1257" s="115"/>
      <c r="Z1257" s="115"/>
      <c r="AA1257" s="115"/>
      <c r="AB1257" s="115"/>
    </row>
    <row r="1258" ht="12.75" customHeight="1">
      <c r="A1258" s="135"/>
      <c r="B1258" s="73"/>
      <c r="C1258" s="119"/>
      <c r="D1258" s="11"/>
      <c r="E1258" s="120"/>
      <c r="F1258" s="134"/>
      <c r="G1258" s="136"/>
      <c r="H1258" s="133"/>
      <c r="I1258" s="73"/>
      <c r="J1258" s="73"/>
      <c r="K1258" s="115"/>
      <c r="L1258" s="115"/>
      <c r="M1258" s="115"/>
      <c r="N1258" s="115"/>
      <c r="O1258" s="115"/>
      <c r="P1258" s="115"/>
      <c r="Q1258" s="115"/>
      <c r="R1258" s="115"/>
      <c r="S1258" s="115"/>
      <c r="T1258" s="115"/>
      <c r="U1258" s="115"/>
      <c r="V1258" s="115"/>
      <c r="W1258" s="115"/>
      <c r="X1258" s="115"/>
      <c r="Y1258" s="115"/>
      <c r="Z1258" s="115"/>
      <c r="AA1258" s="115"/>
      <c r="AB1258" s="115"/>
    </row>
    <row r="1259" ht="12.75" customHeight="1">
      <c r="A1259" s="135"/>
      <c r="B1259" s="73"/>
      <c r="C1259" s="119"/>
      <c r="D1259" s="11"/>
      <c r="E1259" s="120"/>
      <c r="F1259" s="134"/>
      <c r="G1259" s="136"/>
      <c r="H1259" s="133"/>
      <c r="I1259" s="73"/>
      <c r="J1259" s="73"/>
      <c r="K1259" s="115"/>
      <c r="L1259" s="115"/>
      <c r="M1259" s="115"/>
      <c r="N1259" s="115"/>
      <c r="O1259" s="115"/>
      <c r="P1259" s="115"/>
      <c r="Q1259" s="115"/>
      <c r="R1259" s="115"/>
      <c r="S1259" s="115"/>
      <c r="T1259" s="115"/>
      <c r="U1259" s="115"/>
      <c r="V1259" s="115"/>
      <c r="W1259" s="115"/>
      <c r="X1259" s="115"/>
      <c r="Y1259" s="115"/>
      <c r="Z1259" s="115"/>
      <c r="AA1259" s="115"/>
      <c r="AB1259" s="115"/>
    </row>
    <row r="1260" ht="12.75" customHeight="1">
      <c r="A1260" s="135"/>
      <c r="B1260" s="73"/>
      <c r="C1260" s="119"/>
      <c r="D1260" s="11"/>
      <c r="E1260" s="120"/>
      <c r="F1260" s="134"/>
      <c r="G1260" s="136"/>
      <c r="H1260" s="133"/>
      <c r="I1260" s="73"/>
      <c r="J1260" s="73"/>
      <c r="K1260" s="115"/>
      <c r="L1260" s="115"/>
      <c r="M1260" s="115"/>
      <c r="N1260" s="115"/>
      <c r="O1260" s="115"/>
      <c r="P1260" s="115"/>
      <c r="Q1260" s="115"/>
      <c r="R1260" s="115"/>
      <c r="S1260" s="115"/>
      <c r="T1260" s="115"/>
      <c r="U1260" s="115"/>
      <c r="V1260" s="115"/>
      <c r="W1260" s="115"/>
      <c r="X1260" s="115"/>
      <c r="Y1260" s="115"/>
      <c r="Z1260" s="115"/>
      <c r="AA1260" s="115"/>
      <c r="AB1260" s="115"/>
    </row>
    <row r="1261" ht="12.75" customHeight="1">
      <c r="A1261" s="135"/>
      <c r="B1261" s="73"/>
      <c r="C1261" s="119"/>
      <c r="D1261" s="11"/>
      <c r="E1261" s="120"/>
      <c r="F1261" s="134"/>
      <c r="G1261" s="136"/>
      <c r="H1261" s="133"/>
      <c r="I1261" s="73"/>
      <c r="J1261" s="73"/>
      <c r="K1261" s="115"/>
      <c r="L1261" s="115"/>
      <c r="M1261" s="115"/>
      <c r="N1261" s="115"/>
      <c r="O1261" s="115"/>
      <c r="P1261" s="115"/>
      <c r="Q1261" s="115"/>
      <c r="R1261" s="115"/>
      <c r="S1261" s="115"/>
      <c r="T1261" s="115"/>
      <c r="U1261" s="115"/>
      <c r="V1261" s="115"/>
      <c r="W1261" s="115"/>
      <c r="X1261" s="115"/>
      <c r="Y1261" s="115"/>
      <c r="Z1261" s="115"/>
      <c r="AA1261" s="115"/>
      <c r="AB1261" s="115"/>
    </row>
    <row r="1262" ht="12.75" customHeight="1">
      <c r="A1262" s="135"/>
      <c r="B1262" s="73"/>
      <c r="C1262" s="119"/>
      <c r="D1262" s="11"/>
      <c r="E1262" s="120"/>
      <c r="F1262" s="134"/>
      <c r="G1262" s="136"/>
      <c r="H1262" s="133"/>
      <c r="I1262" s="73"/>
      <c r="J1262" s="73"/>
      <c r="K1262" s="115"/>
      <c r="L1262" s="115"/>
      <c r="M1262" s="115"/>
      <c r="N1262" s="115"/>
      <c r="O1262" s="115"/>
      <c r="P1262" s="115"/>
      <c r="Q1262" s="115"/>
      <c r="R1262" s="115"/>
      <c r="S1262" s="115"/>
      <c r="T1262" s="115"/>
      <c r="U1262" s="115"/>
      <c r="V1262" s="115"/>
      <c r="W1262" s="115"/>
      <c r="X1262" s="115"/>
      <c r="Y1262" s="115"/>
      <c r="Z1262" s="115"/>
      <c r="AA1262" s="115"/>
      <c r="AB1262" s="115"/>
    </row>
    <row r="1263" ht="12.75" customHeight="1">
      <c r="A1263" s="135"/>
      <c r="B1263" s="73"/>
      <c r="C1263" s="119"/>
      <c r="D1263" s="11"/>
      <c r="E1263" s="120"/>
      <c r="F1263" s="134"/>
      <c r="G1263" s="136"/>
      <c r="H1263" s="133"/>
      <c r="I1263" s="73"/>
      <c r="J1263" s="73"/>
      <c r="K1263" s="115"/>
      <c r="L1263" s="115"/>
      <c r="M1263" s="115"/>
      <c r="N1263" s="115"/>
      <c r="O1263" s="115"/>
      <c r="P1263" s="115"/>
      <c r="Q1263" s="115"/>
      <c r="R1263" s="115"/>
      <c r="S1263" s="115"/>
      <c r="T1263" s="115"/>
      <c r="U1263" s="115"/>
      <c r="V1263" s="115"/>
      <c r="W1263" s="115"/>
      <c r="X1263" s="115"/>
      <c r="Y1263" s="115"/>
      <c r="Z1263" s="115"/>
      <c r="AA1263" s="115"/>
      <c r="AB1263" s="115"/>
    </row>
    <row r="1264" ht="12.75" customHeight="1">
      <c r="A1264" s="135"/>
      <c r="B1264" s="73"/>
      <c r="C1264" s="119"/>
      <c r="D1264" s="11"/>
      <c r="E1264" s="120"/>
      <c r="F1264" s="134"/>
      <c r="G1264" s="136"/>
      <c r="H1264" s="133"/>
      <c r="I1264" s="73"/>
      <c r="J1264" s="73"/>
      <c r="K1264" s="115"/>
      <c r="L1264" s="115"/>
      <c r="M1264" s="115"/>
      <c r="N1264" s="115"/>
      <c r="O1264" s="115"/>
      <c r="P1264" s="115"/>
      <c r="Q1264" s="115"/>
      <c r="R1264" s="115"/>
      <c r="S1264" s="115"/>
      <c r="T1264" s="115"/>
      <c r="U1264" s="115"/>
      <c r="V1264" s="115"/>
      <c r="W1264" s="115"/>
      <c r="X1264" s="115"/>
      <c r="Y1264" s="115"/>
      <c r="Z1264" s="115"/>
      <c r="AA1264" s="115"/>
      <c r="AB1264" s="115"/>
    </row>
    <row r="1265" ht="12.75" customHeight="1">
      <c r="A1265" s="135"/>
      <c r="B1265" s="73"/>
      <c r="C1265" s="119"/>
      <c r="D1265" s="11"/>
      <c r="E1265" s="120"/>
      <c r="F1265" s="134"/>
      <c r="G1265" s="136"/>
      <c r="H1265" s="133"/>
      <c r="I1265" s="73"/>
      <c r="J1265" s="73"/>
      <c r="K1265" s="115"/>
      <c r="L1265" s="115"/>
      <c r="M1265" s="115"/>
      <c r="N1265" s="115"/>
      <c r="O1265" s="115"/>
      <c r="P1265" s="115"/>
      <c r="Q1265" s="115"/>
      <c r="R1265" s="115"/>
      <c r="S1265" s="115"/>
      <c r="T1265" s="115"/>
      <c r="U1265" s="115"/>
      <c r="V1265" s="115"/>
      <c r="W1265" s="115"/>
      <c r="X1265" s="115"/>
      <c r="Y1265" s="115"/>
      <c r="Z1265" s="115"/>
      <c r="AA1265" s="115"/>
      <c r="AB1265" s="115"/>
    </row>
    <row r="1266" ht="12.75" customHeight="1">
      <c r="A1266" s="135"/>
      <c r="B1266" s="73"/>
      <c r="C1266" s="119"/>
      <c r="D1266" s="11"/>
      <c r="E1266" s="120"/>
      <c r="F1266" s="134"/>
      <c r="G1266" s="136"/>
      <c r="H1266" s="133"/>
      <c r="I1266" s="73"/>
      <c r="J1266" s="73"/>
      <c r="K1266" s="115"/>
      <c r="L1266" s="115"/>
      <c r="M1266" s="115"/>
      <c r="N1266" s="115"/>
      <c r="O1266" s="115"/>
      <c r="P1266" s="115"/>
      <c r="Q1266" s="115"/>
      <c r="R1266" s="115"/>
      <c r="S1266" s="115"/>
      <c r="T1266" s="115"/>
      <c r="U1266" s="115"/>
      <c r="V1266" s="115"/>
      <c r="W1266" s="115"/>
      <c r="X1266" s="115"/>
      <c r="Y1266" s="115"/>
      <c r="Z1266" s="115"/>
      <c r="AA1266" s="115"/>
      <c r="AB1266" s="115"/>
    </row>
    <row r="1267" ht="12.75" customHeight="1">
      <c r="A1267" s="135"/>
      <c r="B1267" s="73"/>
      <c r="C1267" s="119"/>
      <c r="D1267" s="11"/>
      <c r="E1267" s="120"/>
      <c r="F1267" s="134"/>
      <c r="G1267" s="136"/>
      <c r="H1267" s="133"/>
      <c r="I1267" s="73"/>
      <c r="J1267" s="73"/>
      <c r="K1267" s="115"/>
      <c r="L1267" s="115"/>
      <c r="M1267" s="115"/>
      <c r="N1267" s="115"/>
      <c r="O1267" s="115"/>
      <c r="P1267" s="115"/>
      <c r="Q1267" s="115"/>
      <c r="R1267" s="115"/>
      <c r="S1267" s="115"/>
      <c r="T1267" s="115"/>
      <c r="U1267" s="115"/>
      <c r="V1267" s="115"/>
      <c r="W1267" s="115"/>
      <c r="X1267" s="115"/>
      <c r="Y1267" s="115"/>
      <c r="Z1267" s="115"/>
      <c r="AA1267" s="115"/>
      <c r="AB1267" s="115"/>
    </row>
    <row r="1268" ht="12.75" customHeight="1">
      <c r="A1268" s="135"/>
      <c r="B1268" s="73"/>
      <c r="C1268" s="119"/>
      <c r="D1268" s="11"/>
      <c r="E1268" s="120"/>
      <c r="F1268" s="134"/>
      <c r="G1268" s="136"/>
      <c r="H1268" s="133"/>
      <c r="I1268" s="73"/>
      <c r="J1268" s="73"/>
      <c r="K1268" s="115"/>
      <c r="L1268" s="115"/>
      <c r="M1268" s="115"/>
      <c r="N1268" s="115"/>
      <c r="O1268" s="115"/>
      <c r="P1268" s="115"/>
      <c r="Q1268" s="115"/>
      <c r="R1268" s="115"/>
      <c r="S1268" s="115"/>
      <c r="T1268" s="115"/>
      <c r="U1268" s="115"/>
      <c r="V1268" s="115"/>
      <c r="W1268" s="115"/>
      <c r="X1268" s="115"/>
      <c r="Y1268" s="115"/>
      <c r="Z1268" s="115"/>
      <c r="AA1268" s="115"/>
      <c r="AB1268" s="115"/>
    </row>
    <row r="1269" ht="12.75" customHeight="1">
      <c r="A1269" s="135"/>
      <c r="B1269" s="73"/>
      <c r="C1269" s="119"/>
      <c r="D1269" s="11"/>
      <c r="E1269" s="120"/>
      <c r="F1269" s="134"/>
      <c r="G1269" s="136"/>
      <c r="H1269" s="133"/>
      <c r="I1269" s="73"/>
      <c r="J1269" s="73"/>
      <c r="K1269" s="115"/>
      <c r="L1269" s="115"/>
      <c r="M1269" s="115"/>
      <c r="N1269" s="115"/>
      <c r="O1269" s="115"/>
      <c r="P1269" s="115"/>
      <c r="Q1269" s="115"/>
      <c r="R1269" s="115"/>
      <c r="S1269" s="115"/>
      <c r="T1269" s="115"/>
      <c r="U1269" s="115"/>
      <c r="V1269" s="115"/>
      <c r="W1269" s="115"/>
      <c r="X1269" s="115"/>
      <c r="Y1269" s="115"/>
      <c r="Z1269" s="115"/>
      <c r="AA1269" s="115"/>
      <c r="AB1269" s="115"/>
    </row>
    <row r="1270" ht="12.75" customHeight="1">
      <c r="A1270" s="135"/>
      <c r="B1270" s="73"/>
      <c r="C1270" s="119"/>
      <c r="D1270" s="11"/>
      <c r="E1270" s="120"/>
      <c r="F1270" s="134"/>
      <c r="G1270" s="136"/>
      <c r="H1270" s="133"/>
      <c r="I1270" s="73"/>
      <c r="J1270" s="73"/>
      <c r="K1270" s="115"/>
      <c r="L1270" s="115"/>
      <c r="M1270" s="115"/>
      <c r="N1270" s="115"/>
      <c r="O1270" s="115"/>
      <c r="P1270" s="115"/>
      <c r="Q1270" s="115"/>
      <c r="R1270" s="115"/>
      <c r="S1270" s="115"/>
      <c r="T1270" s="115"/>
      <c r="U1270" s="115"/>
      <c r="V1270" s="115"/>
      <c r="W1270" s="115"/>
      <c r="X1270" s="115"/>
      <c r="Y1270" s="115"/>
      <c r="Z1270" s="115"/>
      <c r="AA1270" s="115"/>
      <c r="AB1270" s="115"/>
    </row>
    <row r="1271" ht="12.75" customHeight="1">
      <c r="A1271" s="135"/>
      <c r="B1271" s="73"/>
      <c r="C1271" s="119"/>
      <c r="D1271" s="11"/>
      <c r="E1271" s="120"/>
      <c r="F1271" s="134"/>
      <c r="G1271" s="136"/>
      <c r="H1271" s="133"/>
      <c r="I1271" s="73"/>
      <c r="J1271" s="73"/>
      <c r="K1271" s="115"/>
      <c r="L1271" s="115"/>
      <c r="M1271" s="115"/>
      <c r="N1271" s="115"/>
      <c r="O1271" s="115"/>
      <c r="P1271" s="115"/>
      <c r="Q1271" s="115"/>
      <c r="R1271" s="115"/>
      <c r="S1271" s="115"/>
      <c r="T1271" s="115"/>
      <c r="U1271" s="115"/>
      <c r="V1271" s="115"/>
      <c r="W1271" s="115"/>
      <c r="X1271" s="115"/>
      <c r="Y1271" s="115"/>
      <c r="Z1271" s="115"/>
      <c r="AA1271" s="115"/>
      <c r="AB1271" s="115"/>
    </row>
    <row r="1272" ht="12.75" customHeight="1">
      <c r="A1272" s="135"/>
      <c r="B1272" s="73"/>
      <c r="C1272" s="119"/>
      <c r="D1272" s="11"/>
      <c r="E1272" s="120"/>
      <c r="F1272" s="134"/>
      <c r="G1272" s="136"/>
      <c r="H1272" s="133"/>
      <c r="I1272" s="73"/>
      <c r="J1272" s="73"/>
      <c r="K1272" s="115"/>
      <c r="L1272" s="115"/>
      <c r="M1272" s="115"/>
      <c r="N1272" s="115"/>
      <c r="O1272" s="115"/>
      <c r="P1272" s="115"/>
      <c r="Q1272" s="115"/>
      <c r="R1272" s="115"/>
      <c r="S1272" s="115"/>
      <c r="T1272" s="115"/>
      <c r="U1272" s="115"/>
      <c r="V1272" s="115"/>
      <c r="W1272" s="115"/>
      <c r="X1272" s="115"/>
      <c r="Y1272" s="115"/>
      <c r="Z1272" s="115"/>
      <c r="AA1272" s="115"/>
      <c r="AB1272" s="115"/>
    </row>
    <row r="1273" ht="12.75" customHeight="1">
      <c r="A1273" s="135"/>
      <c r="B1273" s="73"/>
      <c r="C1273" s="119"/>
      <c r="D1273" s="11"/>
      <c r="E1273" s="120"/>
      <c r="F1273" s="134"/>
      <c r="G1273" s="136"/>
      <c r="H1273" s="133"/>
      <c r="I1273" s="73"/>
      <c r="J1273" s="73"/>
      <c r="K1273" s="115"/>
      <c r="L1273" s="115"/>
      <c r="M1273" s="115"/>
      <c r="N1273" s="115"/>
      <c r="O1273" s="115"/>
      <c r="P1273" s="115"/>
      <c r="Q1273" s="115"/>
      <c r="R1273" s="115"/>
      <c r="S1273" s="115"/>
      <c r="T1273" s="115"/>
      <c r="U1273" s="115"/>
      <c r="V1273" s="115"/>
      <c r="W1273" s="115"/>
      <c r="X1273" s="115"/>
      <c r="Y1273" s="115"/>
      <c r="Z1273" s="115"/>
      <c r="AA1273" s="115"/>
      <c r="AB1273" s="115"/>
    </row>
    <row r="1274" ht="12.75" customHeight="1">
      <c r="A1274" s="135"/>
      <c r="B1274" s="73"/>
      <c r="C1274" s="119"/>
      <c r="D1274" s="11"/>
      <c r="E1274" s="120"/>
      <c r="F1274" s="134"/>
      <c r="G1274" s="136"/>
      <c r="H1274" s="133"/>
      <c r="I1274" s="73"/>
      <c r="J1274" s="73"/>
      <c r="K1274" s="115"/>
      <c r="L1274" s="115"/>
      <c r="M1274" s="115"/>
      <c r="N1274" s="115"/>
      <c r="O1274" s="115"/>
      <c r="P1274" s="115"/>
      <c r="Q1274" s="115"/>
      <c r="R1274" s="115"/>
      <c r="S1274" s="115"/>
      <c r="T1274" s="115"/>
      <c r="U1274" s="115"/>
      <c r="V1274" s="115"/>
      <c r="W1274" s="115"/>
      <c r="X1274" s="115"/>
      <c r="Y1274" s="115"/>
      <c r="Z1274" s="115"/>
      <c r="AA1274" s="115"/>
      <c r="AB1274" s="115"/>
    </row>
    <row r="1275" ht="12.75" customHeight="1">
      <c r="A1275" s="135"/>
      <c r="B1275" s="73"/>
      <c r="C1275" s="119"/>
      <c r="D1275" s="11"/>
      <c r="E1275" s="120"/>
      <c r="F1275" s="134"/>
      <c r="G1275" s="136"/>
      <c r="H1275" s="133"/>
      <c r="I1275" s="73"/>
      <c r="J1275" s="73"/>
      <c r="K1275" s="115"/>
      <c r="L1275" s="115"/>
      <c r="M1275" s="115"/>
      <c r="N1275" s="115"/>
      <c r="O1275" s="115"/>
      <c r="P1275" s="115"/>
      <c r="Q1275" s="115"/>
      <c r="R1275" s="115"/>
      <c r="S1275" s="115"/>
      <c r="T1275" s="115"/>
      <c r="U1275" s="115"/>
      <c r="V1275" s="115"/>
      <c r="W1275" s="115"/>
      <c r="X1275" s="115"/>
      <c r="Y1275" s="115"/>
      <c r="Z1275" s="115"/>
      <c r="AA1275" s="115"/>
      <c r="AB1275" s="115"/>
    </row>
    <row r="1276" ht="12.75" customHeight="1">
      <c r="A1276" s="135"/>
      <c r="B1276" s="73"/>
      <c r="C1276" s="119"/>
      <c r="D1276" s="11"/>
      <c r="E1276" s="120"/>
      <c r="F1276" s="134"/>
      <c r="G1276" s="136"/>
      <c r="H1276" s="133"/>
      <c r="I1276" s="73"/>
      <c r="J1276" s="73"/>
      <c r="K1276" s="115"/>
      <c r="L1276" s="115"/>
      <c r="M1276" s="115"/>
      <c r="N1276" s="115"/>
      <c r="O1276" s="115"/>
      <c r="P1276" s="115"/>
      <c r="Q1276" s="115"/>
      <c r="R1276" s="115"/>
      <c r="S1276" s="115"/>
      <c r="T1276" s="115"/>
      <c r="U1276" s="115"/>
      <c r="V1276" s="115"/>
      <c r="W1276" s="115"/>
      <c r="X1276" s="115"/>
      <c r="Y1276" s="115"/>
      <c r="Z1276" s="115"/>
      <c r="AA1276" s="115"/>
      <c r="AB1276" s="115"/>
    </row>
    <row r="1277" ht="12.75" customHeight="1">
      <c r="A1277" s="135"/>
      <c r="B1277" s="73"/>
      <c r="C1277" s="119"/>
      <c r="D1277" s="11"/>
      <c r="E1277" s="120"/>
      <c r="F1277" s="134"/>
      <c r="G1277" s="136"/>
      <c r="H1277" s="133"/>
      <c r="I1277" s="73"/>
      <c r="J1277" s="73"/>
      <c r="K1277" s="115"/>
      <c r="L1277" s="115"/>
      <c r="M1277" s="115"/>
      <c r="N1277" s="115"/>
      <c r="O1277" s="115"/>
      <c r="P1277" s="115"/>
      <c r="Q1277" s="115"/>
      <c r="R1277" s="115"/>
      <c r="S1277" s="115"/>
      <c r="T1277" s="115"/>
      <c r="U1277" s="115"/>
      <c r="V1277" s="115"/>
      <c r="W1277" s="115"/>
      <c r="X1277" s="115"/>
      <c r="Y1277" s="115"/>
      <c r="Z1277" s="115"/>
      <c r="AA1277" s="115"/>
      <c r="AB1277" s="115"/>
    </row>
    <row r="1278" ht="12.75" customHeight="1">
      <c r="A1278" s="135"/>
      <c r="B1278" s="73"/>
      <c r="C1278" s="119"/>
      <c r="D1278" s="11"/>
      <c r="E1278" s="120"/>
      <c r="F1278" s="134"/>
      <c r="G1278" s="136"/>
      <c r="H1278" s="133"/>
      <c r="I1278" s="73"/>
      <c r="J1278" s="73"/>
      <c r="K1278" s="115"/>
      <c r="L1278" s="115"/>
      <c r="M1278" s="115"/>
      <c r="N1278" s="115"/>
      <c r="O1278" s="115"/>
      <c r="P1278" s="115"/>
      <c r="Q1278" s="115"/>
      <c r="R1278" s="115"/>
      <c r="S1278" s="115"/>
      <c r="T1278" s="115"/>
      <c r="U1278" s="115"/>
      <c r="V1278" s="115"/>
      <c r="W1278" s="115"/>
      <c r="X1278" s="115"/>
      <c r="Y1278" s="115"/>
      <c r="Z1278" s="115"/>
      <c r="AA1278" s="115"/>
      <c r="AB1278" s="115"/>
    </row>
    <row r="1279" ht="12.75" customHeight="1">
      <c r="A1279" s="135"/>
      <c r="B1279" s="73"/>
      <c r="C1279" s="119"/>
      <c r="D1279" s="11"/>
      <c r="E1279" s="120"/>
      <c r="F1279" s="134"/>
      <c r="G1279" s="136"/>
      <c r="H1279" s="133"/>
      <c r="I1279" s="73"/>
      <c r="J1279" s="73"/>
      <c r="K1279" s="115"/>
      <c r="L1279" s="115"/>
      <c r="M1279" s="115"/>
      <c r="N1279" s="115"/>
      <c r="O1279" s="115"/>
      <c r="P1279" s="115"/>
      <c r="Q1279" s="115"/>
      <c r="R1279" s="115"/>
      <c r="S1279" s="115"/>
      <c r="T1279" s="115"/>
      <c r="U1279" s="115"/>
      <c r="V1279" s="115"/>
      <c r="W1279" s="115"/>
      <c r="X1279" s="115"/>
      <c r="Y1279" s="115"/>
      <c r="Z1279" s="115"/>
      <c r="AA1279" s="115"/>
      <c r="AB1279" s="115"/>
    </row>
    <row r="1280" ht="12.75" customHeight="1">
      <c r="A1280" s="135"/>
      <c r="B1280" s="73"/>
      <c r="C1280" s="119"/>
      <c r="D1280" s="11"/>
      <c r="E1280" s="120"/>
      <c r="F1280" s="134"/>
      <c r="G1280" s="136"/>
      <c r="H1280" s="133"/>
      <c r="I1280" s="73"/>
      <c r="J1280" s="73"/>
      <c r="K1280" s="115"/>
      <c r="L1280" s="115"/>
      <c r="M1280" s="115"/>
      <c r="N1280" s="115"/>
      <c r="O1280" s="115"/>
      <c r="P1280" s="115"/>
      <c r="Q1280" s="115"/>
      <c r="R1280" s="115"/>
      <c r="S1280" s="115"/>
      <c r="T1280" s="115"/>
      <c r="U1280" s="115"/>
      <c r="V1280" s="115"/>
      <c r="W1280" s="115"/>
      <c r="X1280" s="115"/>
      <c r="Y1280" s="115"/>
      <c r="Z1280" s="115"/>
      <c r="AA1280" s="115"/>
      <c r="AB1280" s="115"/>
    </row>
    <row r="1281" ht="12.75" customHeight="1">
      <c r="A1281" s="135"/>
      <c r="B1281" s="73"/>
      <c r="C1281" s="119"/>
      <c r="D1281" s="11"/>
      <c r="E1281" s="120"/>
      <c r="F1281" s="134"/>
      <c r="G1281" s="136"/>
      <c r="H1281" s="133"/>
      <c r="I1281" s="73"/>
      <c r="J1281" s="73"/>
      <c r="K1281" s="115"/>
      <c r="L1281" s="115"/>
      <c r="M1281" s="115"/>
      <c r="N1281" s="115"/>
      <c r="O1281" s="115"/>
      <c r="P1281" s="115"/>
      <c r="Q1281" s="115"/>
      <c r="R1281" s="115"/>
      <c r="S1281" s="115"/>
      <c r="T1281" s="115"/>
      <c r="U1281" s="115"/>
      <c r="V1281" s="115"/>
      <c r="W1281" s="115"/>
      <c r="X1281" s="115"/>
      <c r="Y1281" s="115"/>
      <c r="Z1281" s="115"/>
      <c r="AA1281" s="115"/>
      <c r="AB1281" s="115"/>
    </row>
    <row r="1282" ht="12.75" customHeight="1">
      <c r="A1282" s="135"/>
      <c r="B1282" s="73"/>
      <c r="C1282" s="119"/>
      <c r="D1282" s="11"/>
      <c r="E1282" s="120"/>
      <c r="F1282" s="134"/>
      <c r="G1282" s="136"/>
      <c r="H1282" s="133"/>
      <c r="I1282" s="73"/>
      <c r="J1282" s="73"/>
      <c r="K1282" s="115"/>
      <c r="L1282" s="115"/>
      <c r="M1282" s="115"/>
      <c r="N1282" s="115"/>
      <c r="O1282" s="115"/>
      <c r="P1282" s="115"/>
      <c r="Q1282" s="115"/>
      <c r="R1282" s="115"/>
      <c r="S1282" s="115"/>
      <c r="T1282" s="115"/>
      <c r="U1282" s="115"/>
      <c r="V1282" s="115"/>
      <c r="W1282" s="115"/>
      <c r="X1282" s="115"/>
      <c r="Y1282" s="115"/>
      <c r="Z1282" s="115"/>
      <c r="AA1282" s="115"/>
      <c r="AB1282" s="115"/>
    </row>
    <row r="1283" ht="12.75" customHeight="1">
      <c r="A1283" s="135"/>
      <c r="B1283" s="73"/>
      <c r="C1283" s="119"/>
      <c r="D1283" s="11"/>
      <c r="E1283" s="120"/>
      <c r="F1283" s="134"/>
      <c r="G1283" s="136"/>
      <c r="H1283" s="133"/>
      <c r="I1283" s="73"/>
      <c r="J1283" s="73"/>
      <c r="K1283" s="115"/>
      <c r="L1283" s="115"/>
      <c r="M1283" s="115"/>
      <c r="N1283" s="115"/>
      <c r="O1283" s="115"/>
      <c r="P1283" s="115"/>
      <c r="Q1283" s="115"/>
      <c r="R1283" s="115"/>
      <c r="S1283" s="115"/>
      <c r="T1283" s="115"/>
      <c r="U1283" s="115"/>
      <c r="V1283" s="115"/>
      <c r="W1283" s="115"/>
      <c r="X1283" s="115"/>
      <c r="Y1283" s="115"/>
      <c r="Z1283" s="115"/>
      <c r="AA1283" s="115"/>
      <c r="AB1283" s="115"/>
    </row>
    <row r="1284" ht="12.75" customHeight="1">
      <c r="A1284" s="135"/>
      <c r="B1284" s="73"/>
      <c r="C1284" s="119"/>
      <c r="D1284" s="11"/>
      <c r="E1284" s="120"/>
      <c r="F1284" s="134"/>
      <c r="G1284" s="136"/>
      <c r="H1284" s="133"/>
      <c r="I1284" s="73"/>
      <c r="J1284" s="73"/>
      <c r="K1284" s="115"/>
      <c r="L1284" s="115"/>
      <c r="M1284" s="115"/>
      <c r="N1284" s="115"/>
      <c r="O1284" s="115"/>
      <c r="P1284" s="115"/>
      <c r="Q1284" s="115"/>
      <c r="R1284" s="115"/>
      <c r="S1284" s="115"/>
      <c r="T1284" s="115"/>
      <c r="U1284" s="115"/>
      <c r="V1284" s="115"/>
      <c r="W1284" s="115"/>
      <c r="X1284" s="115"/>
      <c r="Y1284" s="115"/>
      <c r="Z1284" s="115"/>
      <c r="AA1284" s="115"/>
      <c r="AB1284" s="115"/>
    </row>
    <row r="1285" ht="12.75" customHeight="1">
      <c r="A1285" s="135"/>
      <c r="B1285" s="73"/>
      <c r="C1285" s="119"/>
      <c r="D1285" s="11"/>
      <c r="E1285" s="120"/>
      <c r="F1285" s="134"/>
      <c r="G1285" s="136"/>
      <c r="H1285" s="133"/>
      <c r="I1285" s="73"/>
      <c r="J1285" s="73"/>
      <c r="K1285" s="115"/>
      <c r="L1285" s="115"/>
      <c r="M1285" s="115"/>
      <c r="N1285" s="115"/>
      <c r="O1285" s="115"/>
      <c r="P1285" s="115"/>
      <c r="Q1285" s="115"/>
      <c r="R1285" s="115"/>
      <c r="S1285" s="115"/>
      <c r="T1285" s="115"/>
      <c r="U1285" s="115"/>
      <c r="V1285" s="115"/>
      <c r="W1285" s="115"/>
      <c r="X1285" s="115"/>
      <c r="Y1285" s="115"/>
      <c r="Z1285" s="115"/>
      <c r="AA1285" s="115"/>
      <c r="AB1285" s="115"/>
    </row>
    <row r="1286" ht="12.75" customHeight="1">
      <c r="A1286" s="135"/>
      <c r="B1286" s="73"/>
      <c r="C1286" s="119"/>
      <c r="D1286" s="11"/>
      <c r="E1286" s="120"/>
      <c r="F1286" s="134"/>
      <c r="G1286" s="136"/>
      <c r="H1286" s="133"/>
      <c r="I1286" s="73"/>
      <c r="J1286" s="73"/>
      <c r="K1286" s="115"/>
      <c r="L1286" s="115"/>
      <c r="M1286" s="115"/>
      <c r="N1286" s="115"/>
      <c r="O1286" s="115"/>
      <c r="P1286" s="115"/>
      <c r="Q1286" s="115"/>
      <c r="R1286" s="115"/>
      <c r="S1286" s="115"/>
      <c r="T1286" s="115"/>
      <c r="U1286" s="115"/>
      <c r="V1286" s="115"/>
      <c r="W1286" s="115"/>
      <c r="X1286" s="115"/>
      <c r="Y1286" s="115"/>
      <c r="Z1286" s="115"/>
      <c r="AA1286" s="115"/>
      <c r="AB1286" s="115"/>
    </row>
    <row r="1287" ht="12.75" customHeight="1">
      <c r="A1287" s="135"/>
      <c r="B1287" s="73"/>
      <c r="C1287" s="119"/>
      <c r="D1287" s="11"/>
      <c r="E1287" s="120"/>
      <c r="F1287" s="134"/>
      <c r="G1287" s="136"/>
      <c r="H1287" s="133"/>
      <c r="I1287" s="73"/>
      <c r="J1287" s="73"/>
      <c r="K1287" s="115"/>
      <c r="L1287" s="115"/>
      <c r="M1287" s="115"/>
      <c r="N1287" s="115"/>
      <c r="O1287" s="115"/>
      <c r="P1287" s="115"/>
      <c r="Q1287" s="115"/>
      <c r="R1287" s="115"/>
      <c r="S1287" s="115"/>
      <c r="T1287" s="115"/>
      <c r="U1287" s="115"/>
      <c r="V1287" s="115"/>
      <c r="W1287" s="115"/>
      <c r="X1287" s="115"/>
      <c r="Y1287" s="115"/>
      <c r="Z1287" s="115"/>
      <c r="AA1287" s="115"/>
      <c r="AB1287" s="115"/>
    </row>
    <row r="1288" ht="12.75" customHeight="1">
      <c r="A1288" s="135"/>
      <c r="B1288" s="73"/>
      <c r="C1288" s="119"/>
      <c r="D1288" s="11"/>
      <c r="E1288" s="120"/>
      <c r="F1288" s="134"/>
      <c r="G1288" s="136"/>
      <c r="H1288" s="133"/>
      <c r="I1288" s="73"/>
      <c r="J1288" s="73"/>
      <c r="K1288" s="115"/>
      <c r="L1288" s="115"/>
      <c r="M1288" s="115"/>
      <c r="N1288" s="115"/>
      <c r="O1288" s="115"/>
      <c r="P1288" s="115"/>
      <c r="Q1288" s="115"/>
      <c r="R1288" s="115"/>
      <c r="S1288" s="115"/>
      <c r="T1288" s="115"/>
      <c r="U1288" s="115"/>
      <c r="V1288" s="115"/>
      <c r="W1288" s="115"/>
      <c r="X1288" s="115"/>
      <c r="Y1288" s="115"/>
      <c r="Z1288" s="115"/>
      <c r="AA1288" s="115"/>
      <c r="AB1288" s="115"/>
    </row>
    <row r="1289" ht="12.75" customHeight="1">
      <c r="A1289" s="135"/>
      <c r="B1289" s="73"/>
      <c r="C1289" s="119"/>
      <c r="D1289" s="11"/>
      <c r="E1289" s="120"/>
      <c r="F1289" s="134"/>
      <c r="G1289" s="136"/>
      <c r="H1289" s="133"/>
      <c r="I1289" s="73"/>
      <c r="J1289" s="73"/>
      <c r="K1289" s="115"/>
      <c r="L1289" s="115"/>
      <c r="M1289" s="115"/>
      <c r="N1289" s="115"/>
      <c r="O1289" s="115"/>
      <c r="P1289" s="115"/>
      <c r="Q1289" s="115"/>
      <c r="R1289" s="115"/>
      <c r="S1289" s="115"/>
      <c r="T1289" s="115"/>
      <c r="U1289" s="115"/>
      <c r="V1289" s="115"/>
      <c r="W1289" s="115"/>
      <c r="X1289" s="115"/>
      <c r="Y1289" s="115"/>
      <c r="Z1289" s="115"/>
      <c r="AA1289" s="115"/>
      <c r="AB1289" s="115"/>
    </row>
    <row r="1290" ht="12.75" customHeight="1">
      <c r="A1290" s="135"/>
      <c r="B1290" s="73"/>
      <c r="C1290" s="119"/>
      <c r="D1290" s="11"/>
      <c r="E1290" s="120"/>
      <c r="F1290" s="134"/>
      <c r="G1290" s="136"/>
      <c r="H1290" s="133"/>
      <c r="I1290" s="73"/>
      <c r="J1290" s="73"/>
      <c r="K1290" s="115"/>
      <c r="L1290" s="115"/>
      <c r="M1290" s="115"/>
      <c r="N1290" s="115"/>
      <c r="O1290" s="115"/>
      <c r="P1290" s="115"/>
      <c r="Q1290" s="115"/>
      <c r="R1290" s="115"/>
      <c r="S1290" s="115"/>
      <c r="T1290" s="115"/>
      <c r="U1290" s="115"/>
      <c r="V1290" s="115"/>
      <c r="W1290" s="115"/>
      <c r="X1290" s="115"/>
      <c r="Y1290" s="115"/>
      <c r="Z1290" s="115"/>
      <c r="AA1290" s="115"/>
      <c r="AB1290" s="115"/>
    </row>
    <row r="1291" ht="12.75" customHeight="1">
      <c r="A1291" s="135"/>
      <c r="B1291" s="73"/>
      <c r="C1291" s="119"/>
      <c r="D1291" s="11"/>
      <c r="E1291" s="120"/>
      <c r="F1291" s="134"/>
      <c r="G1291" s="136"/>
      <c r="H1291" s="133"/>
      <c r="I1291" s="73"/>
      <c r="J1291" s="73"/>
      <c r="K1291" s="115"/>
      <c r="L1291" s="115"/>
      <c r="M1291" s="115"/>
      <c r="N1291" s="115"/>
      <c r="O1291" s="115"/>
      <c r="P1291" s="115"/>
      <c r="Q1291" s="115"/>
      <c r="R1291" s="115"/>
      <c r="S1291" s="115"/>
      <c r="T1291" s="115"/>
      <c r="U1291" s="115"/>
      <c r="V1291" s="115"/>
      <c r="W1291" s="115"/>
      <c r="X1291" s="115"/>
      <c r="Y1291" s="115"/>
      <c r="Z1291" s="115"/>
      <c r="AA1291" s="115"/>
      <c r="AB1291" s="115"/>
    </row>
    <row r="1292" ht="12.75" customHeight="1">
      <c r="A1292" s="135"/>
      <c r="B1292" s="73"/>
      <c r="C1292" s="119"/>
      <c r="D1292" s="11"/>
      <c r="E1292" s="120"/>
      <c r="F1292" s="134"/>
      <c r="G1292" s="136"/>
      <c r="H1292" s="133"/>
      <c r="I1292" s="73"/>
      <c r="J1292" s="73"/>
      <c r="K1292" s="115"/>
      <c r="L1292" s="115"/>
      <c r="M1292" s="115"/>
      <c r="N1292" s="115"/>
      <c r="O1292" s="115"/>
      <c r="P1292" s="115"/>
      <c r="Q1292" s="115"/>
      <c r="R1292" s="115"/>
      <c r="S1292" s="115"/>
      <c r="T1292" s="115"/>
      <c r="U1292" s="115"/>
      <c r="V1292" s="115"/>
      <c r="W1292" s="115"/>
      <c r="X1292" s="115"/>
      <c r="Y1292" s="115"/>
      <c r="Z1292" s="115"/>
      <c r="AA1292" s="115"/>
      <c r="AB1292" s="115"/>
    </row>
    <row r="1293" ht="12.75" customHeight="1">
      <c r="A1293" s="135"/>
      <c r="B1293" s="73"/>
      <c r="C1293" s="119"/>
      <c r="D1293" s="11"/>
      <c r="E1293" s="120"/>
      <c r="F1293" s="134"/>
      <c r="G1293" s="136"/>
      <c r="H1293" s="133"/>
      <c r="I1293" s="73"/>
      <c r="J1293" s="73"/>
      <c r="K1293" s="115"/>
      <c r="L1293" s="115"/>
      <c r="M1293" s="115"/>
      <c r="N1293" s="115"/>
      <c r="O1293" s="115"/>
      <c r="P1293" s="115"/>
      <c r="Q1293" s="115"/>
      <c r="R1293" s="115"/>
      <c r="S1293" s="115"/>
      <c r="T1293" s="115"/>
      <c r="U1293" s="115"/>
      <c r="V1293" s="115"/>
      <c r="W1293" s="115"/>
      <c r="X1293" s="115"/>
      <c r="Y1293" s="115"/>
      <c r="Z1293" s="115"/>
      <c r="AA1293" s="115"/>
      <c r="AB1293" s="115"/>
    </row>
    <row r="1294" ht="12.75" customHeight="1">
      <c r="A1294" s="135"/>
      <c r="B1294" s="73"/>
      <c r="C1294" s="119"/>
      <c r="D1294" s="11"/>
      <c r="E1294" s="120"/>
      <c r="F1294" s="134"/>
      <c r="G1294" s="136"/>
      <c r="H1294" s="133"/>
      <c r="I1294" s="73"/>
      <c r="J1294" s="73"/>
      <c r="K1294" s="115"/>
      <c r="L1294" s="115"/>
      <c r="M1294" s="115"/>
      <c r="N1294" s="115"/>
      <c r="O1294" s="115"/>
      <c r="P1294" s="115"/>
      <c r="Q1294" s="115"/>
      <c r="R1294" s="115"/>
      <c r="S1294" s="115"/>
      <c r="T1294" s="115"/>
      <c r="U1294" s="115"/>
      <c r="V1294" s="115"/>
      <c r="W1294" s="115"/>
      <c r="X1294" s="115"/>
      <c r="Y1294" s="115"/>
      <c r="Z1294" s="115"/>
      <c r="AA1294" s="115"/>
      <c r="AB1294" s="115"/>
    </row>
    <row r="1295" ht="12.75" customHeight="1">
      <c r="A1295" s="135"/>
      <c r="B1295" s="73"/>
      <c r="C1295" s="119"/>
      <c r="D1295" s="11"/>
      <c r="E1295" s="120"/>
      <c r="F1295" s="134"/>
      <c r="G1295" s="136"/>
      <c r="H1295" s="133"/>
      <c r="I1295" s="73"/>
      <c r="J1295" s="73"/>
      <c r="K1295" s="115"/>
      <c r="L1295" s="115"/>
      <c r="M1295" s="115"/>
      <c r="N1295" s="115"/>
      <c r="O1295" s="115"/>
      <c r="P1295" s="115"/>
      <c r="Q1295" s="115"/>
      <c r="R1295" s="115"/>
      <c r="S1295" s="115"/>
      <c r="T1295" s="115"/>
      <c r="U1295" s="115"/>
      <c r="V1295" s="115"/>
      <c r="W1295" s="115"/>
      <c r="X1295" s="115"/>
      <c r="Y1295" s="115"/>
      <c r="Z1295" s="115"/>
      <c r="AA1295" s="115"/>
      <c r="AB1295" s="115"/>
    </row>
    <row r="1296" ht="12.75" customHeight="1">
      <c r="A1296" s="135"/>
      <c r="B1296" s="73"/>
      <c r="C1296" s="119"/>
      <c r="D1296" s="11"/>
      <c r="E1296" s="120"/>
      <c r="F1296" s="134"/>
      <c r="G1296" s="136"/>
      <c r="H1296" s="133"/>
      <c r="I1296" s="73"/>
      <c r="J1296" s="73"/>
      <c r="K1296" s="115"/>
      <c r="L1296" s="115"/>
      <c r="M1296" s="115"/>
      <c r="N1296" s="115"/>
      <c r="O1296" s="115"/>
      <c r="P1296" s="115"/>
      <c r="Q1296" s="115"/>
      <c r="R1296" s="115"/>
      <c r="S1296" s="115"/>
      <c r="T1296" s="115"/>
      <c r="U1296" s="115"/>
      <c r="V1296" s="115"/>
      <c r="W1296" s="115"/>
      <c r="X1296" s="115"/>
      <c r="Y1296" s="115"/>
      <c r="Z1296" s="115"/>
      <c r="AA1296" s="115"/>
      <c r="AB1296" s="115"/>
    </row>
    <row r="1297" ht="12.75" customHeight="1">
      <c r="A1297" s="135"/>
      <c r="B1297" s="73"/>
      <c r="C1297" s="119"/>
      <c r="D1297" s="11"/>
      <c r="E1297" s="120"/>
      <c r="F1297" s="134"/>
      <c r="G1297" s="136"/>
      <c r="H1297" s="133"/>
      <c r="I1297" s="73"/>
      <c r="J1297" s="73"/>
      <c r="K1297" s="115"/>
      <c r="L1297" s="115"/>
      <c r="M1297" s="115"/>
      <c r="N1297" s="115"/>
      <c r="O1297" s="115"/>
      <c r="P1297" s="115"/>
      <c r="Q1297" s="115"/>
      <c r="R1297" s="115"/>
      <c r="S1297" s="115"/>
      <c r="T1297" s="115"/>
      <c r="U1297" s="115"/>
      <c r="V1297" s="115"/>
      <c r="W1297" s="115"/>
      <c r="X1297" s="115"/>
      <c r="Y1297" s="115"/>
      <c r="Z1297" s="115"/>
      <c r="AA1297" s="115"/>
      <c r="AB1297" s="115"/>
    </row>
    <row r="1298" ht="12.75" customHeight="1">
      <c r="A1298" s="135"/>
      <c r="B1298" s="73"/>
      <c r="C1298" s="119"/>
      <c r="D1298" s="11"/>
      <c r="E1298" s="120"/>
      <c r="F1298" s="134"/>
      <c r="G1298" s="136"/>
      <c r="H1298" s="133"/>
      <c r="I1298" s="73"/>
      <c r="J1298" s="73"/>
      <c r="K1298" s="115"/>
      <c r="L1298" s="115"/>
      <c r="M1298" s="115"/>
      <c r="N1298" s="115"/>
      <c r="O1298" s="115"/>
      <c r="P1298" s="115"/>
      <c r="Q1298" s="115"/>
      <c r="R1298" s="115"/>
      <c r="S1298" s="115"/>
      <c r="T1298" s="115"/>
      <c r="U1298" s="115"/>
      <c r="V1298" s="115"/>
      <c r="W1298" s="115"/>
      <c r="X1298" s="115"/>
      <c r="Y1298" s="115"/>
      <c r="Z1298" s="115"/>
      <c r="AA1298" s="115"/>
      <c r="AB1298" s="115"/>
    </row>
    <row r="1299" ht="12.75" customHeight="1">
      <c r="A1299" s="135"/>
      <c r="B1299" s="73"/>
      <c r="C1299" s="119"/>
      <c r="D1299" s="11"/>
      <c r="E1299" s="120"/>
      <c r="F1299" s="134"/>
      <c r="G1299" s="136"/>
      <c r="H1299" s="133"/>
      <c r="I1299" s="73"/>
      <c r="J1299" s="73"/>
      <c r="K1299" s="115"/>
      <c r="L1299" s="115"/>
      <c r="M1299" s="115"/>
      <c r="N1299" s="115"/>
      <c r="O1299" s="115"/>
      <c r="P1299" s="115"/>
      <c r="Q1299" s="115"/>
      <c r="R1299" s="115"/>
      <c r="S1299" s="115"/>
      <c r="T1299" s="115"/>
      <c r="U1299" s="115"/>
      <c r="V1299" s="115"/>
      <c r="W1299" s="115"/>
      <c r="X1299" s="115"/>
      <c r="Y1299" s="115"/>
      <c r="Z1299" s="115"/>
      <c r="AA1299" s="115"/>
      <c r="AB1299" s="115"/>
    </row>
    <row r="1300" ht="12.75" customHeight="1">
      <c r="A1300" s="135"/>
      <c r="B1300" s="73"/>
      <c r="C1300" s="119"/>
      <c r="D1300" s="11"/>
      <c r="E1300" s="120"/>
      <c r="F1300" s="134"/>
      <c r="G1300" s="136"/>
      <c r="H1300" s="133"/>
      <c r="I1300" s="73"/>
      <c r="J1300" s="73"/>
      <c r="K1300" s="115"/>
      <c r="L1300" s="115"/>
      <c r="M1300" s="115"/>
      <c r="N1300" s="115"/>
      <c r="O1300" s="115"/>
      <c r="P1300" s="115"/>
      <c r="Q1300" s="115"/>
      <c r="R1300" s="115"/>
      <c r="S1300" s="115"/>
      <c r="T1300" s="115"/>
      <c r="U1300" s="115"/>
      <c r="V1300" s="115"/>
      <c r="W1300" s="115"/>
      <c r="X1300" s="115"/>
      <c r="Y1300" s="115"/>
      <c r="Z1300" s="115"/>
      <c r="AA1300" s="115"/>
      <c r="AB1300" s="115"/>
    </row>
    <row r="1301" ht="12.75" customHeight="1">
      <c r="A1301" s="135"/>
      <c r="B1301" s="73"/>
      <c r="C1301" s="119"/>
      <c r="D1301" s="11"/>
      <c r="E1301" s="120"/>
      <c r="F1301" s="134"/>
      <c r="G1301" s="136"/>
      <c r="H1301" s="133"/>
      <c r="I1301" s="73"/>
      <c r="J1301" s="73"/>
      <c r="K1301" s="115"/>
      <c r="L1301" s="115"/>
      <c r="M1301" s="115"/>
      <c r="N1301" s="115"/>
      <c r="O1301" s="115"/>
      <c r="P1301" s="115"/>
      <c r="Q1301" s="115"/>
      <c r="R1301" s="115"/>
      <c r="S1301" s="115"/>
      <c r="T1301" s="115"/>
      <c r="U1301" s="115"/>
      <c r="V1301" s="115"/>
      <c r="W1301" s="115"/>
      <c r="X1301" s="115"/>
      <c r="Y1301" s="115"/>
      <c r="Z1301" s="115"/>
      <c r="AA1301" s="115"/>
      <c r="AB1301" s="115"/>
    </row>
    <row r="1302" ht="12.75" customHeight="1">
      <c r="A1302" s="135"/>
      <c r="B1302" s="73"/>
      <c r="C1302" s="119"/>
      <c r="D1302" s="11"/>
      <c r="E1302" s="120"/>
      <c r="F1302" s="134"/>
      <c r="G1302" s="136"/>
      <c r="H1302" s="133"/>
      <c r="I1302" s="73"/>
      <c r="J1302" s="73"/>
      <c r="K1302" s="115"/>
      <c r="L1302" s="115"/>
      <c r="M1302" s="115"/>
      <c r="N1302" s="115"/>
      <c r="O1302" s="115"/>
      <c r="P1302" s="115"/>
      <c r="Q1302" s="115"/>
      <c r="R1302" s="115"/>
      <c r="S1302" s="115"/>
      <c r="T1302" s="115"/>
      <c r="U1302" s="115"/>
      <c r="V1302" s="115"/>
      <c r="W1302" s="115"/>
      <c r="X1302" s="115"/>
      <c r="Y1302" s="115"/>
      <c r="Z1302" s="115"/>
      <c r="AA1302" s="115"/>
      <c r="AB1302" s="115"/>
    </row>
    <row r="1303" ht="12.75" customHeight="1">
      <c r="A1303" s="135"/>
      <c r="B1303" s="73"/>
      <c r="C1303" s="119"/>
      <c r="D1303" s="11"/>
      <c r="E1303" s="120"/>
      <c r="F1303" s="134"/>
      <c r="G1303" s="136"/>
      <c r="H1303" s="133"/>
      <c r="I1303" s="73"/>
      <c r="J1303" s="73"/>
      <c r="K1303" s="115"/>
      <c r="L1303" s="115"/>
      <c r="M1303" s="115"/>
      <c r="N1303" s="115"/>
      <c r="O1303" s="115"/>
      <c r="P1303" s="115"/>
      <c r="Q1303" s="115"/>
      <c r="R1303" s="115"/>
      <c r="S1303" s="115"/>
      <c r="T1303" s="115"/>
      <c r="U1303" s="115"/>
      <c r="V1303" s="115"/>
      <c r="W1303" s="115"/>
      <c r="X1303" s="115"/>
      <c r="Y1303" s="115"/>
      <c r="Z1303" s="115"/>
      <c r="AA1303" s="115"/>
      <c r="AB1303" s="115"/>
    </row>
    <row r="1304" ht="12.75" customHeight="1">
      <c r="A1304" s="135"/>
      <c r="B1304" s="73"/>
      <c r="C1304" s="119"/>
      <c r="D1304" s="11"/>
      <c r="E1304" s="120"/>
      <c r="F1304" s="134"/>
      <c r="G1304" s="136"/>
      <c r="H1304" s="133"/>
      <c r="I1304" s="73"/>
      <c r="J1304" s="73"/>
      <c r="K1304" s="115"/>
      <c r="L1304" s="115"/>
      <c r="M1304" s="115"/>
      <c r="N1304" s="115"/>
      <c r="O1304" s="115"/>
      <c r="P1304" s="115"/>
      <c r="Q1304" s="115"/>
      <c r="R1304" s="115"/>
      <c r="S1304" s="115"/>
      <c r="T1304" s="115"/>
      <c r="U1304" s="115"/>
      <c r="V1304" s="115"/>
      <c r="W1304" s="115"/>
      <c r="X1304" s="115"/>
      <c r="Y1304" s="115"/>
      <c r="Z1304" s="115"/>
      <c r="AA1304" s="115"/>
      <c r="AB1304" s="115"/>
    </row>
    <row r="1305" ht="12.75" customHeight="1">
      <c r="A1305" s="135"/>
      <c r="B1305" s="73"/>
      <c r="C1305" s="119"/>
      <c r="D1305" s="11"/>
      <c r="E1305" s="120"/>
      <c r="F1305" s="134"/>
      <c r="G1305" s="136"/>
      <c r="H1305" s="133"/>
      <c r="I1305" s="73"/>
      <c r="J1305" s="73"/>
      <c r="K1305" s="115"/>
      <c r="L1305" s="115"/>
      <c r="M1305" s="115"/>
      <c r="N1305" s="115"/>
      <c r="O1305" s="115"/>
      <c r="P1305" s="115"/>
      <c r="Q1305" s="115"/>
      <c r="R1305" s="115"/>
      <c r="S1305" s="115"/>
      <c r="T1305" s="115"/>
      <c r="U1305" s="115"/>
      <c r="V1305" s="115"/>
      <c r="W1305" s="115"/>
      <c r="X1305" s="115"/>
      <c r="Y1305" s="115"/>
      <c r="Z1305" s="115"/>
      <c r="AA1305" s="115"/>
      <c r="AB1305" s="115"/>
    </row>
    <row r="1306" ht="12.75" customHeight="1">
      <c r="A1306" s="135"/>
      <c r="B1306" s="73"/>
      <c r="C1306" s="119"/>
      <c r="D1306" s="11"/>
      <c r="E1306" s="120"/>
      <c r="F1306" s="134"/>
      <c r="G1306" s="136"/>
      <c r="H1306" s="133"/>
      <c r="I1306" s="73"/>
      <c r="J1306" s="73"/>
      <c r="K1306" s="115"/>
      <c r="L1306" s="115"/>
      <c r="M1306" s="115"/>
      <c r="N1306" s="115"/>
      <c r="O1306" s="115"/>
      <c r="P1306" s="115"/>
      <c r="Q1306" s="115"/>
      <c r="R1306" s="115"/>
      <c r="S1306" s="115"/>
      <c r="T1306" s="115"/>
      <c r="U1306" s="115"/>
      <c r="V1306" s="115"/>
      <c r="W1306" s="115"/>
      <c r="X1306" s="115"/>
      <c r="Y1306" s="115"/>
      <c r="Z1306" s="115"/>
      <c r="AA1306" s="115"/>
      <c r="AB1306" s="115"/>
    </row>
    <row r="1307" ht="12.75" customHeight="1">
      <c r="A1307" s="135"/>
      <c r="B1307" s="73"/>
      <c r="C1307" s="119"/>
      <c r="D1307" s="11"/>
      <c r="E1307" s="120"/>
      <c r="F1307" s="134"/>
      <c r="G1307" s="136"/>
      <c r="H1307" s="133"/>
      <c r="I1307" s="73"/>
      <c r="J1307" s="73"/>
      <c r="K1307" s="115"/>
      <c r="L1307" s="115"/>
      <c r="M1307" s="115"/>
      <c r="N1307" s="115"/>
      <c r="O1307" s="115"/>
      <c r="P1307" s="115"/>
      <c r="Q1307" s="115"/>
      <c r="R1307" s="115"/>
      <c r="S1307" s="115"/>
      <c r="T1307" s="115"/>
      <c r="U1307" s="115"/>
      <c r="V1307" s="115"/>
      <c r="W1307" s="115"/>
      <c r="X1307" s="115"/>
      <c r="Y1307" s="115"/>
      <c r="Z1307" s="115"/>
      <c r="AA1307" s="115"/>
      <c r="AB1307" s="115"/>
    </row>
    <row r="1308" ht="12.75" customHeight="1">
      <c r="A1308" s="135"/>
      <c r="B1308" s="73"/>
      <c r="C1308" s="119"/>
      <c r="D1308" s="11"/>
      <c r="E1308" s="120"/>
      <c r="F1308" s="134"/>
      <c r="G1308" s="136"/>
      <c r="H1308" s="133"/>
      <c r="I1308" s="73"/>
      <c r="J1308" s="73"/>
      <c r="K1308" s="115"/>
      <c r="L1308" s="115"/>
      <c r="M1308" s="115"/>
      <c r="N1308" s="115"/>
      <c r="O1308" s="115"/>
      <c r="P1308" s="115"/>
      <c r="Q1308" s="115"/>
      <c r="R1308" s="115"/>
      <c r="S1308" s="115"/>
      <c r="T1308" s="115"/>
      <c r="U1308" s="115"/>
      <c r="V1308" s="115"/>
      <c r="W1308" s="115"/>
      <c r="X1308" s="115"/>
      <c r="Y1308" s="115"/>
      <c r="Z1308" s="115"/>
      <c r="AA1308" s="115"/>
      <c r="AB1308" s="115"/>
    </row>
    <row r="1309" ht="12.75" customHeight="1">
      <c r="A1309" s="135"/>
      <c r="B1309" s="73"/>
      <c r="C1309" s="119"/>
      <c r="D1309" s="11"/>
      <c r="E1309" s="120"/>
      <c r="F1309" s="134"/>
      <c r="G1309" s="136"/>
      <c r="H1309" s="133"/>
      <c r="I1309" s="73"/>
      <c r="J1309" s="73"/>
      <c r="K1309" s="115"/>
      <c r="L1309" s="115"/>
      <c r="M1309" s="115"/>
      <c r="N1309" s="115"/>
      <c r="O1309" s="115"/>
      <c r="P1309" s="115"/>
      <c r="Q1309" s="115"/>
      <c r="R1309" s="115"/>
      <c r="S1309" s="115"/>
      <c r="T1309" s="115"/>
      <c r="U1309" s="115"/>
      <c r="V1309" s="115"/>
      <c r="W1309" s="115"/>
      <c r="X1309" s="115"/>
      <c r="Y1309" s="115"/>
      <c r="Z1309" s="115"/>
      <c r="AA1309" s="115"/>
      <c r="AB1309" s="115"/>
    </row>
    <row r="1310" ht="12.75" customHeight="1">
      <c r="A1310" s="135"/>
      <c r="B1310" s="73"/>
      <c r="C1310" s="119"/>
      <c r="D1310" s="11"/>
      <c r="E1310" s="120"/>
      <c r="F1310" s="134"/>
      <c r="G1310" s="136"/>
      <c r="H1310" s="133"/>
      <c r="I1310" s="73"/>
      <c r="J1310" s="73"/>
      <c r="K1310" s="115"/>
      <c r="L1310" s="115"/>
      <c r="M1310" s="115"/>
      <c r="N1310" s="115"/>
      <c r="O1310" s="115"/>
      <c r="P1310" s="115"/>
      <c r="Q1310" s="115"/>
      <c r="R1310" s="115"/>
      <c r="S1310" s="115"/>
      <c r="T1310" s="115"/>
      <c r="U1310" s="115"/>
      <c r="V1310" s="115"/>
      <c r="W1310" s="115"/>
      <c r="X1310" s="115"/>
      <c r="Y1310" s="115"/>
      <c r="Z1310" s="115"/>
      <c r="AA1310" s="115"/>
      <c r="AB1310" s="115"/>
    </row>
    <row r="1311" ht="12.75" customHeight="1">
      <c r="A1311" s="135"/>
      <c r="B1311" s="73"/>
      <c r="C1311" s="119"/>
      <c r="D1311" s="11"/>
      <c r="E1311" s="120"/>
      <c r="F1311" s="134"/>
      <c r="G1311" s="136"/>
      <c r="H1311" s="133"/>
      <c r="I1311" s="73"/>
      <c r="J1311" s="73"/>
      <c r="K1311" s="115"/>
      <c r="L1311" s="115"/>
      <c r="M1311" s="115"/>
      <c r="N1311" s="115"/>
      <c r="O1311" s="115"/>
      <c r="P1311" s="115"/>
      <c r="Q1311" s="115"/>
      <c r="R1311" s="115"/>
      <c r="S1311" s="115"/>
      <c r="T1311" s="115"/>
      <c r="U1311" s="115"/>
      <c r="V1311" s="115"/>
      <c r="W1311" s="115"/>
      <c r="X1311" s="115"/>
      <c r="Y1311" s="115"/>
      <c r="Z1311" s="115"/>
      <c r="AA1311" s="115"/>
      <c r="AB1311" s="115"/>
    </row>
    <row r="1312" ht="12.75" customHeight="1">
      <c r="A1312" s="135"/>
      <c r="B1312" s="73"/>
      <c r="C1312" s="119"/>
      <c r="D1312" s="11"/>
      <c r="E1312" s="120"/>
      <c r="F1312" s="134"/>
      <c r="G1312" s="136"/>
      <c r="H1312" s="133"/>
      <c r="I1312" s="73"/>
      <c r="J1312" s="73"/>
      <c r="K1312" s="115"/>
      <c r="L1312" s="115"/>
      <c r="M1312" s="115"/>
      <c r="N1312" s="115"/>
      <c r="O1312" s="115"/>
      <c r="P1312" s="115"/>
      <c r="Q1312" s="115"/>
      <c r="R1312" s="115"/>
      <c r="S1312" s="115"/>
      <c r="T1312" s="115"/>
      <c r="U1312" s="115"/>
      <c r="V1312" s="115"/>
      <c r="W1312" s="115"/>
      <c r="X1312" s="115"/>
      <c r="Y1312" s="115"/>
      <c r="Z1312" s="115"/>
      <c r="AA1312" s="115"/>
      <c r="AB1312" s="115"/>
    </row>
    <row r="1313" ht="12.75" customHeight="1">
      <c r="A1313" s="135"/>
      <c r="B1313" s="73"/>
      <c r="C1313" s="119"/>
      <c r="D1313" s="11"/>
      <c r="E1313" s="120"/>
      <c r="F1313" s="134"/>
      <c r="G1313" s="136"/>
      <c r="H1313" s="133"/>
      <c r="I1313" s="73"/>
      <c r="J1313" s="73"/>
      <c r="K1313" s="115"/>
      <c r="L1313" s="115"/>
      <c r="M1313" s="115"/>
      <c r="N1313" s="115"/>
      <c r="O1313" s="115"/>
      <c r="P1313" s="115"/>
      <c r="Q1313" s="115"/>
      <c r="R1313" s="115"/>
      <c r="S1313" s="115"/>
      <c r="T1313" s="115"/>
      <c r="U1313" s="115"/>
      <c r="V1313" s="115"/>
      <c r="W1313" s="115"/>
      <c r="X1313" s="115"/>
      <c r="Y1313" s="115"/>
      <c r="Z1313" s="115"/>
      <c r="AA1313" s="115"/>
      <c r="AB1313" s="115"/>
    </row>
    <row r="1314" ht="12.75" customHeight="1">
      <c r="A1314" s="135"/>
      <c r="B1314" s="73"/>
      <c r="C1314" s="119"/>
      <c r="D1314" s="11"/>
      <c r="E1314" s="120"/>
      <c r="F1314" s="134"/>
      <c r="G1314" s="136"/>
      <c r="H1314" s="133"/>
      <c r="I1314" s="73"/>
      <c r="J1314" s="73"/>
      <c r="K1314" s="115"/>
      <c r="L1314" s="115"/>
      <c r="M1314" s="115"/>
      <c r="N1314" s="115"/>
      <c r="O1314" s="115"/>
      <c r="P1314" s="115"/>
      <c r="Q1314" s="115"/>
      <c r="R1314" s="115"/>
      <c r="S1314" s="115"/>
      <c r="T1314" s="115"/>
      <c r="U1314" s="115"/>
      <c r="V1314" s="115"/>
      <c r="W1314" s="115"/>
      <c r="X1314" s="115"/>
      <c r="Y1314" s="115"/>
      <c r="Z1314" s="115"/>
      <c r="AA1314" s="115"/>
      <c r="AB1314" s="115"/>
    </row>
    <row r="1315" ht="12.75" customHeight="1">
      <c r="A1315" s="135"/>
      <c r="B1315" s="73"/>
      <c r="C1315" s="119"/>
      <c r="D1315" s="11"/>
      <c r="E1315" s="120"/>
      <c r="F1315" s="134"/>
      <c r="G1315" s="136"/>
      <c r="H1315" s="133"/>
      <c r="I1315" s="73"/>
      <c r="J1315" s="73"/>
      <c r="K1315" s="115"/>
      <c r="L1315" s="115"/>
      <c r="M1315" s="115"/>
      <c r="N1315" s="115"/>
      <c r="O1315" s="115"/>
      <c r="P1315" s="115"/>
      <c r="Q1315" s="115"/>
      <c r="R1315" s="115"/>
      <c r="S1315" s="115"/>
      <c r="T1315" s="115"/>
      <c r="U1315" s="115"/>
      <c r="V1315" s="115"/>
      <c r="W1315" s="115"/>
      <c r="X1315" s="115"/>
      <c r="Y1315" s="115"/>
      <c r="Z1315" s="115"/>
      <c r="AA1315" s="115"/>
      <c r="AB1315" s="115"/>
    </row>
    <row r="1316" ht="12.75" customHeight="1">
      <c r="A1316" s="135"/>
      <c r="B1316" s="73"/>
      <c r="C1316" s="119"/>
      <c r="D1316" s="11"/>
      <c r="E1316" s="120"/>
      <c r="F1316" s="134"/>
      <c r="G1316" s="136"/>
      <c r="H1316" s="133"/>
      <c r="I1316" s="73"/>
      <c r="J1316" s="73"/>
      <c r="K1316" s="115"/>
      <c r="L1316" s="115"/>
      <c r="M1316" s="115"/>
      <c r="N1316" s="115"/>
      <c r="O1316" s="115"/>
      <c r="P1316" s="115"/>
      <c r="Q1316" s="115"/>
      <c r="R1316" s="115"/>
      <c r="S1316" s="115"/>
      <c r="T1316" s="115"/>
      <c r="U1316" s="115"/>
      <c r="V1316" s="115"/>
      <c r="W1316" s="115"/>
      <c r="X1316" s="115"/>
      <c r="Y1316" s="115"/>
      <c r="Z1316" s="115"/>
      <c r="AA1316" s="115"/>
      <c r="AB1316" s="115"/>
    </row>
    <row r="1317" ht="12.75" customHeight="1">
      <c r="A1317" s="135"/>
      <c r="B1317" s="73"/>
      <c r="C1317" s="119"/>
      <c r="D1317" s="11"/>
      <c r="E1317" s="120"/>
      <c r="F1317" s="134"/>
      <c r="G1317" s="136"/>
      <c r="H1317" s="133"/>
      <c r="I1317" s="73"/>
      <c r="J1317" s="73"/>
      <c r="K1317" s="115"/>
      <c r="L1317" s="115"/>
      <c r="M1317" s="115"/>
      <c r="N1317" s="115"/>
      <c r="O1317" s="115"/>
      <c r="P1317" s="115"/>
      <c r="Q1317" s="115"/>
      <c r="R1317" s="115"/>
      <c r="S1317" s="115"/>
      <c r="T1317" s="115"/>
      <c r="U1317" s="115"/>
      <c r="V1317" s="115"/>
      <c r="W1317" s="115"/>
      <c r="X1317" s="115"/>
      <c r="Y1317" s="115"/>
      <c r="Z1317" s="115"/>
      <c r="AA1317" s="115"/>
      <c r="AB1317" s="115"/>
    </row>
    <row r="1318" ht="12.75" customHeight="1">
      <c r="A1318" s="135"/>
      <c r="B1318" s="73"/>
      <c r="C1318" s="119"/>
      <c r="D1318" s="11"/>
      <c r="E1318" s="120"/>
      <c r="F1318" s="134"/>
      <c r="G1318" s="136"/>
      <c r="H1318" s="133"/>
      <c r="I1318" s="73"/>
      <c r="J1318" s="73"/>
      <c r="K1318" s="115"/>
      <c r="L1318" s="115"/>
      <c r="M1318" s="115"/>
      <c r="N1318" s="115"/>
      <c r="O1318" s="115"/>
      <c r="P1318" s="115"/>
      <c r="Q1318" s="115"/>
      <c r="R1318" s="115"/>
      <c r="S1318" s="115"/>
      <c r="T1318" s="115"/>
      <c r="U1318" s="115"/>
      <c r="V1318" s="115"/>
      <c r="W1318" s="115"/>
      <c r="X1318" s="115"/>
      <c r="Y1318" s="115"/>
      <c r="Z1318" s="115"/>
      <c r="AA1318" s="115"/>
      <c r="AB1318" s="115"/>
    </row>
    <row r="1319" ht="12.75" customHeight="1">
      <c r="A1319" s="135"/>
      <c r="B1319" s="73"/>
      <c r="C1319" s="119"/>
      <c r="D1319" s="11"/>
      <c r="E1319" s="120"/>
      <c r="F1319" s="134"/>
      <c r="G1319" s="136"/>
      <c r="H1319" s="133"/>
      <c r="I1319" s="73"/>
      <c r="J1319" s="73"/>
      <c r="K1319" s="115"/>
      <c r="L1319" s="115"/>
      <c r="M1319" s="115"/>
      <c r="N1319" s="115"/>
      <c r="O1319" s="115"/>
      <c r="P1319" s="115"/>
      <c r="Q1319" s="115"/>
      <c r="R1319" s="115"/>
      <c r="S1319" s="115"/>
      <c r="T1319" s="115"/>
      <c r="U1319" s="115"/>
      <c r="V1319" s="115"/>
      <c r="W1319" s="115"/>
      <c r="X1319" s="115"/>
      <c r="Y1319" s="115"/>
      <c r="Z1319" s="115"/>
      <c r="AA1319" s="115"/>
      <c r="AB1319" s="115"/>
    </row>
    <row r="1320" ht="12.75" customHeight="1">
      <c r="A1320" s="135"/>
      <c r="B1320" s="73"/>
      <c r="C1320" s="119"/>
      <c r="D1320" s="11"/>
      <c r="E1320" s="120"/>
      <c r="F1320" s="134"/>
      <c r="G1320" s="136"/>
      <c r="H1320" s="133"/>
      <c r="I1320" s="73"/>
      <c r="J1320" s="73"/>
      <c r="K1320" s="115"/>
      <c r="L1320" s="115"/>
      <c r="M1320" s="115"/>
      <c r="N1320" s="115"/>
      <c r="O1320" s="115"/>
      <c r="P1320" s="115"/>
      <c r="Q1320" s="115"/>
      <c r="R1320" s="115"/>
      <c r="S1320" s="115"/>
      <c r="T1320" s="115"/>
      <c r="U1320" s="115"/>
      <c r="V1320" s="115"/>
      <c r="W1320" s="115"/>
      <c r="X1320" s="115"/>
      <c r="Y1320" s="115"/>
      <c r="Z1320" s="115"/>
      <c r="AA1320" s="115"/>
      <c r="AB1320" s="115"/>
    </row>
    <row r="1321" ht="12.75" customHeight="1">
      <c r="A1321" s="135"/>
      <c r="B1321" s="73"/>
      <c r="C1321" s="119"/>
      <c r="D1321" s="11"/>
      <c r="E1321" s="120"/>
      <c r="F1321" s="134"/>
      <c r="G1321" s="136"/>
      <c r="H1321" s="133"/>
      <c r="I1321" s="73"/>
      <c r="J1321" s="73"/>
      <c r="K1321" s="115"/>
      <c r="L1321" s="115"/>
      <c r="M1321" s="115"/>
      <c r="N1321" s="115"/>
      <c r="O1321" s="115"/>
      <c r="P1321" s="115"/>
      <c r="Q1321" s="115"/>
      <c r="R1321" s="115"/>
      <c r="S1321" s="115"/>
      <c r="T1321" s="115"/>
      <c r="U1321" s="115"/>
      <c r="V1321" s="115"/>
      <c r="W1321" s="115"/>
      <c r="X1321" s="115"/>
      <c r="Y1321" s="115"/>
      <c r="Z1321" s="115"/>
      <c r="AA1321" s="115"/>
      <c r="AB1321" s="115"/>
    </row>
    <row r="1322" ht="12.75" customHeight="1">
      <c r="A1322" s="135"/>
      <c r="B1322" s="73"/>
      <c r="C1322" s="119"/>
      <c r="D1322" s="11"/>
      <c r="E1322" s="120"/>
      <c r="F1322" s="134"/>
      <c r="G1322" s="136"/>
      <c r="H1322" s="133"/>
      <c r="I1322" s="73"/>
      <c r="J1322" s="73"/>
      <c r="K1322" s="115"/>
      <c r="L1322" s="115"/>
      <c r="M1322" s="115"/>
      <c r="N1322" s="115"/>
      <c r="O1322" s="115"/>
      <c r="P1322" s="115"/>
      <c r="Q1322" s="115"/>
      <c r="R1322" s="115"/>
      <c r="S1322" s="115"/>
      <c r="T1322" s="115"/>
      <c r="U1322" s="115"/>
      <c r="V1322" s="115"/>
      <c r="W1322" s="115"/>
      <c r="X1322" s="115"/>
      <c r="Y1322" s="115"/>
      <c r="Z1322" s="115"/>
      <c r="AA1322" s="115"/>
      <c r="AB1322" s="115"/>
    </row>
    <row r="1323" ht="12.75" customHeight="1">
      <c r="A1323" s="135"/>
      <c r="B1323" s="73"/>
      <c r="C1323" s="119"/>
      <c r="D1323" s="11"/>
      <c r="E1323" s="120"/>
      <c r="F1323" s="134"/>
      <c r="G1323" s="136"/>
      <c r="H1323" s="133"/>
      <c r="I1323" s="73"/>
      <c r="J1323" s="73"/>
      <c r="K1323" s="115"/>
      <c r="L1323" s="115"/>
      <c r="M1323" s="115"/>
      <c r="N1323" s="115"/>
      <c r="O1323" s="115"/>
      <c r="P1323" s="115"/>
      <c r="Q1323" s="115"/>
      <c r="R1323" s="115"/>
      <c r="S1323" s="115"/>
      <c r="T1323" s="115"/>
      <c r="U1323" s="115"/>
      <c r="V1323" s="115"/>
      <c r="W1323" s="115"/>
      <c r="X1323" s="115"/>
      <c r="Y1323" s="115"/>
      <c r="Z1323" s="115"/>
      <c r="AA1323" s="115"/>
      <c r="AB1323" s="115"/>
    </row>
    <row r="1324" ht="12.75" customHeight="1">
      <c r="A1324" s="135"/>
      <c r="B1324" s="73"/>
      <c r="C1324" s="119"/>
      <c r="D1324" s="11"/>
      <c r="E1324" s="120"/>
      <c r="F1324" s="134"/>
      <c r="G1324" s="136"/>
      <c r="H1324" s="133"/>
      <c r="I1324" s="73"/>
      <c r="J1324" s="73"/>
      <c r="K1324" s="115"/>
      <c r="L1324" s="115"/>
      <c r="M1324" s="115"/>
      <c r="N1324" s="115"/>
      <c r="O1324" s="115"/>
      <c r="P1324" s="115"/>
      <c r="Q1324" s="115"/>
      <c r="R1324" s="115"/>
      <c r="S1324" s="115"/>
      <c r="T1324" s="115"/>
      <c r="U1324" s="115"/>
      <c r="V1324" s="115"/>
      <c r="W1324" s="115"/>
      <c r="X1324" s="115"/>
      <c r="Y1324" s="115"/>
      <c r="Z1324" s="115"/>
      <c r="AA1324" s="115"/>
      <c r="AB1324" s="115"/>
    </row>
    <row r="1325" ht="12.75" customHeight="1">
      <c r="A1325" s="135"/>
      <c r="B1325" s="73"/>
      <c r="C1325" s="119"/>
      <c r="D1325" s="11"/>
      <c r="E1325" s="120"/>
      <c r="F1325" s="134"/>
      <c r="G1325" s="136"/>
      <c r="H1325" s="133"/>
      <c r="I1325" s="73"/>
      <c r="J1325" s="73"/>
      <c r="K1325" s="115"/>
      <c r="L1325" s="115"/>
      <c r="M1325" s="115"/>
      <c r="N1325" s="115"/>
      <c r="O1325" s="115"/>
      <c r="P1325" s="115"/>
      <c r="Q1325" s="115"/>
      <c r="R1325" s="115"/>
      <c r="S1325" s="115"/>
      <c r="T1325" s="115"/>
      <c r="U1325" s="115"/>
      <c r="V1325" s="115"/>
      <c r="W1325" s="115"/>
      <c r="X1325" s="115"/>
      <c r="Y1325" s="115"/>
      <c r="Z1325" s="115"/>
      <c r="AA1325" s="115"/>
      <c r="AB1325" s="115"/>
    </row>
    <row r="1326" ht="12.75" customHeight="1">
      <c r="A1326" s="135"/>
      <c r="B1326" s="73"/>
      <c r="C1326" s="119"/>
      <c r="D1326" s="11"/>
      <c r="E1326" s="120"/>
      <c r="F1326" s="134"/>
      <c r="G1326" s="136"/>
      <c r="H1326" s="133"/>
      <c r="I1326" s="73"/>
      <c r="J1326" s="73"/>
      <c r="K1326" s="115"/>
      <c r="L1326" s="115"/>
      <c r="M1326" s="115"/>
      <c r="N1326" s="115"/>
      <c r="O1326" s="115"/>
      <c r="P1326" s="115"/>
      <c r="Q1326" s="115"/>
      <c r="R1326" s="115"/>
      <c r="S1326" s="115"/>
      <c r="T1326" s="115"/>
      <c r="U1326" s="115"/>
      <c r="V1326" s="115"/>
      <c r="W1326" s="115"/>
      <c r="X1326" s="115"/>
      <c r="Y1326" s="115"/>
      <c r="Z1326" s="115"/>
      <c r="AA1326" s="115"/>
      <c r="AB1326" s="115"/>
    </row>
    <row r="1327" ht="12.75" customHeight="1">
      <c r="A1327" s="135"/>
      <c r="B1327" s="73"/>
      <c r="C1327" s="119"/>
      <c r="D1327" s="11"/>
      <c r="E1327" s="120"/>
      <c r="F1327" s="134"/>
      <c r="G1327" s="136"/>
      <c r="H1327" s="133"/>
      <c r="I1327" s="73"/>
      <c r="J1327" s="73"/>
      <c r="K1327" s="115"/>
      <c r="L1327" s="115"/>
      <c r="M1327" s="115"/>
      <c r="N1327" s="115"/>
      <c r="O1327" s="115"/>
      <c r="P1327" s="115"/>
      <c r="Q1327" s="115"/>
      <c r="R1327" s="115"/>
      <c r="S1327" s="115"/>
      <c r="T1327" s="115"/>
      <c r="U1327" s="115"/>
      <c r="V1327" s="115"/>
      <c r="W1327" s="115"/>
      <c r="X1327" s="115"/>
      <c r="Y1327" s="115"/>
      <c r="Z1327" s="115"/>
      <c r="AA1327" s="115"/>
      <c r="AB1327" s="115"/>
    </row>
    <row r="1328" ht="12.75" customHeight="1">
      <c r="A1328" s="135"/>
      <c r="B1328" s="73"/>
      <c r="C1328" s="119"/>
      <c r="D1328" s="11"/>
      <c r="E1328" s="120"/>
      <c r="F1328" s="134"/>
      <c r="G1328" s="136"/>
      <c r="H1328" s="133"/>
      <c r="I1328" s="73"/>
      <c r="J1328" s="73"/>
      <c r="K1328" s="115"/>
      <c r="L1328" s="115"/>
      <c r="M1328" s="115"/>
      <c r="N1328" s="115"/>
      <c r="O1328" s="115"/>
      <c r="P1328" s="115"/>
      <c r="Q1328" s="115"/>
      <c r="R1328" s="115"/>
      <c r="S1328" s="115"/>
      <c r="T1328" s="115"/>
      <c r="U1328" s="115"/>
      <c r="V1328" s="115"/>
      <c r="W1328" s="115"/>
      <c r="X1328" s="115"/>
      <c r="Y1328" s="115"/>
      <c r="Z1328" s="115"/>
      <c r="AA1328" s="115"/>
      <c r="AB1328" s="115"/>
    </row>
    <row r="1329" ht="12.75" customHeight="1">
      <c r="A1329" s="135"/>
      <c r="B1329" s="73"/>
      <c r="C1329" s="119"/>
      <c r="D1329" s="11"/>
      <c r="E1329" s="120"/>
      <c r="F1329" s="134"/>
      <c r="G1329" s="136"/>
      <c r="H1329" s="133"/>
      <c r="I1329" s="73"/>
      <c r="J1329" s="73"/>
      <c r="K1329" s="115"/>
      <c r="L1329" s="115"/>
      <c r="M1329" s="115"/>
      <c r="N1329" s="115"/>
      <c r="O1329" s="115"/>
      <c r="P1329" s="115"/>
      <c r="Q1329" s="115"/>
      <c r="R1329" s="115"/>
      <c r="S1329" s="115"/>
      <c r="T1329" s="115"/>
      <c r="U1329" s="115"/>
      <c r="V1329" s="115"/>
      <c r="W1329" s="115"/>
      <c r="X1329" s="115"/>
      <c r="Y1329" s="115"/>
      <c r="Z1329" s="115"/>
      <c r="AA1329" s="115"/>
      <c r="AB1329" s="115"/>
    </row>
    <row r="1330" ht="12.75" customHeight="1">
      <c r="A1330" s="135"/>
      <c r="B1330" s="73"/>
      <c r="C1330" s="119"/>
      <c r="D1330" s="11"/>
      <c r="E1330" s="120"/>
      <c r="F1330" s="134"/>
      <c r="G1330" s="136"/>
      <c r="H1330" s="133"/>
      <c r="I1330" s="73"/>
      <c r="J1330" s="73"/>
      <c r="K1330" s="115"/>
      <c r="L1330" s="115"/>
      <c r="M1330" s="115"/>
      <c r="N1330" s="115"/>
      <c r="O1330" s="115"/>
      <c r="P1330" s="115"/>
      <c r="Q1330" s="115"/>
      <c r="R1330" s="115"/>
      <c r="S1330" s="115"/>
      <c r="T1330" s="115"/>
      <c r="U1330" s="115"/>
      <c r="V1330" s="115"/>
      <c r="W1330" s="115"/>
      <c r="X1330" s="115"/>
      <c r="Y1330" s="115"/>
      <c r="Z1330" s="115"/>
      <c r="AA1330" s="115"/>
      <c r="AB1330" s="115"/>
    </row>
    <row r="1331" ht="12.75" customHeight="1">
      <c r="A1331" s="135"/>
      <c r="B1331" s="73"/>
      <c r="C1331" s="119"/>
      <c r="D1331" s="11"/>
      <c r="E1331" s="120"/>
      <c r="F1331" s="134"/>
      <c r="G1331" s="136"/>
      <c r="H1331" s="133"/>
      <c r="I1331" s="73"/>
      <c r="J1331" s="73"/>
      <c r="K1331" s="115"/>
      <c r="L1331" s="115"/>
      <c r="M1331" s="115"/>
      <c r="N1331" s="115"/>
      <c r="O1331" s="115"/>
      <c r="P1331" s="115"/>
      <c r="Q1331" s="115"/>
      <c r="R1331" s="115"/>
      <c r="S1331" s="115"/>
      <c r="T1331" s="115"/>
      <c r="U1331" s="115"/>
      <c r="V1331" s="115"/>
      <c r="W1331" s="115"/>
      <c r="X1331" s="115"/>
      <c r="Y1331" s="115"/>
      <c r="Z1331" s="115"/>
      <c r="AA1331" s="115"/>
      <c r="AB1331" s="115"/>
    </row>
    <row r="1332" ht="12.75" customHeight="1">
      <c r="A1332" s="135"/>
      <c r="B1332" s="73"/>
      <c r="C1332" s="119"/>
      <c r="D1332" s="11"/>
      <c r="E1332" s="120"/>
      <c r="F1332" s="134"/>
      <c r="G1332" s="136"/>
      <c r="H1332" s="133"/>
      <c r="I1332" s="73"/>
      <c r="J1332" s="73"/>
      <c r="K1332" s="115"/>
      <c r="L1332" s="115"/>
      <c r="M1332" s="115"/>
      <c r="N1332" s="115"/>
      <c r="O1332" s="115"/>
      <c r="P1332" s="115"/>
      <c r="Q1332" s="115"/>
      <c r="R1332" s="115"/>
      <c r="S1332" s="115"/>
      <c r="T1332" s="115"/>
      <c r="U1332" s="115"/>
      <c r="V1332" s="115"/>
      <c r="W1332" s="115"/>
      <c r="X1332" s="115"/>
      <c r="Y1332" s="115"/>
      <c r="Z1332" s="115"/>
      <c r="AA1332" s="115"/>
      <c r="AB1332" s="115"/>
    </row>
    <row r="1333" ht="12.75" customHeight="1">
      <c r="A1333" s="135"/>
      <c r="B1333" s="73"/>
      <c r="C1333" s="119"/>
      <c r="D1333" s="11"/>
      <c r="E1333" s="120"/>
      <c r="F1333" s="134"/>
      <c r="G1333" s="136"/>
      <c r="H1333" s="133"/>
      <c r="I1333" s="73"/>
      <c r="J1333" s="73"/>
      <c r="K1333" s="115"/>
      <c r="L1333" s="115"/>
      <c r="M1333" s="115"/>
      <c r="N1333" s="115"/>
      <c r="O1333" s="115"/>
      <c r="P1333" s="115"/>
      <c r="Q1333" s="115"/>
      <c r="R1333" s="115"/>
      <c r="S1333" s="115"/>
      <c r="T1333" s="115"/>
      <c r="U1333" s="115"/>
      <c r="V1333" s="115"/>
      <c r="W1333" s="115"/>
      <c r="X1333" s="115"/>
      <c r="Y1333" s="115"/>
      <c r="Z1333" s="115"/>
      <c r="AA1333" s="115"/>
      <c r="AB1333" s="115"/>
    </row>
    <row r="1334" ht="12.75" customHeight="1">
      <c r="A1334" s="135"/>
      <c r="B1334" s="73"/>
      <c r="C1334" s="119"/>
      <c r="D1334" s="11"/>
      <c r="E1334" s="120"/>
      <c r="F1334" s="134"/>
      <c r="G1334" s="136"/>
      <c r="H1334" s="133"/>
      <c r="I1334" s="73"/>
      <c r="J1334" s="73"/>
      <c r="K1334" s="115"/>
      <c r="L1334" s="115"/>
      <c r="M1334" s="115"/>
      <c r="N1334" s="115"/>
      <c r="O1334" s="115"/>
      <c r="P1334" s="115"/>
      <c r="Q1334" s="115"/>
      <c r="R1334" s="115"/>
      <c r="S1334" s="115"/>
      <c r="T1334" s="115"/>
      <c r="U1334" s="115"/>
      <c r="V1334" s="115"/>
      <c r="W1334" s="115"/>
      <c r="X1334" s="115"/>
      <c r="Y1334" s="115"/>
      <c r="Z1334" s="115"/>
      <c r="AA1334" s="115"/>
      <c r="AB1334" s="115"/>
    </row>
    <row r="1335" ht="12.75" customHeight="1">
      <c r="A1335" s="135"/>
      <c r="B1335" s="73"/>
      <c r="C1335" s="119"/>
      <c r="D1335" s="11"/>
      <c r="E1335" s="120"/>
      <c r="F1335" s="134"/>
      <c r="G1335" s="136"/>
      <c r="H1335" s="133"/>
      <c r="I1335" s="73"/>
      <c r="J1335" s="73"/>
      <c r="K1335" s="115"/>
      <c r="L1335" s="115"/>
      <c r="M1335" s="115"/>
      <c r="N1335" s="115"/>
      <c r="O1335" s="115"/>
      <c r="P1335" s="115"/>
      <c r="Q1335" s="115"/>
      <c r="R1335" s="115"/>
      <c r="S1335" s="115"/>
      <c r="T1335" s="115"/>
      <c r="U1335" s="115"/>
      <c r="V1335" s="115"/>
      <c r="W1335" s="115"/>
      <c r="X1335" s="115"/>
      <c r="Y1335" s="115"/>
      <c r="Z1335" s="115"/>
      <c r="AA1335" s="115"/>
      <c r="AB1335" s="115"/>
    </row>
    <row r="1336" ht="12.75" customHeight="1">
      <c r="A1336" s="135"/>
      <c r="B1336" s="73"/>
      <c r="C1336" s="119"/>
      <c r="D1336" s="11"/>
      <c r="E1336" s="120"/>
      <c r="F1336" s="134"/>
      <c r="G1336" s="136"/>
      <c r="H1336" s="133"/>
      <c r="I1336" s="73"/>
      <c r="J1336" s="73"/>
      <c r="K1336" s="115"/>
      <c r="L1336" s="115"/>
      <c r="M1336" s="115"/>
      <c r="N1336" s="115"/>
      <c r="O1336" s="115"/>
      <c r="P1336" s="115"/>
      <c r="Q1336" s="115"/>
      <c r="R1336" s="115"/>
      <c r="S1336" s="115"/>
      <c r="T1336" s="115"/>
      <c r="U1336" s="115"/>
      <c r="V1336" s="115"/>
      <c r="W1336" s="115"/>
      <c r="X1336" s="115"/>
      <c r="Y1336" s="115"/>
      <c r="Z1336" s="115"/>
      <c r="AA1336" s="115"/>
      <c r="AB1336" s="115"/>
    </row>
    <row r="1337" ht="12.75" customHeight="1">
      <c r="A1337" s="135"/>
      <c r="B1337" s="73"/>
      <c r="C1337" s="119"/>
      <c r="D1337" s="11"/>
      <c r="E1337" s="120"/>
      <c r="F1337" s="134"/>
      <c r="G1337" s="136"/>
      <c r="H1337" s="133"/>
      <c r="I1337" s="73"/>
      <c r="J1337" s="73"/>
      <c r="K1337" s="115"/>
      <c r="L1337" s="115"/>
      <c r="M1337" s="115"/>
      <c r="N1337" s="115"/>
      <c r="O1337" s="115"/>
      <c r="P1337" s="115"/>
      <c r="Q1337" s="115"/>
      <c r="R1337" s="115"/>
      <c r="S1337" s="115"/>
      <c r="T1337" s="115"/>
      <c r="U1337" s="115"/>
      <c r="V1337" s="115"/>
      <c r="W1337" s="115"/>
      <c r="X1337" s="115"/>
      <c r="Y1337" s="115"/>
      <c r="Z1337" s="115"/>
      <c r="AA1337" s="115"/>
      <c r="AB1337" s="115"/>
    </row>
    <row r="1338" ht="12.75" customHeight="1">
      <c r="A1338" s="135"/>
      <c r="B1338" s="73"/>
      <c r="C1338" s="119"/>
      <c r="D1338" s="11"/>
      <c r="E1338" s="120"/>
      <c r="F1338" s="134"/>
      <c r="G1338" s="136"/>
      <c r="H1338" s="133"/>
      <c r="I1338" s="73"/>
      <c r="J1338" s="73"/>
      <c r="K1338" s="115"/>
      <c r="L1338" s="115"/>
      <c r="M1338" s="115"/>
      <c r="N1338" s="115"/>
      <c r="O1338" s="115"/>
      <c r="P1338" s="115"/>
      <c r="Q1338" s="115"/>
      <c r="R1338" s="115"/>
      <c r="S1338" s="115"/>
      <c r="T1338" s="115"/>
      <c r="U1338" s="115"/>
      <c r="V1338" s="115"/>
      <c r="W1338" s="115"/>
      <c r="X1338" s="115"/>
      <c r="Y1338" s="115"/>
      <c r="Z1338" s="115"/>
      <c r="AA1338" s="115"/>
      <c r="AB1338" s="115"/>
    </row>
    <row r="1339" ht="12.75" customHeight="1">
      <c r="A1339" s="135"/>
      <c r="B1339" s="73"/>
      <c r="C1339" s="119"/>
      <c r="D1339" s="11"/>
      <c r="E1339" s="120"/>
      <c r="F1339" s="134"/>
      <c r="G1339" s="136"/>
      <c r="H1339" s="133"/>
      <c r="I1339" s="73"/>
      <c r="J1339" s="73"/>
      <c r="K1339" s="115"/>
      <c r="L1339" s="115"/>
      <c r="M1339" s="115"/>
      <c r="N1339" s="115"/>
      <c r="O1339" s="115"/>
      <c r="P1339" s="115"/>
      <c r="Q1339" s="115"/>
      <c r="R1339" s="115"/>
      <c r="S1339" s="115"/>
      <c r="T1339" s="115"/>
      <c r="U1339" s="115"/>
      <c r="V1339" s="115"/>
      <c r="W1339" s="115"/>
      <c r="X1339" s="115"/>
      <c r="Y1339" s="115"/>
      <c r="Z1339" s="115"/>
      <c r="AA1339" s="115"/>
      <c r="AB1339" s="115"/>
    </row>
    <row r="1340" ht="12.75" customHeight="1">
      <c r="A1340" s="135"/>
      <c r="B1340" s="73"/>
      <c r="C1340" s="119"/>
      <c r="D1340" s="11"/>
      <c r="E1340" s="120"/>
      <c r="F1340" s="134"/>
      <c r="G1340" s="136"/>
      <c r="H1340" s="133"/>
      <c r="I1340" s="73"/>
      <c r="J1340" s="73"/>
      <c r="K1340" s="115"/>
      <c r="L1340" s="115"/>
      <c r="M1340" s="115"/>
      <c r="N1340" s="115"/>
      <c r="O1340" s="115"/>
      <c r="P1340" s="115"/>
      <c r="Q1340" s="115"/>
      <c r="R1340" s="115"/>
      <c r="S1340" s="115"/>
      <c r="T1340" s="115"/>
      <c r="U1340" s="115"/>
      <c r="V1340" s="115"/>
      <c r="W1340" s="115"/>
      <c r="X1340" s="115"/>
      <c r="Y1340" s="115"/>
      <c r="Z1340" s="115"/>
      <c r="AA1340" s="115"/>
      <c r="AB1340" s="115"/>
    </row>
    <row r="1341" ht="12.75" customHeight="1">
      <c r="A1341" s="135"/>
      <c r="B1341" s="73"/>
      <c r="C1341" s="119"/>
      <c r="D1341" s="11"/>
      <c r="E1341" s="120"/>
      <c r="F1341" s="134"/>
      <c r="G1341" s="136"/>
      <c r="H1341" s="133"/>
      <c r="I1341" s="73"/>
      <c r="J1341" s="73"/>
      <c r="K1341" s="115"/>
      <c r="L1341" s="115"/>
      <c r="M1341" s="115"/>
      <c r="N1341" s="115"/>
      <c r="O1341" s="115"/>
      <c r="P1341" s="115"/>
      <c r="Q1341" s="115"/>
      <c r="R1341" s="115"/>
      <c r="S1341" s="115"/>
      <c r="T1341" s="115"/>
      <c r="U1341" s="115"/>
      <c r="V1341" s="115"/>
      <c r="W1341" s="115"/>
      <c r="X1341" s="115"/>
      <c r="Y1341" s="115"/>
      <c r="Z1341" s="115"/>
      <c r="AA1341" s="115"/>
      <c r="AB1341" s="115"/>
    </row>
    <row r="1342" ht="12.75" customHeight="1">
      <c r="A1342" s="135"/>
      <c r="B1342" s="73"/>
      <c r="C1342" s="119"/>
      <c r="D1342" s="11"/>
      <c r="E1342" s="120"/>
      <c r="F1342" s="134"/>
      <c r="G1342" s="136"/>
      <c r="H1342" s="133"/>
      <c r="I1342" s="73"/>
      <c r="J1342" s="73"/>
      <c r="K1342" s="115"/>
      <c r="L1342" s="115"/>
      <c r="M1342" s="115"/>
      <c r="N1342" s="115"/>
      <c r="O1342" s="115"/>
      <c r="P1342" s="115"/>
      <c r="Q1342" s="115"/>
      <c r="R1342" s="115"/>
      <c r="S1342" s="115"/>
      <c r="T1342" s="115"/>
      <c r="U1342" s="115"/>
      <c r="V1342" s="115"/>
      <c r="W1342" s="115"/>
      <c r="X1342" s="115"/>
      <c r="Y1342" s="115"/>
      <c r="Z1342" s="115"/>
      <c r="AA1342" s="115"/>
      <c r="AB1342" s="115"/>
    </row>
    <row r="1343" ht="12.75" customHeight="1">
      <c r="A1343" s="135"/>
      <c r="B1343" s="73"/>
      <c r="C1343" s="119"/>
      <c r="D1343" s="11"/>
      <c r="E1343" s="120"/>
      <c r="F1343" s="134"/>
      <c r="G1343" s="136"/>
      <c r="H1343" s="133"/>
      <c r="I1343" s="73"/>
      <c r="J1343" s="73"/>
      <c r="K1343" s="115"/>
      <c r="L1343" s="115"/>
      <c r="M1343" s="115"/>
      <c r="N1343" s="115"/>
      <c r="O1343" s="115"/>
      <c r="P1343" s="115"/>
      <c r="Q1343" s="115"/>
      <c r="R1343" s="115"/>
      <c r="S1343" s="115"/>
      <c r="T1343" s="115"/>
      <c r="U1343" s="115"/>
      <c r="V1343" s="115"/>
      <c r="W1343" s="115"/>
      <c r="X1343" s="115"/>
      <c r="Y1343" s="115"/>
      <c r="Z1343" s="115"/>
      <c r="AA1343" s="115"/>
      <c r="AB1343" s="115"/>
    </row>
    <row r="1344" ht="12.75" customHeight="1">
      <c r="A1344" s="135"/>
      <c r="B1344" s="73"/>
      <c r="C1344" s="119"/>
      <c r="D1344" s="11"/>
      <c r="E1344" s="120"/>
      <c r="F1344" s="134"/>
      <c r="G1344" s="136"/>
      <c r="H1344" s="133"/>
      <c r="I1344" s="73"/>
      <c r="J1344" s="73"/>
      <c r="K1344" s="115"/>
      <c r="L1344" s="115"/>
      <c r="M1344" s="115"/>
      <c r="N1344" s="115"/>
      <c r="O1344" s="115"/>
      <c r="P1344" s="115"/>
      <c r="Q1344" s="115"/>
      <c r="R1344" s="115"/>
      <c r="S1344" s="115"/>
      <c r="T1344" s="115"/>
      <c r="U1344" s="115"/>
      <c r="V1344" s="115"/>
      <c r="W1344" s="115"/>
      <c r="X1344" s="115"/>
      <c r="Y1344" s="115"/>
      <c r="Z1344" s="115"/>
      <c r="AA1344" s="115"/>
      <c r="AB1344" s="115"/>
    </row>
    <row r="1345" ht="12.75" customHeight="1">
      <c r="A1345" s="135"/>
      <c r="B1345" s="73"/>
      <c r="C1345" s="119"/>
      <c r="D1345" s="11"/>
      <c r="E1345" s="120"/>
      <c r="F1345" s="134"/>
      <c r="G1345" s="136"/>
      <c r="H1345" s="133"/>
      <c r="I1345" s="73"/>
      <c r="J1345" s="73"/>
      <c r="K1345" s="115"/>
      <c r="L1345" s="115"/>
      <c r="M1345" s="115"/>
      <c r="N1345" s="115"/>
      <c r="O1345" s="115"/>
      <c r="P1345" s="115"/>
      <c r="Q1345" s="115"/>
      <c r="R1345" s="115"/>
      <c r="S1345" s="115"/>
      <c r="T1345" s="115"/>
      <c r="U1345" s="115"/>
      <c r="V1345" s="115"/>
      <c r="W1345" s="115"/>
      <c r="X1345" s="115"/>
      <c r="Y1345" s="115"/>
      <c r="Z1345" s="115"/>
      <c r="AA1345" s="115"/>
      <c r="AB1345" s="115"/>
    </row>
    <row r="1346" ht="12.75" customHeight="1">
      <c r="A1346" s="135"/>
      <c r="B1346" s="73"/>
      <c r="C1346" s="119"/>
      <c r="D1346" s="11"/>
      <c r="E1346" s="120"/>
      <c r="F1346" s="134"/>
      <c r="G1346" s="136"/>
      <c r="H1346" s="133"/>
      <c r="I1346" s="73"/>
      <c r="J1346" s="73"/>
      <c r="K1346" s="115"/>
      <c r="L1346" s="115"/>
      <c r="M1346" s="115"/>
      <c r="N1346" s="115"/>
      <c r="O1346" s="115"/>
      <c r="P1346" s="115"/>
      <c r="Q1346" s="115"/>
      <c r="R1346" s="115"/>
      <c r="S1346" s="115"/>
      <c r="T1346" s="115"/>
      <c r="U1346" s="115"/>
      <c r="V1346" s="115"/>
      <c r="W1346" s="115"/>
      <c r="X1346" s="115"/>
      <c r="Y1346" s="115"/>
      <c r="Z1346" s="115"/>
      <c r="AA1346" s="115"/>
      <c r="AB1346" s="115"/>
    </row>
    <row r="1347" ht="12.75" customHeight="1">
      <c r="A1347" s="135"/>
      <c r="B1347" s="73"/>
      <c r="C1347" s="119"/>
      <c r="D1347" s="11"/>
      <c r="E1347" s="120"/>
      <c r="F1347" s="134"/>
      <c r="G1347" s="136"/>
      <c r="H1347" s="133"/>
      <c r="I1347" s="73"/>
      <c r="J1347" s="73"/>
      <c r="K1347" s="115"/>
      <c r="L1347" s="115"/>
      <c r="M1347" s="115"/>
      <c r="N1347" s="115"/>
      <c r="O1347" s="115"/>
      <c r="P1347" s="115"/>
      <c r="Q1347" s="115"/>
      <c r="R1347" s="115"/>
      <c r="S1347" s="115"/>
      <c r="T1347" s="115"/>
      <c r="U1347" s="115"/>
      <c r="V1347" s="115"/>
      <c r="W1347" s="115"/>
      <c r="X1347" s="115"/>
      <c r="Y1347" s="115"/>
      <c r="Z1347" s="115"/>
      <c r="AA1347" s="115"/>
      <c r="AB1347" s="115"/>
    </row>
    <row r="1348" ht="12.75" customHeight="1">
      <c r="A1348" s="135"/>
      <c r="B1348" s="73"/>
      <c r="C1348" s="119"/>
      <c r="D1348" s="11"/>
      <c r="E1348" s="120"/>
      <c r="F1348" s="134"/>
      <c r="G1348" s="136"/>
      <c r="H1348" s="133"/>
      <c r="I1348" s="73"/>
      <c r="J1348" s="73"/>
      <c r="K1348" s="115"/>
      <c r="L1348" s="115"/>
      <c r="M1348" s="115"/>
      <c r="N1348" s="115"/>
      <c r="O1348" s="115"/>
      <c r="P1348" s="115"/>
      <c r="Q1348" s="115"/>
      <c r="R1348" s="115"/>
      <c r="S1348" s="115"/>
      <c r="T1348" s="115"/>
      <c r="U1348" s="115"/>
      <c r="V1348" s="115"/>
      <c r="W1348" s="115"/>
      <c r="X1348" s="115"/>
      <c r="Y1348" s="115"/>
      <c r="Z1348" s="115"/>
      <c r="AA1348" s="115"/>
      <c r="AB1348" s="115"/>
    </row>
    <row r="1349" ht="12.75" customHeight="1">
      <c r="A1349" s="135"/>
      <c r="B1349" s="73"/>
      <c r="C1349" s="119"/>
      <c r="D1349" s="11"/>
      <c r="E1349" s="120"/>
      <c r="F1349" s="134"/>
      <c r="G1349" s="136"/>
      <c r="H1349" s="133"/>
      <c r="I1349" s="73"/>
      <c r="J1349" s="73"/>
      <c r="K1349" s="115"/>
      <c r="L1349" s="115"/>
      <c r="M1349" s="115"/>
      <c r="N1349" s="115"/>
      <c r="O1349" s="115"/>
      <c r="P1349" s="115"/>
      <c r="Q1349" s="115"/>
      <c r="R1349" s="115"/>
      <c r="S1349" s="115"/>
      <c r="T1349" s="115"/>
      <c r="U1349" s="115"/>
      <c r="V1349" s="115"/>
      <c r="W1349" s="115"/>
      <c r="X1349" s="115"/>
      <c r="Y1349" s="115"/>
      <c r="Z1349" s="115"/>
      <c r="AA1349" s="115"/>
      <c r="AB1349" s="115"/>
    </row>
    <row r="1350" ht="12.75" customHeight="1">
      <c r="A1350" s="135"/>
      <c r="B1350" s="73"/>
      <c r="C1350" s="119"/>
      <c r="D1350" s="11"/>
      <c r="E1350" s="120"/>
      <c r="F1350" s="134"/>
      <c r="G1350" s="136"/>
      <c r="H1350" s="133"/>
      <c r="I1350" s="73"/>
      <c r="J1350" s="73"/>
      <c r="K1350" s="115"/>
      <c r="L1350" s="115"/>
      <c r="M1350" s="115"/>
      <c r="N1350" s="115"/>
      <c r="O1350" s="115"/>
      <c r="P1350" s="115"/>
      <c r="Q1350" s="115"/>
      <c r="R1350" s="115"/>
      <c r="S1350" s="115"/>
      <c r="T1350" s="115"/>
      <c r="U1350" s="115"/>
      <c r="V1350" s="115"/>
      <c r="W1350" s="115"/>
      <c r="X1350" s="115"/>
      <c r="Y1350" s="115"/>
      <c r="Z1350" s="115"/>
      <c r="AA1350" s="115"/>
      <c r="AB1350" s="115"/>
    </row>
    <row r="1351" ht="12.75" customHeight="1">
      <c r="A1351" s="135"/>
      <c r="B1351" s="73"/>
      <c r="C1351" s="119"/>
      <c r="D1351" s="11"/>
      <c r="E1351" s="120"/>
      <c r="F1351" s="134"/>
      <c r="G1351" s="136"/>
      <c r="H1351" s="133"/>
      <c r="I1351" s="73"/>
      <c r="J1351" s="73"/>
      <c r="K1351" s="115"/>
      <c r="L1351" s="115"/>
      <c r="M1351" s="115"/>
      <c r="N1351" s="115"/>
      <c r="O1351" s="115"/>
      <c r="P1351" s="115"/>
      <c r="Q1351" s="115"/>
      <c r="R1351" s="115"/>
      <c r="S1351" s="115"/>
      <c r="T1351" s="115"/>
      <c r="U1351" s="115"/>
      <c r="V1351" s="115"/>
      <c r="W1351" s="115"/>
      <c r="X1351" s="115"/>
      <c r="Y1351" s="115"/>
      <c r="Z1351" s="115"/>
      <c r="AA1351" s="115"/>
      <c r="AB1351" s="115"/>
    </row>
    <row r="1352" ht="12.75" customHeight="1">
      <c r="A1352" s="135"/>
      <c r="B1352" s="73"/>
      <c r="C1352" s="119"/>
      <c r="D1352" s="11"/>
      <c r="E1352" s="120"/>
      <c r="F1352" s="134"/>
      <c r="G1352" s="136"/>
      <c r="H1352" s="133"/>
      <c r="I1352" s="73"/>
      <c r="J1352" s="73"/>
      <c r="K1352" s="115"/>
      <c r="L1352" s="115"/>
      <c r="M1352" s="115"/>
      <c r="N1352" s="115"/>
      <c r="O1352" s="115"/>
      <c r="P1352" s="115"/>
      <c r="Q1352" s="115"/>
      <c r="R1352" s="115"/>
      <c r="S1352" s="115"/>
      <c r="T1352" s="115"/>
      <c r="U1352" s="115"/>
      <c r="V1352" s="115"/>
      <c r="W1352" s="115"/>
      <c r="X1352" s="115"/>
      <c r="Y1352" s="115"/>
      <c r="Z1352" s="115"/>
      <c r="AA1352" s="115"/>
      <c r="AB1352" s="115"/>
    </row>
    <row r="1353" ht="12.75" customHeight="1">
      <c r="A1353" s="135"/>
      <c r="B1353" s="73"/>
      <c r="C1353" s="119"/>
      <c r="D1353" s="11"/>
      <c r="E1353" s="120"/>
      <c r="F1353" s="134"/>
      <c r="G1353" s="136"/>
      <c r="H1353" s="133"/>
      <c r="I1353" s="73"/>
      <c r="J1353" s="73"/>
      <c r="K1353" s="115"/>
      <c r="L1353" s="115"/>
      <c r="M1353" s="115"/>
      <c r="N1353" s="115"/>
      <c r="O1353" s="115"/>
      <c r="P1353" s="115"/>
      <c r="Q1353" s="115"/>
      <c r="R1353" s="115"/>
      <c r="S1353" s="115"/>
      <c r="T1353" s="115"/>
      <c r="U1353" s="115"/>
      <c r="V1353" s="115"/>
      <c r="W1353" s="115"/>
      <c r="X1353" s="115"/>
      <c r="Y1353" s="115"/>
      <c r="Z1353" s="115"/>
      <c r="AA1353" s="115"/>
      <c r="AB1353" s="115"/>
    </row>
    <row r="1354" ht="12.75" customHeight="1">
      <c r="A1354" s="135"/>
      <c r="B1354" s="73"/>
      <c r="C1354" s="119"/>
      <c r="D1354" s="11"/>
      <c r="E1354" s="120"/>
      <c r="F1354" s="134"/>
      <c r="G1354" s="136"/>
      <c r="H1354" s="133"/>
      <c r="I1354" s="73"/>
      <c r="J1354" s="73"/>
      <c r="K1354" s="115"/>
      <c r="L1354" s="115"/>
      <c r="M1354" s="115"/>
      <c r="N1354" s="115"/>
      <c r="O1354" s="115"/>
      <c r="P1354" s="115"/>
      <c r="Q1354" s="115"/>
      <c r="R1354" s="115"/>
      <c r="S1354" s="115"/>
      <c r="T1354" s="115"/>
      <c r="U1354" s="115"/>
      <c r="V1354" s="115"/>
      <c r="W1354" s="115"/>
      <c r="X1354" s="115"/>
      <c r="Y1354" s="115"/>
      <c r="Z1354" s="115"/>
      <c r="AA1354" s="115"/>
      <c r="AB1354" s="115"/>
    </row>
    <row r="1355" ht="12.75" customHeight="1">
      <c r="A1355" s="135"/>
      <c r="B1355" s="73"/>
      <c r="C1355" s="119"/>
      <c r="D1355" s="11"/>
      <c r="E1355" s="120"/>
      <c r="F1355" s="134"/>
      <c r="G1355" s="136"/>
      <c r="H1355" s="133"/>
      <c r="I1355" s="73"/>
      <c r="J1355" s="73"/>
      <c r="K1355" s="115"/>
      <c r="L1355" s="115"/>
      <c r="M1355" s="115"/>
      <c r="N1355" s="115"/>
      <c r="O1355" s="115"/>
      <c r="P1355" s="115"/>
      <c r="Q1355" s="115"/>
      <c r="R1355" s="115"/>
      <c r="S1355" s="115"/>
      <c r="T1355" s="115"/>
      <c r="U1355" s="115"/>
      <c r="V1355" s="115"/>
      <c r="W1355" s="115"/>
      <c r="X1355" s="115"/>
      <c r="Y1355" s="115"/>
      <c r="Z1355" s="115"/>
      <c r="AA1355" s="115"/>
      <c r="AB1355" s="115"/>
    </row>
    <row r="1356" ht="12.75" customHeight="1">
      <c r="A1356" s="135"/>
      <c r="B1356" s="73"/>
      <c r="C1356" s="119"/>
      <c r="D1356" s="11"/>
      <c r="E1356" s="120"/>
      <c r="F1356" s="134"/>
      <c r="G1356" s="136"/>
      <c r="H1356" s="133"/>
      <c r="I1356" s="73"/>
      <c r="J1356" s="73"/>
      <c r="K1356" s="115"/>
      <c r="L1356" s="115"/>
      <c r="M1356" s="115"/>
      <c r="N1356" s="115"/>
      <c r="O1356" s="115"/>
      <c r="P1356" s="115"/>
      <c r="Q1356" s="115"/>
      <c r="R1356" s="115"/>
      <c r="S1356" s="115"/>
      <c r="T1356" s="115"/>
      <c r="U1356" s="115"/>
      <c r="V1356" s="115"/>
      <c r="W1356" s="115"/>
      <c r="X1356" s="115"/>
      <c r="Y1356" s="115"/>
      <c r="Z1356" s="115"/>
      <c r="AA1356" s="115"/>
      <c r="AB1356" s="115"/>
    </row>
    <row r="1357" ht="12.75" customHeight="1">
      <c r="A1357" s="135"/>
      <c r="B1357" s="73"/>
      <c r="C1357" s="119"/>
      <c r="D1357" s="11"/>
      <c r="E1357" s="120"/>
      <c r="F1357" s="134"/>
      <c r="G1357" s="136"/>
      <c r="H1357" s="133"/>
      <c r="I1357" s="73"/>
      <c r="J1357" s="73"/>
      <c r="K1357" s="115"/>
      <c r="L1357" s="115"/>
      <c r="M1357" s="115"/>
      <c r="N1357" s="115"/>
      <c r="O1357" s="115"/>
      <c r="P1357" s="115"/>
      <c r="Q1357" s="115"/>
      <c r="R1357" s="115"/>
      <c r="S1357" s="115"/>
      <c r="T1357" s="115"/>
      <c r="U1357" s="115"/>
      <c r="V1357" s="115"/>
      <c r="W1357" s="115"/>
      <c r="X1357" s="115"/>
      <c r="Y1357" s="115"/>
      <c r="Z1357" s="115"/>
      <c r="AA1357" s="115"/>
      <c r="AB1357" s="115"/>
    </row>
    <row r="1358" ht="12.75" customHeight="1">
      <c r="A1358" s="135"/>
      <c r="B1358" s="73"/>
      <c r="C1358" s="119"/>
      <c r="D1358" s="11"/>
      <c r="E1358" s="120"/>
      <c r="F1358" s="134"/>
      <c r="G1358" s="136"/>
      <c r="H1358" s="133"/>
      <c r="I1358" s="73"/>
      <c r="J1358" s="73"/>
      <c r="K1358" s="115"/>
      <c r="L1358" s="115"/>
      <c r="M1358" s="115"/>
      <c r="N1358" s="115"/>
      <c r="O1358" s="115"/>
      <c r="P1358" s="115"/>
      <c r="Q1358" s="115"/>
      <c r="R1358" s="115"/>
      <c r="S1358" s="115"/>
      <c r="T1358" s="115"/>
      <c r="U1358" s="115"/>
      <c r="V1358" s="115"/>
      <c r="W1358" s="115"/>
      <c r="X1358" s="115"/>
      <c r="Y1358" s="115"/>
      <c r="Z1358" s="115"/>
      <c r="AA1358" s="115"/>
      <c r="AB1358" s="115"/>
    </row>
    <row r="1359" ht="12.75" customHeight="1">
      <c r="A1359" s="135"/>
      <c r="B1359" s="73"/>
      <c r="C1359" s="119"/>
      <c r="D1359" s="11"/>
      <c r="E1359" s="120"/>
      <c r="F1359" s="134"/>
      <c r="G1359" s="136"/>
      <c r="H1359" s="133"/>
      <c r="I1359" s="73"/>
      <c r="J1359" s="73"/>
      <c r="K1359" s="115"/>
      <c r="L1359" s="115"/>
      <c r="M1359" s="115"/>
      <c r="N1359" s="115"/>
      <c r="O1359" s="115"/>
      <c r="P1359" s="115"/>
      <c r="Q1359" s="115"/>
      <c r="R1359" s="115"/>
      <c r="S1359" s="115"/>
      <c r="T1359" s="115"/>
      <c r="U1359" s="115"/>
      <c r="V1359" s="115"/>
      <c r="W1359" s="115"/>
      <c r="X1359" s="115"/>
      <c r="Y1359" s="115"/>
      <c r="Z1359" s="115"/>
      <c r="AA1359" s="115"/>
      <c r="AB1359" s="115"/>
    </row>
    <row r="1360" ht="12.75" customHeight="1">
      <c r="A1360" s="135"/>
      <c r="B1360" s="73"/>
      <c r="C1360" s="119"/>
      <c r="D1360" s="11"/>
      <c r="E1360" s="120"/>
      <c r="F1360" s="134"/>
      <c r="G1360" s="136"/>
      <c r="H1360" s="133"/>
      <c r="I1360" s="73"/>
      <c r="J1360" s="73"/>
      <c r="K1360" s="115"/>
      <c r="L1360" s="115"/>
      <c r="M1360" s="115"/>
      <c r="N1360" s="115"/>
      <c r="O1360" s="115"/>
      <c r="P1360" s="115"/>
      <c r="Q1360" s="115"/>
      <c r="R1360" s="115"/>
      <c r="S1360" s="115"/>
      <c r="T1360" s="115"/>
      <c r="U1360" s="115"/>
      <c r="V1360" s="115"/>
      <c r="W1360" s="115"/>
      <c r="X1360" s="115"/>
      <c r="Y1360" s="115"/>
      <c r="Z1360" s="115"/>
      <c r="AA1360" s="115"/>
      <c r="AB1360" s="115"/>
    </row>
    <row r="1361" ht="12.75" customHeight="1">
      <c r="A1361" s="135"/>
      <c r="B1361" s="73"/>
      <c r="C1361" s="119"/>
      <c r="D1361" s="11"/>
      <c r="E1361" s="120"/>
      <c r="F1361" s="134"/>
      <c r="G1361" s="136"/>
      <c r="H1361" s="133"/>
      <c r="I1361" s="73"/>
      <c r="J1361" s="73"/>
      <c r="K1361" s="115"/>
      <c r="L1361" s="115"/>
      <c r="M1361" s="115"/>
      <c r="N1361" s="115"/>
      <c r="O1361" s="115"/>
      <c r="P1361" s="115"/>
      <c r="Q1361" s="115"/>
      <c r="R1361" s="115"/>
      <c r="S1361" s="115"/>
      <c r="T1361" s="115"/>
      <c r="U1361" s="115"/>
      <c r="V1361" s="115"/>
      <c r="W1361" s="115"/>
      <c r="X1361" s="115"/>
      <c r="Y1361" s="115"/>
      <c r="Z1361" s="115"/>
      <c r="AA1361" s="115"/>
      <c r="AB1361" s="115"/>
    </row>
    <row r="1362" ht="12.75" customHeight="1">
      <c r="A1362" s="135"/>
      <c r="B1362" s="73"/>
      <c r="C1362" s="119"/>
      <c r="D1362" s="11"/>
      <c r="E1362" s="120"/>
      <c r="F1362" s="134"/>
      <c r="G1362" s="136"/>
      <c r="H1362" s="133"/>
      <c r="I1362" s="73"/>
      <c r="J1362" s="73"/>
      <c r="K1362" s="115"/>
      <c r="L1362" s="115"/>
      <c r="M1362" s="115"/>
      <c r="N1362" s="115"/>
      <c r="O1362" s="115"/>
      <c r="P1362" s="115"/>
      <c r="Q1362" s="115"/>
      <c r="R1362" s="115"/>
      <c r="S1362" s="115"/>
      <c r="T1362" s="115"/>
      <c r="U1362" s="115"/>
      <c r="V1362" s="115"/>
      <c r="W1362" s="115"/>
      <c r="X1362" s="115"/>
      <c r="Y1362" s="115"/>
      <c r="Z1362" s="115"/>
      <c r="AA1362" s="115"/>
      <c r="AB1362" s="115"/>
    </row>
    <row r="1363" ht="12.75" customHeight="1">
      <c r="A1363" s="135"/>
      <c r="B1363" s="73"/>
      <c r="C1363" s="119"/>
      <c r="D1363" s="11"/>
      <c r="E1363" s="120"/>
      <c r="F1363" s="134"/>
      <c r="G1363" s="136"/>
      <c r="H1363" s="133"/>
      <c r="I1363" s="73"/>
      <c r="J1363" s="73"/>
      <c r="K1363" s="115"/>
      <c r="L1363" s="115"/>
      <c r="M1363" s="115"/>
      <c r="N1363" s="115"/>
      <c r="O1363" s="115"/>
      <c r="P1363" s="115"/>
      <c r="Q1363" s="115"/>
      <c r="R1363" s="115"/>
      <c r="S1363" s="115"/>
      <c r="T1363" s="115"/>
      <c r="U1363" s="115"/>
      <c r="V1363" s="115"/>
      <c r="W1363" s="115"/>
      <c r="X1363" s="115"/>
      <c r="Y1363" s="115"/>
      <c r="Z1363" s="115"/>
      <c r="AA1363" s="115"/>
      <c r="AB1363" s="115"/>
    </row>
    <row r="1364" ht="12.75" customHeight="1">
      <c r="A1364" s="135"/>
      <c r="B1364" s="73"/>
      <c r="C1364" s="119"/>
      <c r="D1364" s="11"/>
      <c r="E1364" s="120"/>
      <c r="F1364" s="134"/>
      <c r="G1364" s="136"/>
      <c r="H1364" s="133"/>
      <c r="I1364" s="73"/>
      <c r="J1364" s="73"/>
      <c r="K1364" s="115"/>
      <c r="L1364" s="115"/>
      <c r="M1364" s="115"/>
      <c r="N1364" s="115"/>
      <c r="O1364" s="115"/>
      <c r="P1364" s="115"/>
      <c r="Q1364" s="115"/>
      <c r="R1364" s="115"/>
      <c r="S1364" s="115"/>
      <c r="T1364" s="115"/>
      <c r="U1364" s="115"/>
      <c r="V1364" s="115"/>
      <c r="W1364" s="115"/>
      <c r="X1364" s="115"/>
      <c r="Y1364" s="115"/>
      <c r="Z1364" s="115"/>
      <c r="AA1364" s="115"/>
      <c r="AB1364" s="115"/>
    </row>
    <row r="1365" ht="12.75" customHeight="1">
      <c r="A1365" s="135"/>
      <c r="B1365" s="73"/>
      <c r="C1365" s="119"/>
      <c r="D1365" s="11"/>
      <c r="E1365" s="120"/>
      <c r="F1365" s="134"/>
      <c r="G1365" s="136"/>
      <c r="H1365" s="133"/>
      <c r="I1365" s="73"/>
      <c r="J1365" s="73"/>
      <c r="K1365" s="115"/>
      <c r="L1365" s="115"/>
      <c r="M1365" s="115"/>
      <c r="N1365" s="115"/>
      <c r="O1365" s="115"/>
      <c r="P1365" s="115"/>
      <c r="Q1365" s="115"/>
      <c r="R1365" s="115"/>
      <c r="S1365" s="115"/>
      <c r="T1365" s="115"/>
      <c r="U1365" s="115"/>
      <c r="V1365" s="115"/>
      <c r="W1365" s="115"/>
      <c r="X1365" s="115"/>
      <c r="Y1365" s="115"/>
      <c r="Z1365" s="115"/>
      <c r="AA1365" s="115"/>
      <c r="AB1365" s="115"/>
    </row>
    <row r="1366" ht="12.75" customHeight="1">
      <c r="A1366" s="135"/>
      <c r="B1366" s="73"/>
      <c r="C1366" s="119"/>
      <c r="D1366" s="11"/>
      <c r="E1366" s="120"/>
      <c r="F1366" s="134"/>
      <c r="G1366" s="136"/>
      <c r="H1366" s="133"/>
      <c r="I1366" s="73"/>
      <c r="J1366" s="73"/>
      <c r="K1366" s="115"/>
      <c r="L1366" s="115"/>
      <c r="M1366" s="115"/>
      <c r="N1366" s="115"/>
      <c r="O1366" s="115"/>
      <c r="P1366" s="115"/>
      <c r="Q1366" s="115"/>
      <c r="R1366" s="115"/>
      <c r="S1366" s="115"/>
      <c r="T1366" s="115"/>
      <c r="U1366" s="115"/>
      <c r="V1366" s="115"/>
      <c r="W1366" s="115"/>
      <c r="X1366" s="115"/>
      <c r="Y1366" s="115"/>
      <c r="Z1366" s="115"/>
      <c r="AA1366" s="115"/>
      <c r="AB1366" s="115"/>
    </row>
    <row r="1367" ht="12.75" customHeight="1">
      <c r="A1367" s="135"/>
      <c r="B1367" s="73"/>
      <c r="C1367" s="119"/>
      <c r="D1367" s="11"/>
      <c r="E1367" s="120"/>
      <c r="F1367" s="134"/>
      <c r="G1367" s="136"/>
      <c r="H1367" s="133"/>
      <c r="I1367" s="73"/>
      <c r="J1367" s="73"/>
      <c r="K1367" s="115"/>
      <c r="L1367" s="115"/>
      <c r="M1367" s="115"/>
      <c r="N1367" s="115"/>
      <c r="O1367" s="115"/>
      <c r="P1367" s="115"/>
      <c r="Q1367" s="115"/>
      <c r="R1367" s="115"/>
      <c r="S1367" s="115"/>
      <c r="T1367" s="115"/>
      <c r="U1367" s="115"/>
      <c r="V1367" s="115"/>
      <c r="W1367" s="115"/>
      <c r="X1367" s="115"/>
      <c r="Y1367" s="115"/>
      <c r="Z1367" s="115"/>
      <c r="AA1367" s="115"/>
      <c r="AB1367" s="115"/>
    </row>
    <row r="1368" ht="12.75" customHeight="1">
      <c r="A1368" s="135"/>
      <c r="B1368" s="73"/>
      <c r="C1368" s="119"/>
      <c r="D1368" s="11"/>
      <c r="E1368" s="120"/>
      <c r="F1368" s="134"/>
      <c r="G1368" s="136"/>
      <c r="H1368" s="133"/>
      <c r="I1368" s="73"/>
      <c r="J1368" s="73"/>
      <c r="K1368" s="115"/>
      <c r="L1368" s="115"/>
      <c r="M1368" s="115"/>
      <c r="N1368" s="115"/>
      <c r="O1368" s="115"/>
      <c r="P1368" s="115"/>
      <c r="Q1368" s="115"/>
      <c r="R1368" s="115"/>
      <c r="S1368" s="115"/>
      <c r="T1368" s="115"/>
      <c r="U1368" s="115"/>
      <c r="V1368" s="115"/>
      <c r="W1368" s="115"/>
      <c r="X1368" s="115"/>
      <c r="Y1368" s="115"/>
      <c r="Z1368" s="115"/>
      <c r="AA1368" s="115"/>
      <c r="AB1368" s="115"/>
    </row>
    <row r="1369" ht="12.75" customHeight="1">
      <c r="A1369" s="135"/>
      <c r="B1369" s="73"/>
      <c r="C1369" s="119"/>
      <c r="D1369" s="11"/>
      <c r="E1369" s="120"/>
      <c r="F1369" s="134"/>
      <c r="G1369" s="136"/>
      <c r="H1369" s="133"/>
      <c r="I1369" s="73"/>
      <c r="J1369" s="73"/>
      <c r="K1369" s="115"/>
      <c r="L1369" s="115"/>
      <c r="M1369" s="115"/>
      <c r="N1369" s="115"/>
      <c r="O1369" s="115"/>
      <c r="P1369" s="115"/>
      <c r="Q1369" s="115"/>
      <c r="R1369" s="115"/>
      <c r="S1369" s="115"/>
      <c r="T1369" s="115"/>
      <c r="U1369" s="115"/>
      <c r="V1369" s="115"/>
      <c r="W1369" s="115"/>
      <c r="X1369" s="115"/>
      <c r="Y1369" s="115"/>
      <c r="Z1369" s="115"/>
      <c r="AA1369" s="115"/>
      <c r="AB1369" s="115"/>
    </row>
    <row r="1370" ht="12.75" customHeight="1">
      <c r="A1370" s="135"/>
      <c r="B1370" s="73"/>
      <c r="C1370" s="119"/>
      <c r="D1370" s="11"/>
      <c r="E1370" s="120"/>
      <c r="F1370" s="134"/>
      <c r="G1370" s="136"/>
      <c r="H1370" s="133"/>
      <c r="I1370" s="73"/>
      <c r="J1370" s="73"/>
      <c r="K1370" s="115"/>
      <c r="L1370" s="115"/>
      <c r="M1370" s="115"/>
      <c r="N1370" s="115"/>
      <c r="O1370" s="115"/>
      <c r="P1370" s="115"/>
      <c r="Q1370" s="115"/>
      <c r="R1370" s="115"/>
      <c r="S1370" s="115"/>
      <c r="T1370" s="115"/>
      <c r="U1370" s="115"/>
      <c r="V1370" s="115"/>
      <c r="W1370" s="115"/>
      <c r="X1370" s="115"/>
      <c r="Y1370" s="115"/>
      <c r="Z1370" s="115"/>
      <c r="AA1370" s="115"/>
      <c r="AB1370" s="115"/>
    </row>
    <row r="1371" ht="12.75" customHeight="1">
      <c r="A1371" s="135"/>
      <c r="B1371" s="73"/>
      <c r="C1371" s="119"/>
      <c r="D1371" s="11"/>
      <c r="E1371" s="120"/>
      <c r="F1371" s="134"/>
      <c r="G1371" s="136"/>
      <c r="H1371" s="133"/>
      <c r="I1371" s="73"/>
      <c r="J1371" s="73"/>
      <c r="K1371" s="115"/>
      <c r="L1371" s="115"/>
      <c r="M1371" s="115"/>
      <c r="N1371" s="115"/>
      <c r="O1371" s="115"/>
      <c r="P1371" s="115"/>
      <c r="Q1371" s="115"/>
      <c r="R1371" s="115"/>
      <c r="S1371" s="115"/>
      <c r="T1371" s="115"/>
      <c r="U1371" s="115"/>
      <c r="V1371" s="115"/>
      <c r="W1371" s="115"/>
      <c r="X1371" s="115"/>
      <c r="Y1371" s="115"/>
      <c r="Z1371" s="115"/>
      <c r="AA1371" s="115"/>
      <c r="AB1371" s="115"/>
    </row>
    <row r="1372" ht="12.75" customHeight="1">
      <c r="A1372" s="135"/>
      <c r="B1372" s="73"/>
      <c r="C1372" s="119"/>
      <c r="D1372" s="11"/>
      <c r="E1372" s="120"/>
      <c r="F1372" s="134"/>
      <c r="G1372" s="136"/>
      <c r="H1372" s="133"/>
      <c r="I1372" s="73"/>
      <c r="J1372" s="73"/>
      <c r="K1372" s="115"/>
      <c r="L1372" s="115"/>
      <c r="M1372" s="115"/>
      <c r="N1372" s="115"/>
      <c r="O1372" s="115"/>
      <c r="P1372" s="115"/>
      <c r="Q1372" s="115"/>
      <c r="R1372" s="115"/>
      <c r="S1372" s="115"/>
      <c r="T1372" s="115"/>
      <c r="U1372" s="115"/>
      <c r="V1372" s="115"/>
      <c r="W1372" s="115"/>
      <c r="X1372" s="115"/>
      <c r="Y1372" s="115"/>
      <c r="Z1372" s="115"/>
      <c r="AA1372" s="115"/>
      <c r="AB1372" s="115"/>
    </row>
    <row r="1373" ht="12.75" customHeight="1">
      <c r="A1373" s="135"/>
      <c r="B1373" s="73"/>
      <c r="C1373" s="119"/>
      <c r="D1373" s="11"/>
      <c r="E1373" s="120"/>
      <c r="F1373" s="134"/>
      <c r="G1373" s="136"/>
      <c r="H1373" s="133"/>
      <c r="I1373" s="73"/>
      <c r="J1373" s="73"/>
      <c r="K1373" s="115"/>
      <c r="L1373" s="115"/>
      <c r="M1373" s="115"/>
      <c r="N1373" s="115"/>
      <c r="O1373" s="115"/>
      <c r="P1373" s="115"/>
      <c r="Q1373" s="115"/>
      <c r="R1373" s="115"/>
      <c r="S1373" s="115"/>
      <c r="T1373" s="115"/>
      <c r="U1373" s="115"/>
      <c r="V1373" s="115"/>
      <c r="W1373" s="115"/>
      <c r="X1373" s="115"/>
      <c r="Y1373" s="115"/>
      <c r="Z1373" s="115"/>
      <c r="AA1373" s="115"/>
      <c r="AB1373" s="115"/>
    </row>
    <row r="1374" ht="12.75" customHeight="1">
      <c r="A1374" s="135"/>
      <c r="B1374" s="73"/>
      <c r="C1374" s="119"/>
      <c r="D1374" s="11"/>
      <c r="E1374" s="120"/>
      <c r="F1374" s="134"/>
      <c r="G1374" s="136"/>
      <c r="H1374" s="133"/>
      <c r="I1374" s="73"/>
      <c r="J1374" s="73"/>
      <c r="K1374" s="115"/>
      <c r="L1374" s="115"/>
      <c r="M1374" s="115"/>
      <c r="N1374" s="115"/>
      <c r="O1374" s="115"/>
      <c r="P1374" s="115"/>
      <c r="Q1374" s="115"/>
      <c r="R1374" s="115"/>
      <c r="S1374" s="115"/>
      <c r="T1374" s="115"/>
      <c r="U1374" s="115"/>
      <c r="V1374" s="115"/>
      <c r="W1374" s="115"/>
      <c r="X1374" s="115"/>
      <c r="Y1374" s="115"/>
      <c r="Z1374" s="115"/>
      <c r="AA1374" s="115"/>
      <c r="AB1374" s="115"/>
    </row>
    <row r="1375" ht="12.75" customHeight="1">
      <c r="A1375" s="135"/>
      <c r="B1375" s="73"/>
      <c r="C1375" s="119"/>
      <c r="D1375" s="11"/>
      <c r="E1375" s="120"/>
      <c r="F1375" s="134"/>
      <c r="G1375" s="136"/>
      <c r="H1375" s="133"/>
      <c r="I1375" s="73"/>
      <c r="J1375" s="73"/>
      <c r="K1375" s="115"/>
      <c r="L1375" s="115"/>
      <c r="M1375" s="115"/>
      <c r="N1375" s="115"/>
      <c r="O1375" s="115"/>
      <c r="P1375" s="115"/>
      <c r="Q1375" s="115"/>
      <c r="R1375" s="115"/>
      <c r="S1375" s="115"/>
      <c r="T1375" s="115"/>
      <c r="U1375" s="115"/>
      <c r="V1375" s="115"/>
      <c r="W1375" s="115"/>
      <c r="X1375" s="115"/>
      <c r="Y1375" s="115"/>
      <c r="Z1375" s="115"/>
      <c r="AA1375" s="115"/>
      <c r="AB1375" s="115"/>
    </row>
    <row r="1376" ht="12.75" customHeight="1">
      <c r="A1376" s="135"/>
      <c r="B1376" s="73"/>
      <c r="C1376" s="119"/>
      <c r="D1376" s="11"/>
      <c r="E1376" s="120"/>
      <c r="F1376" s="134"/>
      <c r="G1376" s="136"/>
      <c r="H1376" s="133"/>
      <c r="I1376" s="73"/>
      <c r="J1376" s="73"/>
      <c r="K1376" s="115"/>
      <c r="L1376" s="115"/>
      <c r="M1376" s="115"/>
      <c r="N1376" s="115"/>
      <c r="O1376" s="115"/>
      <c r="P1376" s="115"/>
      <c r="Q1376" s="115"/>
      <c r="R1376" s="115"/>
      <c r="S1376" s="115"/>
      <c r="T1376" s="115"/>
      <c r="U1376" s="115"/>
      <c r="V1376" s="115"/>
      <c r="W1376" s="115"/>
      <c r="X1376" s="115"/>
      <c r="Y1376" s="115"/>
      <c r="Z1376" s="115"/>
      <c r="AA1376" s="115"/>
      <c r="AB1376" s="115"/>
    </row>
    <row r="1377" ht="12.75" customHeight="1">
      <c r="A1377" s="135"/>
      <c r="B1377" s="73"/>
      <c r="C1377" s="119"/>
      <c r="D1377" s="11"/>
      <c r="E1377" s="120"/>
      <c r="F1377" s="134"/>
      <c r="G1377" s="136"/>
      <c r="H1377" s="133"/>
      <c r="I1377" s="73"/>
      <c r="J1377" s="73"/>
      <c r="K1377" s="115"/>
      <c r="L1377" s="115"/>
      <c r="M1377" s="115"/>
      <c r="N1377" s="115"/>
      <c r="O1377" s="115"/>
      <c r="P1377" s="115"/>
      <c r="Q1377" s="115"/>
      <c r="R1377" s="115"/>
      <c r="S1377" s="115"/>
      <c r="T1377" s="115"/>
      <c r="U1377" s="115"/>
      <c r="V1377" s="115"/>
      <c r="W1377" s="115"/>
      <c r="X1377" s="115"/>
      <c r="Y1377" s="115"/>
      <c r="Z1377" s="115"/>
      <c r="AA1377" s="115"/>
      <c r="AB1377" s="115"/>
    </row>
    <row r="1378" ht="12.75" customHeight="1">
      <c r="A1378" s="135"/>
      <c r="B1378" s="73"/>
      <c r="C1378" s="119"/>
      <c r="D1378" s="11"/>
      <c r="E1378" s="120"/>
      <c r="F1378" s="134"/>
      <c r="G1378" s="136"/>
      <c r="H1378" s="133"/>
      <c r="I1378" s="73"/>
      <c r="J1378" s="73"/>
      <c r="K1378" s="115"/>
      <c r="L1378" s="115"/>
      <c r="M1378" s="115"/>
      <c r="N1378" s="115"/>
      <c r="O1378" s="115"/>
      <c r="P1378" s="115"/>
      <c r="Q1378" s="115"/>
      <c r="R1378" s="115"/>
      <c r="S1378" s="115"/>
      <c r="T1378" s="115"/>
      <c r="U1378" s="115"/>
      <c r="V1378" s="115"/>
      <c r="W1378" s="115"/>
      <c r="X1378" s="115"/>
      <c r="Y1378" s="115"/>
      <c r="Z1378" s="115"/>
      <c r="AA1378" s="115"/>
      <c r="AB1378" s="115"/>
    </row>
    <row r="1379" ht="12.75" customHeight="1">
      <c r="A1379" s="135"/>
      <c r="B1379" s="73"/>
      <c r="C1379" s="119"/>
      <c r="D1379" s="11"/>
      <c r="E1379" s="120"/>
      <c r="F1379" s="134"/>
      <c r="G1379" s="136"/>
      <c r="H1379" s="133"/>
      <c r="I1379" s="73"/>
      <c r="J1379" s="73"/>
      <c r="K1379" s="115"/>
      <c r="L1379" s="115"/>
      <c r="M1379" s="115"/>
      <c r="N1379" s="115"/>
      <c r="O1379" s="115"/>
      <c r="P1379" s="115"/>
      <c r="Q1379" s="115"/>
      <c r="R1379" s="115"/>
      <c r="S1379" s="115"/>
      <c r="T1379" s="115"/>
      <c r="U1379" s="115"/>
      <c r="V1379" s="115"/>
      <c r="W1379" s="115"/>
      <c r="X1379" s="115"/>
      <c r="Y1379" s="115"/>
      <c r="Z1379" s="115"/>
      <c r="AA1379" s="115"/>
      <c r="AB1379" s="115"/>
    </row>
    <row r="1380" ht="12.75" customHeight="1">
      <c r="A1380" s="135"/>
      <c r="B1380" s="73"/>
      <c r="C1380" s="119"/>
      <c r="D1380" s="11"/>
      <c r="E1380" s="120"/>
      <c r="F1380" s="134"/>
      <c r="G1380" s="136"/>
      <c r="H1380" s="133"/>
      <c r="I1380" s="73"/>
      <c r="J1380" s="73"/>
      <c r="K1380" s="115"/>
      <c r="L1380" s="115"/>
      <c r="M1380" s="115"/>
      <c r="N1380" s="115"/>
      <c r="O1380" s="115"/>
      <c r="P1380" s="115"/>
      <c r="Q1380" s="115"/>
      <c r="R1380" s="115"/>
      <c r="S1380" s="115"/>
      <c r="T1380" s="115"/>
      <c r="U1380" s="115"/>
      <c r="V1380" s="115"/>
      <c r="W1380" s="115"/>
      <c r="X1380" s="115"/>
      <c r="Y1380" s="115"/>
      <c r="Z1380" s="115"/>
      <c r="AA1380" s="115"/>
      <c r="AB1380" s="115"/>
    </row>
    <row r="1381" ht="12.75" customHeight="1">
      <c r="A1381" s="135"/>
      <c r="B1381" s="73"/>
      <c r="C1381" s="119"/>
      <c r="D1381" s="11"/>
      <c r="E1381" s="120"/>
      <c r="F1381" s="134"/>
      <c r="G1381" s="136"/>
      <c r="H1381" s="133"/>
      <c r="I1381" s="73"/>
      <c r="J1381" s="73"/>
      <c r="K1381" s="115"/>
      <c r="L1381" s="115"/>
      <c r="M1381" s="115"/>
      <c r="N1381" s="115"/>
      <c r="O1381" s="115"/>
      <c r="P1381" s="115"/>
      <c r="Q1381" s="115"/>
      <c r="R1381" s="115"/>
      <c r="S1381" s="115"/>
      <c r="T1381" s="115"/>
      <c r="U1381" s="115"/>
      <c r="V1381" s="115"/>
      <c r="W1381" s="115"/>
      <c r="X1381" s="115"/>
      <c r="Y1381" s="115"/>
      <c r="Z1381" s="115"/>
      <c r="AA1381" s="115"/>
      <c r="AB1381" s="115"/>
    </row>
    <row r="1382" ht="12.75" customHeight="1">
      <c r="A1382" s="135"/>
      <c r="B1382" s="73"/>
      <c r="C1382" s="119"/>
      <c r="D1382" s="11"/>
      <c r="E1382" s="120"/>
      <c r="F1382" s="134"/>
      <c r="G1382" s="136"/>
      <c r="H1382" s="133"/>
      <c r="I1382" s="73"/>
      <c r="J1382" s="73"/>
      <c r="K1382" s="115"/>
      <c r="L1382" s="115"/>
      <c r="M1382" s="115"/>
      <c r="N1382" s="115"/>
      <c r="O1382" s="115"/>
      <c r="P1382" s="115"/>
      <c r="Q1382" s="115"/>
      <c r="R1382" s="115"/>
      <c r="S1382" s="115"/>
      <c r="T1382" s="115"/>
      <c r="U1382" s="115"/>
      <c r="V1382" s="115"/>
      <c r="W1382" s="115"/>
      <c r="X1382" s="115"/>
      <c r="Y1382" s="115"/>
      <c r="Z1382" s="115"/>
      <c r="AA1382" s="115"/>
      <c r="AB1382" s="115"/>
    </row>
    <row r="1383" ht="12.75" customHeight="1">
      <c r="A1383" s="135"/>
      <c r="B1383" s="73"/>
      <c r="C1383" s="119"/>
      <c r="D1383" s="11"/>
      <c r="E1383" s="120"/>
      <c r="F1383" s="134"/>
      <c r="G1383" s="136"/>
      <c r="H1383" s="133"/>
      <c r="I1383" s="73"/>
      <c r="J1383" s="73"/>
      <c r="K1383" s="115"/>
      <c r="L1383" s="115"/>
      <c r="M1383" s="115"/>
      <c r="N1383" s="115"/>
      <c r="O1383" s="115"/>
      <c r="P1383" s="115"/>
      <c r="Q1383" s="115"/>
      <c r="R1383" s="115"/>
      <c r="S1383" s="115"/>
      <c r="T1383" s="115"/>
      <c r="U1383" s="115"/>
      <c r="V1383" s="115"/>
      <c r="W1383" s="115"/>
      <c r="X1383" s="115"/>
      <c r="Y1383" s="115"/>
      <c r="Z1383" s="115"/>
      <c r="AA1383" s="115"/>
      <c r="AB1383" s="115"/>
    </row>
    <row r="1384" ht="12.75" customHeight="1">
      <c r="A1384" s="135"/>
      <c r="B1384" s="73"/>
      <c r="C1384" s="119"/>
      <c r="D1384" s="11"/>
      <c r="E1384" s="120"/>
      <c r="F1384" s="134"/>
      <c r="G1384" s="136"/>
      <c r="H1384" s="133"/>
      <c r="I1384" s="73"/>
      <c r="J1384" s="73"/>
      <c r="K1384" s="115"/>
      <c r="L1384" s="115"/>
      <c r="M1384" s="115"/>
      <c r="N1384" s="115"/>
      <c r="O1384" s="115"/>
      <c r="P1384" s="115"/>
      <c r="Q1384" s="115"/>
      <c r="R1384" s="115"/>
      <c r="S1384" s="115"/>
      <c r="T1384" s="115"/>
      <c r="U1384" s="115"/>
      <c r="V1384" s="115"/>
      <c r="W1384" s="115"/>
      <c r="X1384" s="115"/>
      <c r="Y1384" s="115"/>
      <c r="Z1384" s="115"/>
      <c r="AA1384" s="115"/>
      <c r="AB1384" s="115"/>
    </row>
    <row r="1385" ht="12.75" customHeight="1">
      <c r="A1385" s="135"/>
      <c r="B1385" s="73"/>
      <c r="C1385" s="119"/>
      <c r="D1385" s="11"/>
      <c r="E1385" s="120"/>
      <c r="F1385" s="134"/>
      <c r="G1385" s="136"/>
      <c r="H1385" s="133"/>
      <c r="I1385" s="73"/>
      <c r="J1385" s="73"/>
      <c r="K1385" s="115"/>
      <c r="L1385" s="115"/>
      <c r="M1385" s="115"/>
      <c r="N1385" s="115"/>
      <c r="O1385" s="115"/>
      <c r="P1385" s="115"/>
      <c r="Q1385" s="115"/>
      <c r="R1385" s="115"/>
      <c r="S1385" s="115"/>
      <c r="T1385" s="115"/>
      <c r="U1385" s="115"/>
      <c r="V1385" s="115"/>
      <c r="W1385" s="115"/>
      <c r="X1385" s="115"/>
      <c r="Y1385" s="115"/>
      <c r="Z1385" s="115"/>
      <c r="AA1385" s="115"/>
      <c r="AB1385" s="115"/>
    </row>
    <row r="1386" ht="12.75" customHeight="1">
      <c r="A1386" s="135"/>
      <c r="B1386" s="73"/>
      <c r="C1386" s="119"/>
      <c r="D1386" s="11"/>
      <c r="E1386" s="120"/>
      <c r="F1386" s="134"/>
      <c r="G1386" s="136"/>
      <c r="H1386" s="133"/>
      <c r="I1386" s="73"/>
      <c r="J1386" s="73"/>
      <c r="K1386" s="115"/>
      <c r="L1386" s="115"/>
      <c r="M1386" s="115"/>
      <c r="N1386" s="115"/>
      <c r="O1386" s="115"/>
      <c r="P1386" s="115"/>
      <c r="Q1386" s="115"/>
      <c r="R1386" s="115"/>
      <c r="S1386" s="115"/>
      <c r="T1386" s="115"/>
      <c r="U1386" s="115"/>
      <c r="V1386" s="115"/>
      <c r="W1386" s="115"/>
      <c r="X1386" s="115"/>
      <c r="Y1386" s="115"/>
      <c r="Z1386" s="115"/>
      <c r="AA1386" s="115"/>
      <c r="AB1386" s="115"/>
    </row>
    <row r="1387" ht="12.75" customHeight="1">
      <c r="A1387" s="135"/>
      <c r="B1387" s="73"/>
      <c r="C1387" s="119"/>
      <c r="D1387" s="11"/>
      <c r="E1387" s="120"/>
      <c r="F1387" s="134"/>
      <c r="G1387" s="136"/>
      <c r="H1387" s="133"/>
      <c r="I1387" s="73"/>
      <c r="J1387" s="73"/>
      <c r="K1387" s="115"/>
      <c r="L1387" s="115"/>
      <c r="M1387" s="115"/>
      <c r="N1387" s="115"/>
      <c r="O1387" s="115"/>
      <c r="P1387" s="115"/>
      <c r="Q1387" s="115"/>
      <c r="R1387" s="115"/>
      <c r="S1387" s="115"/>
      <c r="T1387" s="115"/>
      <c r="U1387" s="115"/>
      <c r="V1387" s="115"/>
      <c r="W1387" s="115"/>
      <c r="X1387" s="115"/>
      <c r="Y1387" s="115"/>
      <c r="Z1387" s="115"/>
      <c r="AA1387" s="115"/>
      <c r="AB1387" s="115"/>
    </row>
    <row r="1388" ht="12.75" customHeight="1">
      <c r="A1388" s="135"/>
      <c r="B1388" s="73"/>
      <c r="C1388" s="119"/>
      <c r="D1388" s="11"/>
      <c r="E1388" s="120"/>
      <c r="F1388" s="134"/>
      <c r="G1388" s="136"/>
      <c r="H1388" s="133"/>
      <c r="I1388" s="73"/>
      <c r="J1388" s="73"/>
      <c r="K1388" s="115"/>
      <c r="L1388" s="115"/>
      <c r="M1388" s="115"/>
      <c r="N1388" s="115"/>
      <c r="O1388" s="115"/>
      <c r="P1388" s="115"/>
      <c r="Q1388" s="115"/>
      <c r="R1388" s="115"/>
      <c r="S1388" s="115"/>
      <c r="T1388" s="115"/>
      <c r="U1388" s="115"/>
      <c r="V1388" s="115"/>
      <c r="W1388" s="115"/>
      <c r="X1388" s="115"/>
      <c r="Y1388" s="115"/>
      <c r="Z1388" s="115"/>
      <c r="AA1388" s="115"/>
      <c r="AB1388" s="115"/>
    </row>
    <row r="1389" ht="12.75" customHeight="1">
      <c r="A1389" s="135"/>
      <c r="B1389" s="73"/>
      <c r="C1389" s="119"/>
      <c r="D1389" s="11"/>
      <c r="E1389" s="120"/>
      <c r="F1389" s="134"/>
      <c r="G1389" s="136"/>
      <c r="H1389" s="133"/>
      <c r="I1389" s="73"/>
      <c r="J1389" s="73"/>
      <c r="K1389" s="115"/>
      <c r="L1389" s="115"/>
      <c r="M1389" s="115"/>
      <c r="N1389" s="115"/>
      <c r="O1389" s="115"/>
      <c r="P1389" s="115"/>
      <c r="Q1389" s="115"/>
      <c r="R1389" s="115"/>
      <c r="S1389" s="115"/>
      <c r="T1389" s="115"/>
      <c r="U1389" s="115"/>
      <c r="V1389" s="115"/>
      <c r="W1389" s="115"/>
      <c r="X1389" s="115"/>
      <c r="Y1389" s="115"/>
      <c r="Z1389" s="115"/>
      <c r="AA1389" s="115"/>
      <c r="AB1389" s="115"/>
    </row>
    <row r="1390" ht="12.75" customHeight="1">
      <c r="A1390" s="135"/>
      <c r="B1390" s="73"/>
      <c r="C1390" s="119"/>
      <c r="D1390" s="11"/>
      <c r="E1390" s="120"/>
      <c r="F1390" s="134"/>
      <c r="G1390" s="136"/>
      <c r="H1390" s="133"/>
      <c r="I1390" s="73"/>
      <c r="J1390" s="73"/>
      <c r="K1390" s="115"/>
      <c r="L1390" s="115"/>
      <c r="M1390" s="115"/>
      <c r="N1390" s="115"/>
      <c r="O1390" s="115"/>
      <c r="P1390" s="115"/>
      <c r="Q1390" s="115"/>
      <c r="R1390" s="115"/>
      <c r="S1390" s="115"/>
      <c r="T1390" s="115"/>
      <c r="U1390" s="115"/>
      <c r="V1390" s="115"/>
      <c r="W1390" s="115"/>
      <c r="X1390" s="115"/>
      <c r="Y1390" s="115"/>
      <c r="Z1390" s="115"/>
      <c r="AA1390" s="115"/>
      <c r="AB1390" s="115"/>
    </row>
    <row r="1391" ht="12.75" customHeight="1">
      <c r="A1391" s="135"/>
      <c r="B1391" s="73"/>
      <c r="C1391" s="119"/>
      <c r="D1391" s="11"/>
      <c r="E1391" s="120"/>
      <c r="F1391" s="134"/>
      <c r="G1391" s="136"/>
      <c r="H1391" s="133"/>
      <c r="I1391" s="73"/>
      <c r="J1391" s="73"/>
      <c r="K1391" s="115"/>
      <c r="L1391" s="115"/>
      <c r="M1391" s="115"/>
      <c r="N1391" s="115"/>
      <c r="O1391" s="115"/>
      <c r="P1391" s="115"/>
      <c r="Q1391" s="115"/>
      <c r="R1391" s="115"/>
      <c r="S1391" s="115"/>
      <c r="T1391" s="115"/>
      <c r="U1391" s="115"/>
      <c r="V1391" s="115"/>
      <c r="W1391" s="115"/>
      <c r="X1391" s="115"/>
      <c r="Y1391" s="115"/>
      <c r="Z1391" s="115"/>
      <c r="AA1391" s="115"/>
      <c r="AB1391" s="115"/>
    </row>
    <row r="1392" ht="12.75" customHeight="1">
      <c r="A1392" s="135"/>
      <c r="B1392" s="73"/>
      <c r="C1392" s="119"/>
      <c r="D1392" s="11"/>
      <c r="E1392" s="120"/>
      <c r="F1392" s="134"/>
      <c r="G1392" s="136"/>
      <c r="H1392" s="133"/>
      <c r="I1392" s="73"/>
      <c r="J1392" s="73"/>
      <c r="K1392" s="115"/>
      <c r="L1392" s="115"/>
      <c r="M1392" s="115"/>
      <c r="N1392" s="115"/>
      <c r="O1392" s="115"/>
      <c r="P1392" s="115"/>
      <c r="Q1392" s="115"/>
      <c r="R1392" s="115"/>
      <c r="S1392" s="115"/>
      <c r="T1392" s="115"/>
      <c r="U1392" s="115"/>
      <c r="V1392" s="115"/>
      <c r="W1392" s="115"/>
      <c r="X1392" s="115"/>
      <c r="Y1392" s="115"/>
      <c r="Z1392" s="115"/>
      <c r="AA1392" s="115"/>
      <c r="AB1392" s="115"/>
    </row>
    <row r="1393" ht="12.75" customHeight="1">
      <c r="A1393" s="135"/>
      <c r="B1393" s="73"/>
      <c r="C1393" s="119"/>
      <c r="D1393" s="11"/>
      <c r="E1393" s="120"/>
      <c r="F1393" s="134"/>
      <c r="G1393" s="136"/>
      <c r="H1393" s="133"/>
      <c r="I1393" s="73"/>
      <c r="J1393" s="73"/>
      <c r="K1393" s="115"/>
      <c r="L1393" s="115"/>
      <c r="M1393" s="115"/>
      <c r="N1393" s="115"/>
      <c r="O1393" s="115"/>
      <c r="P1393" s="115"/>
      <c r="Q1393" s="115"/>
      <c r="R1393" s="115"/>
      <c r="S1393" s="115"/>
      <c r="T1393" s="115"/>
      <c r="U1393" s="115"/>
      <c r="V1393" s="115"/>
      <c r="W1393" s="115"/>
      <c r="X1393" s="115"/>
      <c r="Y1393" s="115"/>
      <c r="Z1393" s="115"/>
      <c r="AA1393" s="115"/>
      <c r="AB1393" s="115"/>
    </row>
    <row r="1394" ht="12.75" customHeight="1">
      <c r="A1394" s="135"/>
      <c r="B1394" s="73"/>
      <c r="C1394" s="119"/>
      <c r="D1394" s="11"/>
      <c r="E1394" s="120"/>
      <c r="F1394" s="134"/>
      <c r="G1394" s="136"/>
      <c r="H1394" s="133"/>
      <c r="I1394" s="73"/>
      <c r="J1394" s="73"/>
      <c r="K1394" s="115"/>
      <c r="L1394" s="115"/>
      <c r="M1394" s="115"/>
      <c r="N1394" s="115"/>
      <c r="O1394" s="115"/>
      <c r="P1394" s="115"/>
      <c r="Q1394" s="115"/>
      <c r="R1394" s="115"/>
      <c r="S1394" s="115"/>
      <c r="T1394" s="115"/>
      <c r="U1394" s="115"/>
      <c r="V1394" s="115"/>
      <c r="W1394" s="115"/>
      <c r="X1394" s="115"/>
      <c r="Y1394" s="115"/>
      <c r="Z1394" s="115"/>
      <c r="AA1394" s="115"/>
      <c r="AB1394" s="115"/>
    </row>
    <row r="1395" ht="12.75" customHeight="1">
      <c r="A1395" s="135"/>
      <c r="B1395" s="73"/>
      <c r="C1395" s="119"/>
      <c r="D1395" s="11"/>
      <c r="E1395" s="120"/>
      <c r="F1395" s="134"/>
      <c r="G1395" s="136"/>
      <c r="H1395" s="133"/>
      <c r="I1395" s="73"/>
      <c r="J1395" s="73"/>
      <c r="K1395" s="115"/>
      <c r="L1395" s="115"/>
      <c r="M1395" s="115"/>
      <c r="N1395" s="115"/>
      <c r="O1395" s="115"/>
      <c r="P1395" s="115"/>
      <c r="Q1395" s="115"/>
      <c r="R1395" s="115"/>
      <c r="S1395" s="115"/>
      <c r="T1395" s="115"/>
      <c r="U1395" s="115"/>
      <c r="V1395" s="115"/>
      <c r="W1395" s="115"/>
      <c r="X1395" s="115"/>
      <c r="Y1395" s="115"/>
      <c r="Z1395" s="115"/>
      <c r="AA1395" s="115"/>
      <c r="AB1395" s="115"/>
    </row>
    <row r="1396" ht="12.75" customHeight="1">
      <c r="A1396" s="135"/>
      <c r="B1396" s="73"/>
      <c r="C1396" s="119"/>
      <c r="D1396" s="11"/>
      <c r="E1396" s="120"/>
      <c r="F1396" s="134"/>
      <c r="G1396" s="136"/>
      <c r="H1396" s="133"/>
      <c r="I1396" s="73"/>
      <c r="J1396" s="73"/>
      <c r="K1396" s="115"/>
      <c r="L1396" s="115"/>
      <c r="M1396" s="115"/>
      <c r="N1396" s="115"/>
      <c r="O1396" s="115"/>
      <c r="P1396" s="115"/>
      <c r="Q1396" s="115"/>
      <c r="R1396" s="115"/>
      <c r="S1396" s="115"/>
      <c r="T1396" s="115"/>
      <c r="U1396" s="115"/>
      <c r="V1396" s="115"/>
      <c r="W1396" s="115"/>
      <c r="X1396" s="115"/>
      <c r="Y1396" s="115"/>
      <c r="Z1396" s="115"/>
      <c r="AA1396" s="115"/>
      <c r="AB1396" s="115"/>
    </row>
    <row r="1397" ht="12.75" customHeight="1">
      <c r="A1397" s="135"/>
      <c r="B1397" s="73"/>
      <c r="C1397" s="119"/>
      <c r="D1397" s="11"/>
      <c r="E1397" s="120"/>
      <c r="F1397" s="134"/>
      <c r="G1397" s="136"/>
      <c r="H1397" s="133"/>
      <c r="I1397" s="73"/>
      <c r="J1397" s="73"/>
      <c r="K1397" s="115"/>
      <c r="L1397" s="115"/>
      <c r="M1397" s="115"/>
      <c r="N1397" s="115"/>
      <c r="O1397" s="115"/>
      <c r="P1397" s="115"/>
      <c r="Q1397" s="115"/>
      <c r="R1397" s="115"/>
      <c r="S1397" s="115"/>
      <c r="T1397" s="115"/>
      <c r="U1397" s="115"/>
      <c r="V1397" s="115"/>
      <c r="W1397" s="115"/>
      <c r="X1397" s="115"/>
      <c r="Y1397" s="115"/>
      <c r="Z1397" s="115"/>
      <c r="AA1397" s="115"/>
      <c r="AB1397" s="115"/>
    </row>
    <row r="1398" ht="12.75" customHeight="1">
      <c r="A1398" s="135"/>
      <c r="B1398" s="73"/>
      <c r="C1398" s="119"/>
      <c r="D1398" s="11"/>
      <c r="E1398" s="120"/>
      <c r="F1398" s="134"/>
      <c r="G1398" s="136"/>
      <c r="H1398" s="133"/>
      <c r="I1398" s="73"/>
      <c r="J1398" s="73"/>
      <c r="K1398" s="115"/>
      <c r="L1398" s="115"/>
      <c r="M1398" s="115"/>
      <c r="N1398" s="115"/>
      <c r="O1398" s="115"/>
      <c r="P1398" s="115"/>
      <c r="Q1398" s="115"/>
      <c r="R1398" s="115"/>
      <c r="S1398" s="115"/>
      <c r="T1398" s="115"/>
      <c r="U1398" s="115"/>
      <c r="V1398" s="115"/>
      <c r="W1398" s="115"/>
      <c r="X1398" s="115"/>
      <c r="Y1398" s="115"/>
      <c r="Z1398" s="115"/>
      <c r="AA1398" s="115"/>
      <c r="AB1398" s="115"/>
    </row>
    <row r="1399" ht="12.75" customHeight="1">
      <c r="A1399" s="135"/>
      <c r="B1399" s="73"/>
      <c r="C1399" s="119"/>
      <c r="D1399" s="11"/>
      <c r="E1399" s="120"/>
      <c r="F1399" s="134"/>
      <c r="G1399" s="136"/>
      <c r="H1399" s="133"/>
      <c r="I1399" s="73"/>
      <c r="J1399" s="73"/>
      <c r="K1399" s="115"/>
      <c r="L1399" s="115"/>
      <c r="M1399" s="115"/>
      <c r="N1399" s="115"/>
      <c r="O1399" s="115"/>
      <c r="P1399" s="115"/>
      <c r="Q1399" s="115"/>
      <c r="R1399" s="115"/>
      <c r="S1399" s="115"/>
      <c r="T1399" s="115"/>
      <c r="U1399" s="115"/>
      <c r="V1399" s="115"/>
      <c r="W1399" s="115"/>
      <c r="X1399" s="115"/>
      <c r="Y1399" s="115"/>
      <c r="Z1399" s="115"/>
      <c r="AA1399" s="115"/>
      <c r="AB1399" s="115"/>
    </row>
    <row r="1400" ht="12.75" customHeight="1">
      <c r="A1400" s="135"/>
      <c r="B1400" s="73"/>
      <c r="C1400" s="119"/>
      <c r="D1400" s="11"/>
      <c r="E1400" s="120"/>
      <c r="F1400" s="134"/>
      <c r="G1400" s="136"/>
      <c r="H1400" s="133"/>
      <c r="I1400" s="73"/>
      <c r="J1400" s="73"/>
      <c r="K1400" s="115"/>
      <c r="L1400" s="115"/>
      <c r="M1400" s="115"/>
      <c r="N1400" s="115"/>
      <c r="O1400" s="115"/>
      <c r="P1400" s="115"/>
      <c r="Q1400" s="115"/>
      <c r="R1400" s="115"/>
      <c r="S1400" s="115"/>
      <c r="T1400" s="115"/>
      <c r="U1400" s="115"/>
      <c r="V1400" s="115"/>
      <c r="W1400" s="115"/>
      <c r="X1400" s="115"/>
      <c r="Y1400" s="115"/>
      <c r="Z1400" s="115"/>
      <c r="AA1400" s="115"/>
      <c r="AB1400" s="115"/>
    </row>
    <row r="1401" ht="12.75" customHeight="1">
      <c r="A1401" s="135"/>
      <c r="B1401" s="73"/>
      <c r="C1401" s="119"/>
      <c r="D1401" s="11"/>
      <c r="E1401" s="120"/>
      <c r="F1401" s="134"/>
      <c r="G1401" s="136"/>
      <c r="H1401" s="133"/>
      <c r="I1401" s="73"/>
      <c r="J1401" s="73"/>
      <c r="K1401" s="115"/>
      <c r="L1401" s="115"/>
      <c r="M1401" s="115"/>
      <c r="N1401" s="115"/>
      <c r="O1401" s="115"/>
      <c r="P1401" s="115"/>
      <c r="Q1401" s="115"/>
      <c r="R1401" s="115"/>
      <c r="S1401" s="115"/>
      <c r="T1401" s="115"/>
      <c r="U1401" s="115"/>
      <c r="V1401" s="115"/>
      <c r="W1401" s="115"/>
      <c r="X1401" s="115"/>
      <c r="Y1401" s="115"/>
      <c r="Z1401" s="115"/>
      <c r="AA1401" s="115"/>
      <c r="AB1401" s="115"/>
    </row>
    <row r="1402" ht="12.75" customHeight="1">
      <c r="A1402" s="135"/>
      <c r="B1402" s="73"/>
      <c r="C1402" s="119"/>
      <c r="D1402" s="11"/>
      <c r="E1402" s="120"/>
      <c r="F1402" s="134"/>
      <c r="G1402" s="136"/>
      <c r="H1402" s="133"/>
      <c r="I1402" s="73"/>
      <c r="J1402" s="73"/>
      <c r="K1402" s="115"/>
      <c r="L1402" s="115"/>
      <c r="M1402" s="115"/>
      <c r="N1402" s="115"/>
      <c r="O1402" s="115"/>
      <c r="P1402" s="115"/>
      <c r="Q1402" s="115"/>
      <c r="R1402" s="115"/>
      <c r="S1402" s="115"/>
      <c r="T1402" s="115"/>
      <c r="U1402" s="115"/>
      <c r="V1402" s="115"/>
      <c r="W1402" s="115"/>
      <c r="X1402" s="115"/>
      <c r="Y1402" s="115"/>
      <c r="Z1402" s="115"/>
      <c r="AA1402" s="115"/>
      <c r="AB1402" s="115"/>
    </row>
    <row r="1403" ht="12.75" customHeight="1">
      <c r="A1403" s="135"/>
      <c r="B1403" s="73"/>
      <c r="C1403" s="119"/>
      <c r="D1403" s="11"/>
      <c r="E1403" s="120"/>
      <c r="F1403" s="134"/>
      <c r="G1403" s="136"/>
      <c r="H1403" s="133"/>
      <c r="I1403" s="73"/>
      <c r="J1403" s="73"/>
      <c r="K1403" s="115"/>
      <c r="L1403" s="115"/>
      <c r="M1403" s="115"/>
      <c r="N1403" s="115"/>
      <c r="O1403" s="115"/>
      <c r="P1403" s="115"/>
      <c r="Q1403" s="115"/>
      <c r="R1403" s="115"/>
      <c r="S1403" s="115"/>
      <c r="T1403" s="115"/>
      <c r="U1403" s="115"/>
      <c r="V1403" s="115"/>
      <c r="W1403" s="115"/>
      <c r="X1403" s="115"/>
      <c r="Y1403" s="115"/>
      <c r="Z1403" s="115"/>
      <c r="AA1403" s="115"/>
      <c r="AB1403" s="115"/>
    </row>
    <row r="1404" ht="12.75" customHeight="1">
      <c r="A1404" s="135"/>
      <c r="B1404" s="73"/>
      <c r="C1404" s="119"/>
      <c r="D1404" s="11"/>
      <c r="E1404" s="120"/>
      <c r="F1404" s="134"/>
      <c r="G1404" s="136"/>
      <c r="H1404" s="133"/>
      <c r="I1404" s="73"/>
      <c r="J1404" s="73"/>
      <c r="K1404" s="115"/>
      <c r="L1404" s="115"/>
      <c r="M1404" s="115"/>
      <c r="N1404" s="115"/>
      <c r="O1404" s="115"/>
      <c r="P1404" s="115"/>
      <c r="Q1404" s="115"/>
      <c r="R1404" s="115"/>
      <c r="S1404" s="115"/>
      <c r="T1404" s="115"/>
      <c r="U1404" s="115"/>
      <c r="V1404" s="115"/>
      <c r="W1404" s="115"/>
      <c r="X1404" s="115"/>
      <c r="Y1404" s="115"/>
      <c r="Z1404" s="115"/>
      <c r="AA1404" s="115"/>
      <c r="AB1404" s="115"/>
    </row>
    <row r="1405" ht="12.75" customHeight="1">
      <c r="A1405" s="135"/>
      <c r="B1405" s="73"/>
      <c r="C1405" s="119"/>
      <c r="D1405" s="11"/>
      <c r="E1405" s="120"/>
      <c r="F1405" s="134"/>
      <c r="G1405" s="136"/>
      <c r="H1405" s="133"/>
      <c r="I1405" s="73"/>
      <c r="J1405" s="73"/>
      <c r="K1405" s="115"/>
      <c r="L1405" s="115"/>
      <c r="M1405" s="115"/>
      <c r="N1405" s="115"/>
      <c r="O1405" s="115"/>
      <c r="P1405" s="115"/>
      <c r="Q1405" s="115"/>
      <c r="R1405" s="115"/>
      <c r="S1405" s="115"/>
      <c r="T1405" s="115"/>
      <c r="U1405" s="115"/>
      <c r="V1405" s="115"/>
      <c r="W1405" s="115"/>
      <c r="X1405" s="115"/>
      <c r="Y1405" s="115"/>
      <c r="Z1405" s="115"/>
      <c r="AA1405" s="115"/>
      <c r="AB1405" s="115"/>
    </row>
    <row r="1406" ht="12.75" customHeight="1">
      <c r="A1406" s="135"/>
      <c r="B1406" s="73"/>
      <c r="C1406" s="119"/>
      <c r="D1406" s="11"/>
      <c r="E1406" s="120"/>
      <c r="F1406" s="134"/>
      <c r="G1406" s="136"/>
      <c r="H1406" s="133"/>
      <c r="I1406" s="73"/>
      <c r="J1406" s="73"/>
      <c r="K1406" s="115"/>
      <c r="L1406" s="115"/>
      <c r="M1406" s="115"/>
      <c r="N1406" s="115"/>
      <c r="O1406" s="115"/>
      <c r="P1406" s="115"/>
      <c r="Q1406" s="115"/>
      <c r="R1406" s="115"/>
      <c r="S1406" s="115"/>
      <c r="T1406" s="115"/>
      <c r="U1406" s="115"/>
      <c r="V1406" s="115"/>
      <c r="W1406" s="115"/>
      <c r="X1406" s="115"/>
      <c r="Y1406" s="115"/>
      <c r="Z1406" s="115"/>
      <c r="AA1406" s="115"/>
      <c r="AB1406" s="115"/>
    </row>
    <row r="1407" ht="12.75" customHeight="1">
      <c r="A1407" s="135"/>
      <c r="B1407" s="73"/>
      <c r="C1407" s="119"/>
      <c r="D1407" s="11"/>
      <c r="E1407" s="120"/>
      <c r="F1407" s="134"/>
      <c r="G1407" s="136"/>
      <c r="H1407" s="133"/>
      <c r="I1407" s="73"/>
      <c r="J1407" s="73"/>
      <c r="K1407" s="115"/>
      <c r="L1407" s="115"/>
      <c r="M1407" s="115"/>
      <c r="N1407" s="115"/>
      <c r="O1407" s="115"/>
      <c r="P1407" s="115"/>
      <c r="Q1407" s="115"/>
      <c r="R1407" s="115"/>
      <c r="S1407" s="115"/>
      <c r="T1407" s="115"/>
      <c r="U1407" s="115"/>
      <c r="V1407" s="115"/>
      <c r="W1407" s="115"/>
      <c r="X1407" s="115"/>
      <c r="Y1407" s="115"/>
      <c r="Z1407" s="115"/>
      <c r="AA1407" s="115"/>
      <c r="AB1407" s="115"/>
    </row>
    <row r="1408" ht="12.75" customHeight="1">
      <c r="A1408" s="135"/>
      <c r="B1408" s="73"/>
      <c r="C1408" s="119"/>
      <c r="D1408" s="11"/>
      <c r="E1408" s="120"/>
      <c r="F1408" s="134"/>
      <c r="G1408" s="136"/>
      <c r="H1408" s="133"/>
      <c r="I1408" s="73"/>
      <c r="J1408" s="73"/>
      <c r="K1408" s="115"/>
      <c r="L1408" s="115"/>
      <c r="M1408" s="115"/>
      <c r="N1408" s="115"/>
      <c r="O1408" s="115"/>
      <c r="P1408" s="115"/>
      <c r="Q1408" s="115"/>
      <c r="R1408" s="115"/>
      <c r="S1408" s="115"/>
      <c r="T1408" s="115"/>
      <c r="U1408" s="115"/>
      <c r="V1408" s="115"/>
      <c r="W1408" s="115"/>
      <c r="X1408" s="115"/>
      <c r="Y1408" s="115"/>
      <c r="Z1408" s="115"/>
      <c r="AA1408" s="115"/>
      <c r="AB1408" s="115"/>
    </row>
    <row r="1409" ht="12.75" customHeight="1">
      <c r="A1409" s="135"/>
      <c r="B1409" s="73"/>
      <c r="C1409" s="119"/>
      <c r="D1409" s="11"/>
      <c r="E1409" s="120"/>
      <c r="F1409" s="134"/>
      <c r="G1409" s="136"/>
      <c r="H1409" s="133"/>
      <c r="I1409" s="73"/>
      <c r="J1409" s="73"/>
      <c r="K1409" s="115"/>
      <c r="L1409" s="115"/>
      <c r="M1409" s="115"/>
      <c r="N1409" s="115"/>
      <c r="O1409" s="115"/>
      <c r="P1409" s="115"/>
      <c r="Q1409" s="115"/>
      <c r="R1409" s="115"/>
      <c r="S1409" s="115"/>
      <c r="T1409" s="115"/>
      <c r="U1409" s="115"/>
      <c r="V1409" s="115"/>
      <c r="W1409" s="115"/>
      <c r="X1409" s="115"/>
      <c r="Y1409" s="115"/>
      <c r="Z1409" s="115"/>
      <c r="AA1409" s="115"/>
      <c r="AB1409" s="115"/>
    </row>
    <row r="1410" ht="12.75" customHeight="1">
      <c r="A1410" s="135"/>
      <c r="B1410" s="73"/>
      <c r="C1410" s="119"/>
      <c r="D1410" s="11"/>
      <c r="E1410" s="120"/>
      <c r="F1410" s="134"/>
      <c r="G1410" s="136"/>
      <c r="H1410" s="133"/>
      <c r="I1410" s="73"/>
      <c r="J1410" s="73"/>
      <c r="K1410" s="115"/>
      <c r="L1410" s="115"/>
      <c r="M1410" s="115"/>
      <c r="N1410" s="115"/>
      <c r="O1410" s="115"/>
      <c r="P1410" s="115"/>
      <c r="Q1410" s="115"/>
      <c r="R1410" s="115"/>
      <c r="S1410" s="115"/>
      <c r="T1410" s="115"/>
      <c r="U1410" s="115"/>
      <c r="V1410" s="115"/>
      <c r="W1410" s="115"/>
      <c r="X1410" s="115"/>
      <c r="Y1410" s="115"/>
      <c r="Z1410" s="115"/>
      <c r="AA1410" s="115"/>
      <c r="AB1410" s="115"/>
    </row>
    <row r="1411" ht="12.75" customHeight="1">
      <c r="A1411" s="135"/>
      <c r="B1411" s="73"/>
      <c r="C1411" s="119"/>
      <c r="D1411" s="11"/>
      <c r="E1411" s="120"/>
      <c r="F1411" s="134"/>
      <c r="G1411" s="136"/>
      <c r="H1411" s="133"/>
      <c r="I1411" s="73"/>
      <c r="J1411" s="73"/>
      <c r="K1411" s="115"/>
      <c r="L1411" s="115"/>
      <c r="M1411" s="115"/>
      <c r="N1411" s="115"/>
      <c r="O1411" s="115"/>
      <c r="P1411" s="115"/>
      <c r="Q1411" s="115"/>
      <c r="R1411" s="115"/>
      <c r="S1411" s="115"/>
      <c r="T1411" s="115"/>
      <c r="U1411" s="115"/>
      <c r="V1411" s="115"/>
      <c r="W1411" s="115"/>
      <c r="X1411" s="115"/>
      <c r="Y1411" s="115"/>
      <c r="Z1411" s="115"/>
      <c r="AA1411" s="115"/>
      <c r="AB1411" s="115"/>
    </row>
    <row r="1412" ht="12.75" customHeight="1">
      <c r="A1412" s="135"/>
      <c r="B1412" s="73"/>
      <c r="C1412" s="119"/>
      <c r="D1412" s="11"/>
      <c r="E1412" s="120"/>
      <c r="F1412" s="134"/>
      <c r="G1412" s="136"/>
      <c r="H1412" s="133"/>
      <c r="I1412" s="73"/>
      <c r="J1412" s="73"/>
      <c r="K1412" s="115"/>
      <c r="L1412" s="115"/>
      <c r="M1412" s="115"/>
      <c r="N1412" s="115"/>
      <c r="O1412" s="115"/>
      <c r="P1412" s="115"/>
      <c r="Q1412" s="115"/>
      <c r="R1412" s="115"/>
      <c r="S1412" s="115"/>
      <c r="T1412" s="115"/>
      <c r="U1412" s="115"/>
      <c r="V1412" s="115"/>
      <c r="W1412" s="115"/>
      <c r="X1412" s="115"/>
      <c r="Y1412" s="115"/>
      <c r="Z1412" s="115"/>
      <c r="AA1412" s="115"/>
      <c r="AB1412" s="115"/>
    </row>
    <row r="1413" ht="12.75" customHeight="1">
      <c r="A1413" s="135"/>
      <c r="B1413" s="73"/>
      <c r="C1413" s="119"/>
      <c r="D1413" s="11"/>
      <c r="E1413" s="120"/>
      <c r="F1413" s="134"/>
      <c r="G1413" s="136"/>
      <c r="H1413" s="133"/>
      <c r="I1413" s="73"/>
      <c r="J1413" s="73"/>
      <c r="K1413" s="115"/>
      <c r="L1413" s="115"/>
      <c r="M1413" s="115"/>
      <c r="N1413" s="115"/>
      <c r="O1413" s="115"/>
      <c r="P1413" s="115"/>
      <c r="Q1413" s="115"/>
      <c r="R1413" s="115"/>
      <c r="S1413" s="115"/>
      <c r="T1413" s="115"/>
      <c r="U1413" s="115"/>
      <c r="V1413" s="115"/>
      <c r="W1413" s="115"/>
      <c r="X1413" s="115"/>
      <c r="Y1413" s="115"/>
      <c r="Z1413" s="115"/>
      <c r="AA1413" s="115"/>
      <c r="AB1413" s="115"/>
    </row>
    <row r="1414" ht="12.75" customHeight="1">
      <c r="A1414" s="135"/>
      <c r="B1414" s="73"/>
      <c r="C1414" s="119"/>
      <c r="D1414" s="11"/>
      <c r="E1414" s="120"/>
      <c r="F1414" s="134"/>
      <c r="G1414" s="136"/>
      <c r="H1414" s="133"/>
      <c r="I1414" s="73"/>
      <c r="J1414" s="73"/>
      <c r="K1414" s="115"/>
      <c r="L1414" s="115"/>
      <c r="M1414" s="115"/>
      <c r="N1414" s="115"/>
      <c r="O1414" s="115"/>
      <c r="P1414" s="115"/>
      <c r="Q1414" s="115"/>
      <c r="R1414" s="115"/>
      <c r="S1414" s="115"/>
      <c r="T1414" s="115"/>
      <c r="U1414" s="115"/>
      <c r="V1414" s="115"/>
      <c r="W1414" s="115"/>
      <c r="X1414" s="115"/>
      <c r="Y1414" s="115"/>
      <c r="Z1414" s="115"/>
      <c r="AA1414" s="115"/>
      <c r="AB1414" s="115"/>
    </row>
    <row r="1415" ht="12.75" customHeight="1">
      <c r="A1415" s="135"/>
      <c r="B1415" s="73"/>
      <c r="C1415" s="119"/>
      <c r="D1415" s="11"/>
      <c r="E1415" s="120"/>
      <c r="F1415" s="134"/>
      <c r="G1415" s="136"/>
      <c r="H1415" s="133"/>
      <c r="I1415" s="73"/>
      <c r="J1415" s="73"/>
      <c r="K1415" s="115"/>
      <c r="L1415" s="115"/>
      <c r="M1415" s="115"/>
      <c r="N1415" s="115"/>
      <c r="O1415" s="115"/>
      <c r="P1415" s="115"/>
      <c r="Q1415" s="115"/>
      <c r="R1415" s="115"/>
      <c r="S1415" s="115"/>
      <c r="T1415" s="115"/>
      <c r="U1415" s="115"/>
      <c r="V1415" s="115"/>
      <c r="W1415" s="115"/>
      <c r="X1415" s="115"/>
      <c r="Y1415" s="115"/>
      <c r="Z1415" s="115"/>
      <c r="AA1415" s="115"/>
      <c r="AB1415" s="115"/>
    </row>
    <row r="1416" ht="12.75" customHeight="1">
      <c r="A1416" s="135"/>
      <c r="B1416" s="73"/>
      <c r="C1416" s="119"/>
      <c r="D1416" s="11"/>
      <c r="E1416" s="120"/>
      <c r="F1416" s="134"/>
      <c r="G1416" s="136"/>
      <c r="H1416" s="133"/>
      <c r="I1416" s="73"/>
      <c r="J1416" s="73"/>
      <c r="K1416" s="115"/>
      <c r="L1416" s="115"/>
      <c r="M1416" s="115"/>
      <c r="N1416" s="115"/>
      <c r="O1416" s="115"/>
      <c r="P1416" s="115"/>
      <c r="Q1416" s="115"/>
      <c r="R1416" s="115"/>
      <c r="S1416" s="115"/>
      <c r="T1416" s="115"/>
      <c r="U1416" s="115"/>
      <c r="V1416" s="115"/>
      <c r="W1416" s="115"/>
      <c r="X1416" s="115"/>
      <c r="Y1416" s="115"/>
      <c r="Z1416" s="115"/>
      <c r="AA1416" s="115"/>
      <c r="AB1416" s="115"/>
    </row>
    <row r="1417" ht="12.75" customHeight="1">
      <c r="A1417" s="135"/>
      <c r="B1417" s="73"/>
      <c r="C1417" s="119"/>
      <c r="D1417" s="11"/>
      <c r="E1417" s="120"/>
      <c r="F1417" s="134"/>
      <c r="G1417" s="136"/>
      <c r="H1417" s="133"/>
      <c r="I1417" s="73"/>
      <c r="J1417" s="73"/>
      <c r="K1417" s="115"/>
      <c r="L1417" s="115"/>
      <c r="M1417" s="115"/>
      <c r="N1417" s="115"/>
      <c r="O1417" s="115"/>
      <c r="P1417" s="115"/>
      <c r="Q1417" s="115"/>
      <c r="R1417" s="115"/>
      <c r="S1417" s="115"/>
      <c r="T1417" s="115"/>
      <c r="U1417" s="115"/>
      <c r="V1417" s="115"/>
      <c r="W1417" s="115"/>
      <c r="X1417" s="115"/>
      <c r="Y1417" s="115"/>
      <c r="Z1417" s="115"/>
      <c r="AA1417" s="115"/>
      <c r="AB1417" s="115"/>
    </row>
    <row r="1418" ht="12.75" customHeight="1">
      <c r="A1418" s="135"/>
      <c r="B1418" s="73"/>
      <c r="C1418" s="119"/>
      <c r="D1418" s="11"/>
      <c r="E1418" s="120"/>
      <c r="F1418" s="134"/>
      <c r="G1418" s="136"/>
      <c r="H1418" s="133"/>
      <c r="I1418" s="73"/>
      <c r="J1418" s="73"/>
      <c r="K1418" s="115"/>
      <c r="L1418" s="115"/>
      <c r="M1418" s="115"/>
      <c r="N1418" s="115"/>
      <c r="O1418" s="115"/>
      <c r="P1418" s="115"/>
      <c r="Q1418" s="115"/>
      <c r="R1418" s="115"/>
      <c r="S1418" s="115"/>
      <c r="T1418" s="115"/>
      <c r="U1418" s="115"/>
      <c r="V1418" s="115"/>
      <c r="W1418" s="115"/>
      <c r="X1418" s="115"/>
      <c r="Y1418" s="115"/>
      <c r="Z1418" s="115"/>
      <c r="AA1418" s="115"/>
      <c r="AB1418" s="115"/>
    </row>
    <row r="1419" ht="12.75" customHeight="1">
      <c r="A1419" s="135"/>
      <c r="B1419" s="73"/>
      <c r="C1419" s="119"/>
      <c r="D1419" s="11"/>
      <c r="E1419" s="120"/>
      <c r="F1419" s="134"/>
      <c r="G1419" s="136"/>
      <c r="H1419" s="133"/>
      <c r="I1419" s="73"/>
      <c r="J1419" s="73"/>
      <c r="K1419" s="115"/>
      <c r="L1419" s="115"/>
      <c r="M1419" s="115"/>
      <c r="N1419" s="115"/>
      <c r="O1419" s="115"/>
      <c r="P1419" s="115"/>
      <c r="Q1419" s="115"/>
      <c r="R1419" s="115"/>
      <c r="S1419" s="115"/>
      <c r="T1419" s="115"/>
      <c r="U1419" s="115"/>
      <c r="V1419" s="115"/>
      <c r="W1419" s="115"/>
      <c r="X1419" s="115"/>
      <c r="Y1419" s="115"/>
      <c r="Z1419" s="115"/>
      <c r="AA1419" s="115"/>
      <c r="AB1419" s="115"/>
    </row>
    <row r="1420" ht="12.75" customHeight="1">
      <c r="A1420" s="135"/>
      <c r="B1420" s="73"/>
      <c r="C1420" s="119"/>
      <c r="D1420" s="11"/>
      <c r="E1420" s="120"/>
      <c r="F1420" s="134"/>
      <c r="G1420" s="136"/>
      <c r="H1420" s="133"/>
      <c r="I1420" s="73"/>
      <c r="J1420" s="73"/>
      <c r="K1420" s="115"/>
      <c r="L1420" s="115"/>
      <c r="M1420" s="115"/>
      <c r="N1420" s="115"/>
      <c r="O1420" s="115"/>
      <c r="P1420" s="115"/>
      <c r="Q1420" s="115"/>
      <c r="R1420" s="115"/>
      <c r="S1420" s="115"/>
      <c r="T1420" s="115"/>
      <c r="U1420" s="115"/>
      <c r="V1420" s="115"/>
      <c r="W1420" s="115"/>
      <c r="X1420" s="115"/>
      <c r="Y1420" s="115"/>
      <c r="Z1420" s="115"/>
      <c r="AA1420" s="115"/>
      <c r="AB1420" s="115"/>
    </row>
    <row r="1421" ht="12.75" customHeight="1">
      <c r="A1421" s="135"/>
      <c r="B1421" s="73"/>
      <c r="C1421" s="119"/>
      <c r="D1421" s="11"/>
      <c r="E1421" s="120"/>
      <c r="F1421" s="134"/>
      <c r="G1421" s="136"/>
      <c r="H1421" s="133"/>
      <c r="I1421" s="73"/>
      <c r="J1421" s="73"/>
      <c r="K1421" s="115"/>
      <c r="L1421" s="115"/>
      <c r="M1421" s="115"/>
      <c r="N1421" s="115"/>
      <c r="O1421" s="115"/>
      <c r="P1421" s="115"/>
      <c r="Q1421" s="115"/>
      <c r="R1421" s="115"/>
      <c r="S1421" s="115"/>
      <c r="T1421" s="115"/>
      <c r="U1421" s="115"/>
      <c r="V1421" s="115"/>
      <c r="W1421" s="115"/>
      <c r="X1421" s="115"/>
      <c r="Y1421" s="115"/>
      <c r="Z1421" s="115"/>
      <c r="AA1421" s="115"/>
      <c r="AB1421" s="115"/>
    </row>
    <row r="1422" ht="12.75" customHeight="1">
      <c r="A1422" s="135"/>
      <c r="B1422" s="73"/>
      <c r="C1422" s="119"/>
      <c r="D1422" s="11"/>
      <c r="E1422" s="120"/>
      <c r="F1422" s="134"/>
      <c r="G1422" s="136"/>
      <c r="H1422" s="133"/>
      <c r="I1422" s="73"/>
      <c r="J1422" s="73"/>
      <c r="K1422" s="115"/>
      <c r="L1422" s="115"/>
      <c r="M1422" s="115"/>
      <c r="N1422" s="115"/>
      <c r="O1422" s="115"/>
      <c r="P1422" s="115"/>
      <c r="Q1422" s="115"/>
      <c r="R1422" s="115"/>
      <c r="S1422" s="115"/>
      <c r="T1422" s="115"/>
      <c r="U1422" s="115"/>
      <c r="V1422" s="115"/>
      <c r="W1422" s="115"/>
      <c r="X1422" s="115"/>
      <c r="Y1422" s="115"/>
      <c r="Z1422" s="115"/>
      <c r="AA1422" s="115"/>
      <c r="AB1422" s="115"/>
    </row>
    <row r="1423" ht="12.75" customHeight="1">
      <c r="A1423" s="135"/>
      <c r="B1423" s="73"/>
      <c r="C1423" s="119"/>
      <c r="D1423" s="11"/>
      <c r="E1423" s="120"/>
      <c r="F1423" s="134"/>
      <c r="G1423" s="136"/>
      <c r="H1423" s="133"/>
      <c r="I1423" s="73"/>
      <c r="J1423" s="73"/>
      <c r="K1423" s="115"/>
      <c r="L1423" s="115"/>
      <c r="M1423" s="115"/>
      <c r="N1423" s="115"/>
      <c r="O1423" s="115"/>
      <c r="P1423" s="115"/>
      <c r="Q1423" s="115"/>
      <c r="R1423" s="115"/>
      <c r="S1423" s="115"/>
      <c r="T1423" s="115"/>
      <c r="U1423" s="115"/>
      <c r="V1423" s="115"/>
      <c r="W1423" s="115"/>
      <c r="X1423" s="115"/>
      <c r="Y1423" s="115"/>
      <c r="Z1423" s="115"/>
      <c r="AA1423" s="115"/>
      <c r="AB1423" s="115"/>
    </row>
    <row r="1424" ht="12.75" customHeight="1">
      <c r="A1424" s="135"/>
      <c r="B1424" s="73"/>
      <c r="C1424" s="119"/>
      <c r="D1424" s="11"/>
      <c r="E1424" s="120"/>
      <c r="F1424" s="134"/>
      <c r="G1424" s="136"/>
      <c r="H1424" s="133"/>
      <c r="I1424" s="73"/>
      <c r="J1424" s="73"/>
      <c r="K1424" s="115"/>
      <c r="L1424" s="115"/>
      <c r="M1424" s="115"/>
      <c r="N1424" s="115"/>
      <c r="O1424" s="115"/>
      <c r="P1424" s="115"/>
      <c r="Q1424" s="115"/>
      <c r="R1424" s="115"/>
      <c r="S1424" s="115"/>
      <c r="T1424" s="115"/>
      <c r="U1424" s="115"/>
      <c r="V1424" s="115"/>
      <c r="W1424" s="115"/>
      <c r="X1424" s="115"/>
      <c r="Y1424" s="115"/>
      <c r="Z1424" s="115"/>
      <c r="AA1424" s="115"/>
      <c r="AB1424" s="115"/>
    </row>
    <row r="1425" ht="12.75" customHeight="1">
      <c r="A1425" s="135"/>
      <c r="B1425" s="73"/>
      <c r="C1425" s="119"/>
      <c r="D1425" s="11"/>
      <c r="E1425" s="120"/>
      <c r="F1425" s="134"/>
      <c r="G1425" s="136"/>
      <c r="H1425" s="133"/>
      <c r="I1425" s="73"/>
      <c r="J1425" s="73"/>
      <c r="K1425" s="115"/>
      <c r="L1425" s="115"/>
      <c r="M1425" s="115"/>
      <c r="N1425" s="115"/>
      <c r="O1425" s="115"/>
      <c r="P1425" s="115"/>
      <c r="Q1425" s="115"/>
      <c r="R1425" s="115"/>
      <c r="S1425" s="115"/>
      <c r="T1425" s="115"/>
      <c r="U1425" s="115"/>
      <c r="V1425" s="115"/>
      <c r="W1425" s="115"/>
      <c r="X1425" s="115"/>
      <c r="Y1425" s="115"/>
      <c r="Z1425" s="115"/>
      <c r="AA1425" s="115"/>
      <c r="AB1425" s="115"/>
    </row>
    <row r="1426" ht="12.75" customHeight="1">
      <c r="A1426" s="135"/>
      <c r="B1426" s="73"/>
      <c r="C1426" s="119"/>
      <c r="D1426" s="11"/>
      <c r="E1426" s="120"/>
      <c r="F1426" s="134"/>
      <c r="G1426" s="136"/>
      <c r="H1426" s="133"/>
      <c r="I1426" s="73"/>
      <c r="J1426" s="73"/>
      <c r="K1426" s="115"/>
      <c r="L1426" s="115"/>
      <c r="M1426" s="115"/>
      <c r="N1426" s="115"/>
      <c r="O1426" s="115"/>
      <c r="P1426" s="115"/>
      <c r="Q1426" s="115"/>
      <c r="R1426" s="115"/>
      <c r="S1426" s="115"/>
      <c r="T1426" s="115"/>
      <c r="U1426" s="115"/>
      <c r="V1426" s="115"/>
      <c r="W1426" s="115"/>
      <c r="X1426" s="115"/>
      <c r="Y1426" s="115"/>
      <c r="Z1426" s="115"/>
      <c r="AA1426" s="115"/>
      <c r="AB1426" s="115"/>
    </row>
    <row r="1427" ht="12.75" customHeight="1">
      <c r="A1427" s="135"/>
      <c r="B1427" s="73"/>
      <c r="C1427" s="119"/>
      <c r="D1427" s="11"/>
      <c r="E1427" s="120"/>
      <c r="F1427" s="134"/>
      <c r="G1427" s="136"/>
      <c r="H1427" s="133"/>
      <c r="I1427" s="73"/>
      <c r="J1427" s="73"/>
      <c r="K1427" s="115"/>
      <c r="L1427" s="115"/>
      <c r="M1427" s="115"/>
      <c r="N1427" s="115"/>
      <c r="O1427" s="115"/>
      <c r="P1427" s="115"/>
      <c r="Q1427" s="115"/>
      <c r="R1427" s="115"/>
      <c r="S1427" s="115"/>
      <c r="T1427" s="115"/>
      <c r="U1427" s="115"/>
      <c r="V1427" s="115"/>
      <c r="W1427" s="115"/>
      <c r="X1427" s="115"/>
      <c r="Y1427" s="115"/>
      <c r="Z1427" s="115"/>
      <c r="AA1427" s="115"/>
      <c r="AB1427" s="115"/>
    </row>
    <row r="1428" ht="12.75" customHeight="1">
      <c r="A1428" s="135"/>
      <c r="B1428" s="73"/>
      <c r="C1428" s="119"/>
      <c r="D1428" s="11"/>
      <c r="E1428" s="120"/>
      <c r="F1428" s="134"/>
      <c r="G1428" s="136"/>
      <c r="H1428" s="133"/>
      <c r="I1428" s="73"/>
      <c r="J1428" s="73"/>
      <c r="K1428" s="115"/>
      <c r="L1428" s="115"/>
      <c r="M1428" s="115"/>
      <c r="N1428" s="115"/>
      <c r="O1428" s="115"/>
      <c r="P1428" s="115"/>
      <c r="Q1428" s="115"/>
      <c r="R1428" s="115"/>
      <c r="S1428" s="115"/>
      <c r="T1428" s="115"/>
      <c r="U1428" s="115"/>
      <c r="V1428" s="115"/>
      <c r="W1428" s="115"/>
      <c r="X1428" s="115"/>
      <c r="Y1428" s="115"/>
      <c r="Z1428" s="115"/>
      <c r="AA1428" s="115"/>
      <c r="AB1428" s="115"/>
    </row>
    <row r="1429" ht="12.75" customHeight="1">
      <c r="A1429" s="135"/>
      <c r="B1429" s="73"/>
      <c r="C1429" s="119"/>
      <c r="D1429" s="11"/>
      <c r="E1429" s="120"/>
      <c r="F1429" s="134"/>
      <c r="G1429" s="136"/>
      <c r="H1429" s="133"/>
      <c r="I1429" s="73"/>
      <c r="J1429" s="73"/>
      <c r="K1429" s="115"/>
      <c r="L1429" s="115"/>
      <c r="M1429" s="115"/>
      <c r="N1429" s="115"/>
      <c r="O1429" s="115"/>
      <c r="P1429" s="115"/>
      <c r="Q1429" s="115"/>
      <c r="R1429" s="115"/>
      <c r="S1429" s="115"/>
      <c r="T1429" s="115"/>
      <c r="U1429" s="115"/>
      <c r="V1429" s="115"/>
      <c r="W1429" s="115"/>
      <c r="X1429" s="115"/>
      <c r="Y1429" s="115"/>
      <c r="Z1429" s="115"/>
      <c r="AA1429" s="115"/>
      <c r="AB1429" s="115"/>
    </row>
    <row r="1430" ht="12.75" customHeight="1">
      <c r="A1430" s="135"/>
      <c r="B1430" s="73"/>
      <c r="C1430" s="119"/>
      <c r="D1430" s="11"/>
      <c r="E1430" s="120"/>
      <c r="F1430" s="134"/>
      <c r="G1430" s="136"/>
      <c r="H1430" s="133"/>
      <c r="I1430" s="73"/>
      <c r="J1430" s="73"/>
      <c r="K1430" s="115"/>
      <c r="L1430" s="115"/>
      <c r="M1430" s="115"/>
      <c r="N1430" s="115"/>
      <c r="O1430" s="115"/>
      <c r="P1430" s="115"/>
      <c r="Q1430" s="115"/>
      <c r="R1430" s="115"/>
      <c r="S1430" s="115"/>
      <c r="T1430" s="115"/>
      <c r="U1430" s="115"/>
      <c r="V1430" s="115"/>
      <c r="W1430" s="115"/>
      <c r="X1430" s="115"/>
      <c r="Y1430" s="115"/>
      <c r="Z1430" s="115"/>
      <c r="AA1430" s="115"/>
      <c r="AB1430" s="115"/>
    </row>
    <row r="1431" ht="12.75" customHeight="1">
      <c r="A1431" s="135"/>
      <c r="B1431" s="73"/>
      <c r="C1431" s="119"/>
      <c r="D1431" s="11"/>
      <c r="E1431" s="120"/>
      <c r="F1431" s="134"/>
      <c r="G1431" s="136"/>
      <c r="H1431" s="133"/>
      <c r="I1431" s="73"/>
      <c r="J1431" s="73"/>
      <c r="K1431" s="115"/>
      <c r="L1431" s="115"/>
      <c r="M1431" s="115"/>
      <c r="N1431" s="115"/>
      <c r="O1431" s="115"/>
      <c r="P1431" s="115"/>
      <c r="Q1431" s="115"/>
      <c r="R1431" s="115"/>
      <c r="S1431" s="115"/>
      <c r="T1431" s="115"/>
      <c r="U1431" s="115"/>
      <c r="V1431" s="115"/>
      <c r="W1431" s="115"/>
      <c r="X1431" s="115"/>
      <c r="Y1431" s="115"/>
      <c r="Z1431" s="115"/>
      <c r="AA1431" s="115"/>
      <c r="AB1431" s="115"/>
    </row>
    <row r="1432" ht="12.75" customHeight="1">
      <c r="A1432" s="135"/>
      <c r="B1432" s="73"/>
      <c r="C1432" s="119"/>
      <c r="D1432" s="11"/>
      <c r="E1432" s="120"/>
      <c r="F1432" s="134"/>
      <c r="G1432" s="136"/>
      <c r="H1432" s="133"/>
      <c r="I1432" s="73"/>
      <c r="J1432" s="73"/>
      <c r="K1432" s="115"/>
      <c r="L1432" s="115"/>
      <c r="M1432" s="115"/>
      <c r="N1432" s="115"/>
      <c r="O1432" s="115"/>
      <c r="P1432" s="115"/>
      <c r="Q1432" s="115"/>
      <c r="R1432" s="115"/>
      <c r="S1432" s="115"/>
      <c r="T1432" s="115"/>
      <c r="U1432" s="115"/>
      <c r="V1432" s="115"/>
      <c r="W1432" s="115"/>
      <c r="X1432" s="115"/>
      <c r="Y1432" s="115"/>
      <c r="Z1432" s="115"/>
      <c r="AA1432" s="115"/>
      <c r="AB1432" s="115"/>
    </row>
    <row r="1433" ht="12.75" customHeight="1">
      <c r="A1433" s="135"/>
      <c r="B1433" s="73"/>
      <c r="C1433" s="119"/>
      <c r="D1433" s="11"/>
      <c r="E1433" s="120"/>
      <c r="F1433" s="134"/>
      <c r="G1433" s="136"/>
      <c r="H1433" s="133"/>
      <c r="I1433" s="73"/>
      <c r="J1433" s="73"/>
      <c r="K1433" s="115"/>
      <c r="L1433" s="115"/>
      <c r="M1433" s="115"/>
      <c r="N1433" s="115"/>
      <c r="O1433" s="115"/>
      <c r="P1433" s="115"/>
      <c r="Q1433" s="115"/>
      <c r="R1433" s="115"/>
      <c r="S1433" s="115"/>
      <c r="T1433" s="115"/>
      <c r="U1433" s="115"/>
      <c r="V1433" s="115"/>
      <c r="W1433" s="115"/>
      <c r="X1433" s="115"/>
      <c r="Y1433" s="115"/>
      <c r="Z1433" s="115"/>
      <c r="AA1433" s="115"/>
      <c r="AB1433" s="115"/>
    </row>
    <row r="1434" ht="12.75" customHeight="1">
      <c r="A1434" s="135"/>
      <c r="B1434" s="73"/>
      <c r="C1434" s="119"/>
      <c r="D1434" s="11"/>
      <c r="E1434" s="120"/>
      <c r="F1434" s="134"/>
      <c r="G1434" s="136"/>
      <c r="H1434" s="133"/>
      <c r="I1434" s="73"/>
      <c r="J1434" s="73"/>
      <c r="K1434" s="115"/>
      <c r="L1434" s="115"/>
      <c r="M1434" s="115"/>
      <c r="N1434" s="115"/>
      <c r="O1434" s="115"/>
      <c r="P1434" s="115"/>
      <c r="Q1434" s="115"/>
      <c r="R1434" s="115"/>
      <c r="S1434" s="115"/>
      <c r="T1434" s="115"/>
      <c r="U1434" s="115"/>
      <c r="V1434" s="115"/>
      <c r="W1434" s="115"/>
      <c r="X1434" s="115"/>
      <c r="Y1434" s="115"/>
      <c r="Z1434" s="115"/>
      <c r="AA1434" s="115"/>
      <c r="AB1434" s="115"/>
    </row>
    <row r="1435" ht="12.75" customHeight="1">
      <c r="A1435" s="135"/>
      <c r="B1435" s="73"/>
      <c r="C1435" s="119"/>
      <c r="D1435" s="11"/>
      <c r="E1435" s="120"/>
      <c r="F1435" s="134"/>
      <c r="G1435" s="136"/>
      <c r="H1435" s="133"/>
      <c r="I1435" s="73"/>
      <c r="J1435" s="73"/>
      <c r="K1435" s="115"/>
      <c r="L1435" s="115"/>
      <c r="M1435" s="115"/>
      <c r="N1435" s="115"/>
      <c r="O1435" s="115"/>
      <c r="P1435" s="115"/>
      <c r="Q1435" s="115"/>
      <c r="R1435" s="115"/>
      <c r="S1435" s="115"/>
      <c r="T1435" s="115"/>
      <c r="U1435" s="115"/>
      <c r="V1435" s="115"/>
      <c r="W1435" s="115"/>
      <c r="X1435" s="115"/>
      <c r="Y1435" s="115"/>
      <c r="Z1435" s="115"/>
      <c r="AA1435" s="115"/>
      <c r="AB1435" s="115"/>
    </row>
    <row r="1436" ht="12.75" customHeight="1">
      <c r="A1436" s="135"/>
      <c r="B1436" s="73"/>
      <c r="C1436" s="119"/>
      <c r="D1436" s="11"/>
      <c r="E1436" s="120"/>
      <c r="F1436" s="134"/>
      <c r="G1436" s="136"/>
      <c r="H1436" s="133"/>
      <c r="I1436" s="73"/>
      <c r="J1436" s="73"/>
      <c r="K1436" s="115"/>
      <c r="L1436" s="115"/>
      <c r="M1436" s="115"/>
      <c r="N1436" s="115"/>
      <c r="O1436" s="115"/>
      <c r="P1436" s="115"/>
      <c r="Q1436" s="115"/>
      <c r="R1436" s="115"/>
      <c r="S1436" s="115"/>
      <c r="T1436" s="115"/>
      <c r="U1436" s="115"/>
      <c r="V1436" s="115"/>
      <c r="W1436" s="115"/>
      <c r="X1436" s="115"/>
      <c r="Y1436" s="115"/>
      <c r="Z1436" s="115"/>
      <c r="AA1436" s="115"/>
      <c r="AB1436" s="115"/>
    </row>
    <row r="1437" ht="12.75" customHeight="1">
      <c r="A1437" s="135"/>
      <c r="B1437" s="73"/>
      <c r="C1437" s="119"/>
      <c r="D1437" s="11"/>
      <c r="E1437" s="120"/>
      <c r="F1437" s="134"/>
      <c r="G1437" s="136"/>
      <c r="H1437" s="133"/>
      <c r="I1437" s="73"/>
      <c r="J1437" s="73"/>
      <c r="K1437" s="115"/>
      <c r="L1437" s="115"/>
      <c r="M1437" s="115"/>
      <c r="N1437" s="115"/>
      <c r="O1437" s="115"/>
      <c r="P1437" s="115"/>
      <c r="Q1437" s="115"/>
      <c r="R1437" s="115"/>
      <c r="S1437" s="115"/>
      <c r="T1437" s="115"/>
      <c r="U1437" s="115"/>
      <c r="V1437" s="115"/>
      <c r="W1437" s="115"/>
      <c r="X1437" s="115"/>
      <c r="Y1437" s="115"/>
      <c r="Z1437" s="115"/>
      <c r="AA1437" s="115"/>
      <c r="AB1437" s="115"/>
    </row>
    <row r="1438" ht="12.75" customHeight="1">
      <c r="A1438" s="135"/>
      <c r="B1438" s="73"/>
      <c r="C1438" s="119"/>
      <c r="D1438" s="11"/>
      <c r="E1438" s="120"/>
      <c r="F1438" s="134"/>
      <c r="G1438" s="136"/>
      <c r="H1438" s="133"/>
      <c r="I1438" s="73"/>
      <c r="J1438" s="73"/>
      <c r="K1438" s="115"/>
      <c r="L1438" s="115"/>
      <c r="M1438" s="115"/>
      <c r="N1438" s="115"/>
      <c r="O1438" s="115"/>
      <c r="P1438" s="115"/>
      <c r="Q1438" s="115"/>
      <c r="R1438" s="115"/>
      <c r="S1438" s="115"/>
      <c r="T1438" s="115"/>
      <c r="U1438" s="115"/>
      <c r="V1438" s="115"/>
      <c r="W1438" s="115"/>
      <c r="X1438" s="115"/>
      <c r="Y1438" s="115"/>
      <c r="Z1438" s="115"/>
      <c r="AA1438" s="115"/>
      <c r="AB1438" s="115"/>
    </row>
    <row r="1439" ht="12.75" customHeight="1">
      <c r="A1439" s="135"/>
      <c r="B1439" s="73"/>
      <c r="C1439" s="119"/>
      <c r="D1439" s="11"/>
      <c r="E1439" s="120"/>
      <c r="F1439" s="134"/>
      <c r="G1439" s="136"/>
      <c r="H1439" s="133"/>
      <c r="I1439" s="73"/>
      <c r="J1439" s="73"/>
      <c r="K1439" s="115"/>
      <c r="L1439" s="115"/>
      <c r="M1439" s="115"/>
      <c r="N1439" s="115"/>
      <c r="O1439" s="115"/>
      <c r="P1439" s="115"/>
      <c r="Q1439" s="115"/>
      <c r="R1439" s="115"/>
      <c r="S1439" s="115"/>
      <c r="T1439" s="115"/>
      <c r="U1439" s="115"/>
      <c r="V1439" s="115"/>
      <c r="W1439" s="115"/>
      <c r="X1439" s="115"/>
      <c r="Y1439" s="115"/>
      <c r="Z1439" s="115"/>
      <c r="AA1439" s="115"/>
      <c r="AB1439" s="115"/>
    </row>
    <row r="1440" ht="12.75" customHeight="1">
      <c r="A1440" s="135"/>
      <c r="B1440" s="73"/>
      <c r="C1440" s="119"/>
      <c r="D1440" s="11"/>
      <c r="E1440" s="120"/>
      <c r="F1440" s="134"/>
      <c r="G1440" s="136"/>
      <c r="H1440" s="133"/>
      <c r="I1440" s="73"/>
      <c r="J1440" s="73"/>
      <c r="K1440" s="115"/>
      <c r="L1440" s="115"/>
      <c r="M1440" s="115"/>
      <c r="N1440" s="115"/>
      <c r="O1440" s="115"/>
      <c r="P1440" s="115"/>
      <c r="Q1440" s="115"/>
      <c r="R1440" s="115"/>
      <c r="S1440" s="115"/>
      <c r="T1440" s="115"/>
      <c r="U1440" s="115"/>
      <c r="V1440" s="115"/>
      <c r="W1440" s="115"/>
      <c r="X1440" s="115"/>
      <c r="Y1440" s="115"/>
      <c r="Z1440" s="115"/>
      <c r="AA1440" s="115"/>
      <c r="AB1440" s="115"/>
    </row>
    <row r="1441" ht="12.75" customHeight="1">
      <c r="A1441" s="135"/>
      <c r="B1441" s="73"/>
      <c r="C1441" s="119"/>
      <c r="D1441" s="11"/>
      <c r="E1441" s="120"/>
      <c r="F1441" s="134"/>
      <c r="G1441" s="136"/>
      <c r="H1441" s="133"/>
      <c r="I1441" s="73"/>
      <c r="J1441" s="73"/>
      <c r="K1441" s="115"/>
      <c r="L1441" s="115"/>
      <c r="M1441" s="115"/>
      <c r="N1441" s="115"/>
      <c r="O1441" s="115"/>
      <c r="P1441" s="115"/>
      <c r="Q1441" s="115"/>
      <c r="R1441" s="115"/>
      <c r="S1441" s="115"/>
      <c r="T1441" s="115"/>
      <c r="U1441" s="115"/>
      <c r="V1441" s="115"/>
      <c r="W1441" s="115"/>
      <c r="X1441" s="115"/>
      <c r="Y1441" s="115"/>
      <c r="Z1441" s="115"/>
      <c r="AA1441" s="115"/>
      <c r="AB1441" s="115"/>
    </row>
    <row r="1442" ht="12.75" customHeight="1">
      <c r="A1442" s="135"/>
      <c r="B1442" s="73"/>
      <c r="C1442" s="119"/>
      <c r="D1442" s="11"/>
      <c r="E1442" s="120"/>
      <c r="F1442" s="134"/>
      <c r="G1442" s="136"/>
      <c r="H1442" s="133"/>
      <c r="I1442" s="73"/>
      <c r="J1442" s="73"/>
      <c r="K1442" s="115"/>
      <c r="L1442" s="115"/>
      <c r="M1442" s="115"/>
      <c r="N1442" s="115"/>
      <c r="O1442" s="115"/>
      <c r="P1442" s="115"/>
      <c r="Q1442" s="115"/>
      <c r="R1442" s="115"/>
      <c r="S1442" s="115"/>
      <c r="T1442" s="115"/>
      <c r="U1442" s="115"/>
      <c r="V1442" s="115"/>
      <c r="W1442" s="115"/>
      <c r="X1442" s="115"/>
      <c r="Y1442" s="115"/>
      <c r="Z1442" s="115"/>
      <c r="AA1442" s="115"/>
      <c r="AB1442" s="115"/>
    </row>
    <row r="1443" ht="12.75" customHeight="1">
      <c r="A1443" s="135"/>
      <c r="B1443" s="73"/>
      <c r="C1443" s="119"/>
      <c r="D1443" s="11"/>
      <c r="E1443" s="120"/>
      <c r="F1443" s="134"/>
      <c r="G1443" s="136"/>
      <c r="H1443" s="133"/>
      <c r="I1443" s="73"/>
      <c r="J1443" s="73"/>
      <c r="K1443" s="115"/>
      <c r="L1443" s="115"/>
      <c r="M1443" s="115"/>
      <c r="N1443" s="115"/>
      <c r="O1443" s="115"/>
      <c r="P1443" s="115"/>
      <c r="Q1443" s="115"/>
      <c r="R1443" s="115"/>
      <c r="S1443" s="115"/>
      <c r="T1443" s="115"/>
      <c r="U1443" s="115"/>
      <c r="V1443" s="115"/>
      <c r="W1443" s="115"/>
      <c r="X1443" s="115"/>
      <c r="Y1443" s="115"/>
      <c r="Z1443" s="115"/>
      <c r="AA1443" s="115"/>
      <c r="AB1443" s="115"/>
    </row>
    <row r="1444" ht="12.75" customHeight="1">
      <c r="A1444" s="135"/>
      <c r="B1444" s="73"/>
      <c r="C1444" s="119"/>
      <c r="D1444" s="11"/>
      <c r="E1444" s="120"/>
      <c r="F1444" s="134"/>
      <c r="G1444" s="136"/>
      <c r="H1444" s="133"/>
      <c r="I1444" s="73"/>
      <c r="J1444" s="73"/>
      <c r="K1444" s="115"/>
      <c r="L1444" s="115"/>
      <c r="M1444" s="115"/>
      <c r="N1444" s="115"/>
      <c r="O1444" s="115"/>
      <c r="P1444" s="115"/>
      <c r="Q1444" s="115"/>
      <c r="R1444" s="115"/>
      <c r="S1444" s="115"/>
      <c r="T1444" s="115"/>
      <c r="U1444" s="115"/>
      <c r="V1444" s="115"/>
      <c r="W1444" s="115"/>
      <c r="X1444" s="115"/>
      <c r="Y1444" s="115"/>
      <c r="Z1444" s="115"/>
      <c r="AA1444" s="115"/>
      <c r="AB1444" s="115"/>
    </row>
    <row r="1445" ht="12.75" customHeight="1">
      <c r="A1445" s="135"/>
      <c r="B1445" s="73"/>
      <c r="C1445" s="119"/>
      <c r="D1445" s="11"/>
      <c r="E1445" s="120"/>
      <c r="F1445" s="134"/>
      <c r="G1445" s="136"/>
      <c r="H1445" s="133"/>
      <c r="I1445" s="73"/>
      <c r="J1445" s="73"/>
      <c r="K1445" s="115"/>
      <c r="L1445" s="115"/>
      <c r="M1445" s="115"/>
      <c r="N1445" s="115"/>
      <c r="O1445" s="115"/>
      <c r="P1445" s="115"/>
      <c r="Q1445" s="115"/>
      <c r="R1445" s="115"/>
      <c r="S1445" s="115"/>
      <c r="T1445" s="115"/>
      <c r="U1445" s="115"/>
      <c r="V1445" s="115"/>
      <c r="W1445" s="115"/>
      <c r="X1445" s="115"/>
      <c r="Y1445" s="115"/>
      <c r="Z1445" s="115"/>
      <c r="AA1445" s="115"/>
      <c r="AB1445" s="115"/>
    </row>
    <row r="1446" ht="12.75" customHeight="1">
      <c r="A1446" s="135"/>
      <c r="B1446" s="73"/>
      <c r="C1446" s="119"/>
      <c r="D1446" s="11"/>
      <c r="E1446" s="120"/>
      <c r="F1446" s="134"/>
      <c r="G1446" s="136"/>
      <c r="H1446" s="133"/>
      <c r="I1446" s="73"/>
      <c r="J1446" s="73"/>
      <c r="K1446" s="115"/>
      <c r="L1446" s="115"/>
      <c r="M1446" s="115"/>
      <c r="N1446" s="115"/>
      <c r="O1446" s="115"/>
      <c r="P1446" s="115"/>
      <c r="Q1446" s="115"/>
      <c r="R1446" s="115"/>
      <c r="S1446" s="115"/>
      <c r="T1446" s="115"/>
      <c r="U1446" s="115"/>
      <c r="V1446" s="115"/>
      <c r="W1446" s="115"/>
      <c r="X1446" s="115"/>
      <c r="Y1446" s="115"/>
      <c r="Z1446" s="115"/>
      <c r="AA1446" s="115"/>
      <c r="AB1446" s="115"/>
    </row>
    <row r="1447" ht="12.75" customHeight="1">
      <c r="A1447" s="135"/>
      <c r="B1447" s="73"/>
      <c r="C1447" s="119"/>
      <c r="D1447" s="11"/>
      <c r="E1447" s="120"/>
      <c r="F1447" s="134"/>
      <c r="G1447" s="136"/>
      <c r="H1447" s="133"/>
      <c r="I1447" s="73"/>
      <c r="J1447" s="73"/>
      <c r="K1447" s="115"/>
      <c r="L1447" s="115"/>
      <c r="M1447" s="115"/>
      <c r="N1447" s="115"/>
      <c r="O1447" s="115"/>
      <c r="P1447" s="115"/>
      <c r="Q1447" s="115"/>
      <c r="R1447" s="115"/>
      <c r="S1447" s="115"/>
      <c r="T1447" s="115"/>
      <c r="U1447" s="115"/>
      <c r="V1447" s="115"/>
      <c r="W1447" s="115"/>
      <c r="X1447" s="115"/>
      <c r="Y1447" s="115"/>
      <c r="Z1447" s="115"/>
      <c r="AA1447" s="115"/>
      <c r="AB1447" s="115"/>
    </row>
    <row r="1448" ht="12.75" customHeight="1">
      <c r="A1448" s="135"/>
      <c r="B1448" s="73"/>
      <c r="C1448" s="119"/>
      <c r="D1448" s="11"/>
      <c r="E1448" s="120"/>
      <c r="F1448" s="134"/>
      <c r="G1448" s="136"/>
      <c r="H1448" s="133"/>
      <c r="I1448" s="73"/>
      <c r="J1448" s="73"/>
      <c r="K1448" s="115"/>
      <c r="L1448" s="115"/>
      <c r="M1448" s="115"/>
      <c r="N1448" s="115"/>
      <c r="O1448" s="115"/>
      <c r="P1448" s="115"/>
      <c r="Q1448" s="115"/>
      <c r="R1448" s="115"/>
      <c r="S1448" s="115"/>
      <c r="T1448" s="115"/>
      <c r="U1448" s="115"/>
      <c r="V1448" s="115"/>
      <c r="W1448" s="115"/>
      <c r="X1448" s="115"/>
      <c r="Y1448" s="115"/>
      <c r="Z1448" s="115"/>
      <c r="AA1448" s="115"/>
      <c r="AB1448" s="115"/>
    </row>
    <row r="1449" ht="12.75" customHeight="1">
      <c r="A1449" s="135"/>
      <c r="B1449" s="73"/>
      <c r="C1449" s="119"/>
      <c r="D1449" s="11"/>
      <c r="E1449" s="120"/>
      <c r="F1449" s="134"/>
      <c r="G1449" s="136"/>
      <c r="H1449" s="133"/>
      <c r="I1449" s="73"/>
      <c r="J1449" s="73"/>
      <c r="K1449" s="115"/>
      <c r="L1449" s="115"/>
      <c r="M1449" s="115"/>
      <c r="N1449" s="115"/>
      <c r="O1449" s="115"/>
      <c r="P1449" s="115"/>
      <c r="Q1449" s="115"/>
      <c r="R1449" s="115"/>
      <c r="S1449" s="115"/>
      <c r="T1449" s="115"/>
      <c r="U1449" s="115"/>
      <c r="V1449" s="115"/>
      <c r="W1449" s="115"/>
      <c r="X1449" s="115"/>
      <c r="Y1449" s="115"/>
      <c r="Z1449" s="115"/>
      <c r="AA1449" s="115"/>
      <c r="AB1449" s="115"/>
    </row>
    <row r="1450" ht="12.75" customHeight="1">
      <c r="A1450" s="135"/>
      <c r="B1450" s="73"/>
      <c r="C1450" s="119"/>
      <c r="D1450" s="11"/>
      <c r="E1450" s="120"/>
      <c r="F1450" s="134"/>
      <c r="G1450" s="136"/>
      <c r="H1450" s="133"/>
      <c r="I1450" s="73"/>
      <c r="J1450" s="73"/>
      <c r="K1450" s="115"/>
      <c r="L1450" s="115"/>
      <c r="M1450" s="115"/>
      <c r="N1450" s="115"/>
      <c r="O1450" s="115"/>
      <c r="P1450" s="115"/>
      <c r="Q1450" s="115"/>
      <c r="R1450" s="115"/>
      <c r="S1450" s="115"/>
      <c r="T1450" s="115"/>
      <c r="U1450" s="115"/>
      <c r="V1450" s="115"/>
      <c r="W1450" s="115"/>
      <c r="X1450" s="115"/>
      <c r="Y1450" s="115"/>
      <c r="Z1450" s="115"/>
      <c r="AA1450" s="115"/>
      <c r="AB1450" s="115"/>
    </row>
    <row r="1451" ht="12.75" customHeight="1">
      <c r="A1451" s="135"/>
      <c r="B1451" s="73"/>
      <c r="C1451" s="119"/>
      <c r="D1451" s="11"/>
      <c r="E1451" s="120"/>
      <c r="F1451" s="134"/>
      <c r="G1451" s="136"/>
      <c r="H1451" s="133"/>
      <c r="I1451" s="73"/>
      <c r="J1451" s="73"/>
      <c r="K1451" s="115"/>
      <c r="L1451" s="115"/>
      <c r="M1451" s="115"/>
      <c r="N1451" s="115"/>
      <c r="O1451" s="115"/>
      <c r="P1451" s="115"/>
      <c r="Q1451" s="115"/>
      <c r="R1451" s="115"/>
      <c r="S1451" s="115"/>
      <c r="T1451" s="115"/>
      <c r="U1451" s="115"/>
      <c r="V1451" s="115"/>
      <c r="W1451" s="115"/>
      <c r="X1451" s="115"/>
      <c r="Y1451" s="115"/>
      <c r="Z1451" s="115"/>
      <c r="AA1451" s="115"/>
      <c r="AB1451" s="115"/>
    </row>
    <row r="1452" ht="12.75" customHeight="1">
      <c r="A1452" s="135"/>
      <c r="B1452" s="73"/>
      <c r="C1452" s="119"/>
      <c r="D1452" s="11"/>
      <c r="E1452" s="120"/>
      <c r="F1452" s="134"/>
      <c r="G1452" s="136"/>
      <c r="H1452" s="133"/>
      <c r="I1452" s="73"/>
      <c r="J1452" s="73"/>
      <c r="K1452" s="115"/>
      <c r="L1452" s="115"/>
      <c r="M1452" s="115"/>
      <c r="N1452" s="115"/>
      <c r="O1452" s="115"/>
      <c r="P1452" s="115"/>
      <c r="Q1452" s="115"/>
      <c r="R1452" s="115"/>
      <c r="S1452" s="115"/>
      <c r="T1452" s="115"/>
      <c r="U1452" s="115"/>
      <c r="V1452" s="115"/>
      <c r="W1452" s="115"/>
      <c r="X1452" s="115"/>
      <c r="Y1452" s="115"/>
      <c r="Z1452" s="115"/>
      <c r="AA1452" s="115"/>
      <c r="AB1452" s="115"/>
    </row>
    <row r="1453" ht="12.75" customHeight="1">
      <c r="A1453" s="135"/>
      <c r="B1453" s="73"/>
      <c r="C1453" s="119"/>
      <c r="D1453" s="11"/>
      <c r="E1453" s="120"/>
      <c r="F1453" s="134"/>
      <c r="G1453" s="136"/>
      <c r="H1453" s="133"/>
      <c r="I1453" s="73"/>
      <c r="J1453" s="73"/>
      <c r="K1453" s="115"/>
      <c r="L1453" s="115"/>
      <c r="M1453" s="115"/>
      <c r="N1453" s="115"/>
      <c r="O1453" s="115"/>
      <c r="P1453" s="115"/>
      <c r="Q1453" s="115"/>
      <c r="R1453" s="115"/>
      <c r="S1453" s="115"/>
      <c r="T1453" s="115"/>
      <c r="U1453" s="115"/>
      <c r="V1453" s="115"/>
      <c r="W1453" s="115"/>
      <c r="X1453" s="115"/>
      <c r="Y1453" s="115"/>
      <c r="Z1453" s="115"/>
      <c r="AA1453" s="115"/>
      <c r="AB1453" s="115"/>
    </row>
    <row r="1454" ht="12.75" customHeight="1">
      <c r="A1454" s="135"/>
      <c r="B1454" s="73"/>
      <c r="C1454" s="119"/>
      <c r="D1454" s="11"/>
      <c r="E1454" s="120"/>
      <c r="F1454" s="134"/>
      <c r="G1454" s="136"/>
      <c r="H1454" s="133"/>
      <c r="I1454" s="73"/>
      <c r="J1454" s="73"/>
      <c r="K1454" s="115"/>
      <c r="L1454" s="115"/>
      <c r="M1454" s="115"/>
      <c r="N1454" s="115"/>
      <c r="O1454" s="115"/>
      <c r="P1454" s="115"/>
      <c r="Q1454" s="115"/>
      <c r="R1454" s="115"/>
      <c r="S1454" s="115"/>
      <c r="T1454" s="115"/>
      <c r="U1454" s="115"/>
      <c r="V1454" s="115"/>
      <c r="W1454" s="115"/>
      <c r="X1454" s="115"/>
      <c r="Y1454" s="115"/>
      <c r="Z1454" s="115"/>
      <c r="AA1454" s="115"/>
      <c r="AB1454" s="115"/>
    </row>
    <row r="1455" ht="12.75" customHeight="1">
      <c r="A1455" s="135"/>
      <c r="B1455" s="73"/>
      <c r="C1455" s="119"/>
      <c r="D1455" s="11"/>
      <c r="E1455" s="120"/>
      <c r="F1455" s="134"/>
      <c r="G1455" s="136"/>
      <c r="H1455" s="133"/>
      <c r="I1455" s="73"/>
      <c r="J1455" s="73"/>
      <c r="K1455" s="115"/>
      <c r="L1455" s="115"/>
      <c r="M1455" s="115"/>
      <c r="N1455" s="115"/>
      <c r="O1455" s="115"/>
      <c r="P1455" s="115"/>
      <c r="Q1455" s="115"/>
      <c r="R1455" s="115"/>
      <c r="S1455" s="115"/>
      <c r="T1455" s="115"/>
      <c r="U1455" s="115"/>
      <c r="V1455" s="115"/>
      <c r="W1455" s="115"/>
      <c r="X1455" s="115"/>
      <c r="Y1455" s="115"/>
      <c r="Z1455" s="115"/>
      <c r="AA1455" s="115"/>
      <c r="AB1455" s="115"/>
    </row>
    <row r="1456" ht="12.75" customHeight="1">
      <c r="A1456" s="135"/>
      <c r="B1456" s="73"/>
      <c r="C1456" s="119"/>
      <c r="D1456" s="11"/>
      <c r="E1456" s="120"/>
      <c r="F1456" s="134"/>
      <c r="G1456" s="136"/>
      <c r="H1456" s="133"/>
      <c r="I1456" s="73"/>
      <c r="J1456" s="73"/>
      <c r="K1456" s="115"/>
      <c r="L1456" s="115"/>
      <c r="M1456" s="115"/>
      <c r="N1456" s="115"/>
      <c r="O1456" s="115"/>
      <c r="P1456" s="115"/>
      <c r="Q1456" s="115"/>
      <c r="R1456" s="115"/>
      <c r="S1456" s="115"/>
      <c r="T1456" s="115"/>
      <c r="U1456" s="115"/>
      <c r="V1456" s="115"/>
      <c r="W1456" s="115"/>
      <c r="X1456" s="115"/>
      <c r="Y1456" s="115"/>
      <c r="Z1456" s="115"/>
      <c r="AA1456" s="115"/>
      <c r="AB1456" s="115"/>
    </row>
    <row r="1457" ht="12.75" customHeight="1">
      <c r="A1457" s="135"/>
      <c r="B1457" s="73"/>
      <c r="C1457" s="119"/>
      <c r="D1457" s="11"/>
      <c r="E1457" s="120"/>
      <c r="F1457" s="134"/>
      <c r="G1457" s="136"/>
      <c r="H1457" s="133"/>
      <c r="I1457" s="73"/>
      <c r="J1457" s="73"/>
      <c r="K1457" s="115"/>
      <c r="L1457" s="115"/>
      <c r="M1457" s="115"/>
      <c r="N1457" s="115"/>
      <c r="O1457" s="115"/>
      <c r="P1457" s="115"/>
      <c r="Q1457" s="115"/>
      <c r="R1457" s="115"/>
      <c r="S1457" s="115"/>
      <c r="T1457" s="115"/>
      <c r="U1457" s="115"/>
      <c r="V1457" s="115"/>
      <c r="W1457" s="115"/>
      <c r="X1457" s="115"/>
      <c r="Y1457" s="115"/>
      <c r="Z1457" s="115"/>
      <c r="AA1457" s="115"/>
      <c r="AB1457" s="115"/>
    </row>
    <row r="1458" ht="12.75" customHeight="1">
      <c r="A1458" s="135"/>
      <c r="B1458" s="73"/>
      <c r="C1458" s="119"/>
      <c r="D1458" s="11"/>
      <c r="E1458" s="120"/>
      <c r="F1458" s="134"/>
      <c r="G1458" s="136"/>
      <c r="H1458" s="133"/>
      <c r="I1458" s="73"/>
      <c r="J1458" s="73"/>
      <c r="K1458" s="115"/>
      <c r="L1458" s="115"/>
      <c r="M1458" s="115"/>
      <c r="N1458" s="115"/>
      <c r="O1458" s="115"/>
      <c r="P1458" s="115"/>
      <c r="Q1458" s="115"/>
      <c r="R1458" s="115"/>
      <c r="S1458" s="115"/>
      <c r="T1458" s="115"/>
      <c r="U1458" s="115"/>
      <c r="V1458" s="115"/>
      <c r="W1458" s="115"/>
      <c r="X1458" s="115"/>
      <c r="Y1458" s="115"/>
      <c r="Z1458" s="115"/>
      <c r="AA1458" s="115"/>
      <c r="AB1458" s="115"/>
    </row>
    <row r="1459" ht="12.75" customHeight="1">
      <c r="A1459" s="135"/>
      <c r="B1459" s="73"/>
      <c r="C1459" s="119"/>
      <c r="D1459" s="11"/>
      <c r="E1459" s="120"/>
      <c r="F1459" s="134"/>
      <c r="G1459" s="136"/>
      <c r="H1459" s="133"/>
      <c r="I1459" s="73"/>
      <c r="J1459" s="73"/>
      <c r="K1459" s="115"/>
      <c r="L1459" s="115"/>
      <c r="M1459" s="115"/>
      <c r="N1459" s="115"/>
      <c r="O1459" s="115"/>
      <c r="P1459" s="115"/>
      <c r="Q1459" s="115"/>
      <c r="R1459" s="115"/>
      <c r="S1459" s="115"/>
      <c r="T1459" s="115"/>
      <c r="U1459" s="115"/>
      <c r="V1459" s="115"/>
      <c r="W1459" s="115"/>
      <c r="X1459" s="115"/>
      <c r="Y1459" s="115"/>
      <c r="Z1459" s="115"/>
      <c r="AA1459" s="115"/>
      <c r="AB1459" s="115"/>
    </row>
    <row r="1460" ht="12.75" customHeight="1">
      <c r="A1460" s="135"/>
      <c r="B1460" s="73"/>
      <c r="C1460" s="119"/>
      <c r="D1460" s="11"/>
      <c r="E1460" s="120"/>
      <c r="F1460" s="134"/>
      <c r="G1460" s="136"/>
      <c r="H1460" s="133"/>
      <c r="I1460" s="73"/>
      <c r="J1460" s="73"/>
      <c r="K1460" s="115"/>
      <c r="L1460" s="115"/>
      <c r="M1460" s="115"/>
      <c r="N1460" s="115"/>
      <c r="O1460" s="115"/>
      <c r="P1460" s="115"/>
      <c r="Q1460" s="115"/>
      <c r="R1460" s="115"/>
      <c r="S1460" s="115"/>
      <c r="T1460" s="115"/>
      <c r="U1460" s="115"/>
      <c r="V1460" s="115"/>
      <c r="W1460" s="115"/>
      <c r="X1460" s="115"/>
      <c r="Y1460" s="115"/>
      <c r="Z1460" s="115"/>
      <c r="AA1460" s="115"/>
      <c r="AB1460" s="115"/>
    </row>
    <row r="1461" ht="12.75" customHeight="1">
      <c r="A1461" s="135"/>
      <c r="B1461" s="73"/>
      <c r="C1461" s="119"/>
      <c r="D1461" s="11"/>
      <c r="E1461" s="120"/>
      <c r="F1461" s="134"/>
      <c r="G1461" s="136"/>
      <c r="H1461" s="133"/>
      <c r="I1461" s="73"/>
      <c r="J1461" s="73"/>
      <c r="K1461" s="115"/>
      <c r="L1461" s="115"/>
      <c r="M1461" s="115"/>
      <c r="N1461" s="115"/>
      <c r="O1461" s="115"/>
      <c r="P1461" s="115"/>
      <c r="Q1461" s="115"/>
      <c r="R1461" s="115"/>
      <c r="S1461" s="115"/>
      <c r="T1461" s="115"/>
      <c r="U1461" s="115"/>
      <c r="V1461" s="115"/>
      <c r="W1461" s="115"/>
      <c r="X1461" s="115"/>
      <c r="Y1461" s="115"/>
      <c r="Z1461" s="115"/>
      <c r="AA1461" s="115"/>
      <c r="AB1461" s="115"/>
    </row>
    <row r="1462" ht="12.75" customHeight="1">
      <c r="A1462" s="135"/>
      <c r="B1462" s="73"/>
      <c r="C1462" s="119"/>
      <c r="D1462" s="11"/>
      <c r="E1462" s="120"/>
      <c r="F1462" s="134"/>
      <c r="G1462" s="136"/>
      <c r="H1462" s="133"/>
      <c r="I1462" s="73"/>
      <c r="J1462" s="73"/>
      <c r="K1462" s="115"/>
      <c r="L1462" s="115"/>
      <c r="M1462" s="115"/>
      <c r="N1462" s="115"/>
      <c r="O1462" s="115"/>
      <c r="P1462" s="115"/>
      <c r="Q1462" s="115"/>
      <c r="R1462" s="115"/>
      <c r="S1462" s="115"/>
      <c r="T1462" s="115"/>
      <c r="U1462" s="115"/>
      <c r="V1462" s="115"/>
      <c r="W1462" s="115"/>
      <c r="X1462" s="115"/>
      <c r="Y1462" s="115"/>
      <c r="Z1462" s="115"/>
      <c r="AA1462" s="115"/>
      <c r="AB1462" s="115"/>
    </row>
    <row r="1463" ht="12.75" customHeight="1">
      <c r="A1463" s="135"/>
      <c r="B1463" s="73"/>
      <c r="C1463" s="119"/>
      <c r="D1463" s="11"/>
      <c r="E1463" s="120"/>
      <c r="F1463" s="134"/>
      <c r="G1463" s="136"/>
      <c r="H1463" s="133"/>
      <c r="I1463" s="73"/>
      <c r="J1463" s="73"/>
      <c r="K1463" s="115"/>
      <c r="L1463" s="115"/>
      <c r="M1463" s="115"/>
      <c r="N1463" s="115"/>
      <c r="O1463" s="115"/>
      <c r="P1463" s="115"/>
      <c r="Q1463" s="115"/>
      <c r="R1463" s="115"/>
      <c r="S1463" s="115"/>
      <c r="T1463" s="115"/>
      <c r="U1463" s="115"/>
      <c r="V1463" s="115"/>
      <c r="W1463" s="115"/>
      <c r="X1463" s="115"/>
      <c r="Y1463" s="115"/>
      <c r="Z1463" s="115"/>
      <c r="AA1463" s="115"/>
      <c r="AB1463" s="115"/>
    </row>
    <row r="1464" ht="12.75" customHeight="1">
      <c r="A1464" s="135"/>
      <c r="B1464" s="73"/>
      <c r="C1464" s="119"/>
      <c r="D1464" s="11"/>
      <c r="E1464" s="120"/>
      <c r="F1464" s="134"/>
      <c r="G1464" s="136"/>
      <c r="H1464" s="133"/>
      <c r="I1464" s="73"/>
      <c r="J1464" s="73"/>
      <c r="K1464" s="115"/>
      <c r="L1464" s="115"/>
      <c r="M1464" s="115"/>
      <c r="N1464" s="115"/>
      <c r="O1464" s="115"/>
      <c r="P1464" s="115"/>
      <c r="Q1464" s="115"/>
      <c r="R1464" s="115"/>
      <c r="S1464" s="115"/>
      <c r="T1464" s="115"/>
      <c r="U1464" s="115"/>
      <c r="V1464" s="115"/>
      <c r="W1464" s="115"/>
      <c r="X1464" s="115"/>
      <c r="Y1464" s="115"/>
      <c r="Z1464" s="115"/>
      <c r="AA1464" s="115"/>
      <c r="AB1464" s="115"/>
    </row>
    <row r="1465" ht="12.75" customHeight="1">
      <c r="A1465" s="135"/>
      <c r="B1465" s="73"/>
      <c r="C1465" s="119"/>
      <c r="D1465" s="11"/>
      <c r="E1465" s="120"/>
      <c r="F1465" s="134"/>
      <c r="G1465" s="136"/>
      <c r="H1465" s="133"/>
      <c r="I1465" s="73"/>
      <c r="J1465" s="73"/>
      <c r="K1465" s="115"/>
      <c r="L1465" s="115"/>
      <c r="M1465" s="115"/>
      <c r="N1465" s="115"/>
      <c r="O1465" s="115"/>
      <c r="P1465" s="115"/>
      <c r="Q1465" s="115"/>
      <c r="R1465" s="115"/>
      <c r="S1465" s="115"/>
      <c r="T1465" s="115"/>
      <c r="U1465" s="115"/>
      <c r="V1465" s="115"/>
      <c r="W1465" s="115"/>
      <c r="X1465" s="115"/>
      <c r="Y1465" s="115"/>
      <c r="Z1465" s="115"/>
      <c r="AA1465" s="115"/>
      <c r="AB1465" s="115"/>
    </row>
    <row r="1466" ht="12.75" customHeight="1">
      <c r="A1466" s="135"/>
      <c r="B1466" s="73"/>
      <c r="C1466" s="119"/>
      <c r="D1466" s="11"/>
      <c r="E1466" s="120"/>
      <c r="F1466" s="134"/>
      <c r="G1466" s="136"/>
      <c r="H1466" s="133"/>
      <c r="I1466" s="73"/>
      <c r="J1466" s="73"/>
      <c r="K1466" s="115"/>
      <c r="L1466" s="115"/>
      <c r="M1466" s="115"/>
      <c r="N1466" s="115"/>
      <c r="O1466" s="115"/>
      <c r="P1466" s="115"/>
      <c r="Q1466" s="115"/>
      <c r="R1466" s="115"/>
      <c r="S1466" s="115"/>
      <c r="T1466" s="115"/>
      <c r="U1466" s="115"/>
      <c r="V1466" s="115"/>
      <c r="W1466" s="115"/>
      <c r="X1466" s="115"/>
      <c r="Y1466" s="115"/>
      <c r="Z1466" s="115"/>
      <c r="AA1466" s="115"/>
      <c r="AB1466" s="115"/>
    </row>
    <row r="1467" ht="12.75" customHeight="1">
      <c r="A1467" s="135"/>
      <c r="B1467" s="73"/>
      <c r="C1467" s="119"/>
      <c r="D1467" s="11"/>
      <c r="E1467" s="120"/>
      <c r="F1467" s="134"/>
      <c r="G1467" s="136"/>
      <c r="H1467" s="133"/>
      <c r="I1467" s="73"/>
      <c r="J1467" s="73"/>
      <c r="K1467" s="115"/>
      <c r="L1467" s="115"/>
      <c r="M1467" s="115"/>
      <c r="N1467" s="115"/>
      <c r="O1467" s="115"/>
      <c r="P1467" s="115"/>
      <c r="Q1467" s="115"/>
      <c r="R1467" s="115"/>
      <c r="S1467" s="115"/>
      <c r="T1467" s="115"/>
      <c r="U1467" s="115"/>
      <c r="V1467" s="115"/>
      <c r="W1467" s="115"/>
      <c r="X1467" s="115"/>
      <c r="Y1467" s="115"/>
      <c r="Z1467" s="115"/>
      <c r="AA1467" s="115"/>
      <c r="AB1467" s="115"/>
    </row>
    <row r="1468" ht="12.75" customHeight="1">
      <c r="A1468" s="135"/>
      <c r="B1468" s="73"/>
      <c r="C1468" s="119"/>
      <c r="D1468" s="11"/>
      <c r="E1468" s="120"/>
      <c r="F1468" s="134"/>
      <c r="G1468" s="136"/>
      <c r="H1468" s="133"/>
      <c r="I1468" s="73"/>
      <c r="J1468" s="73"/>
      <c r="K1468" s="115"/>
      <c r="L1468" s="115"/>
      <c r="M1468" s="115"/>
      <c r="N1468" s="115"/>
      <c r="O1468" s="115"/>
      <c r="P1468" s="115"/>
      <c r="Q1468" s="115"/>
      <c r="R1468" s="115"/>
      <c r="S1468" s="115"/>
      <c r="T1468" s="115"/>
      <c r="U1468" s="115"/>
      <c r="V1468" s="115"/>
      <c r="W1468" s="115"/>
      <c r="X1468" s="115"/>
      <c r="Y1468" s="115"/>
      <c r="Z1468" s="115"/>
      <c r="AA1468" s="115"/>
      <c r="AB1468" s="115"/>
    </row>
    <row r="1469" ht="12.75" customHeight="1">
      <c r="A1469" s="135"/>
      <c r="B1469" s="73"/>
      <c r="C1469" s="119"/>
      <c r="D1469" s="11"/>
      <c r="E1469" s="120"/>
      <c r="F1469" s="134"/>
      <c r="G1469" s="136"/>
      <c r="H1469" s="133"/>
      <c r="I1469" s="73"/>
      <c r="J1469" s="73"/>
      <c r="K1469" s="115"/>
      <c r="L1469" s="115"/>
      <c r="M1469" s="115"/>
      <c r="N1469" s="115"/>
      <c r="O1469" s="115"/>
      <c r="P1469" s="115"/>
      <c r="Q1469" s="115"/>
      <c r="R1469" s="115"/>
      <c r="S1469" s="115"/>
      <c r="T1469" s="115"/>
      <c r="U1469" s="115"/>
      <c r="V1469" s="115"/>
      <c r="W1469" s="115"/>
      <c r="X1469" s="115"/>
      <c r="Y1469" s="115"/>
      <c r="Z1469" s="115"/>
      <c r="AA1469" s="115"/>
      <c r="AB1469" s="115"/>
    </row>
    <row r="1470" ht="12.75" customHeight="1">
      <c r="A1470" s="135"/>
      <c r="B1470" s="73"/>
      <c r="C1470" s="119"/>
      <c r="D1470" s="11"/>
      <c r="E1470" s="120"/>
      <c r="F1470" s="134"/>
      <c r="G1470" s="136"/>
      <c r="H1470" s="133"/>
      <c r="I1470" s="73"/>
      <c r="J1470" s="73"/>
      <c r="K1470" s="115"/>
      <c r="L1470" s="115"/>
      <c r="M1470" s="115"/>
      <c r="N1470" s="115"/>
      <c r="O1470" s="115"/>
      <c r="P1470" s="115"/>
      <c r="Q1470" s="115"/>
      <c r="R1470" s="115"/>
      <c r="S1470" s="115"/>
      <c r="T1470" s="115"/>
      <c r="U1470" s="115"/>
      <c r="V1470" s="115"/>
      <c r="W1470" s="115"/>
      <c r="X1470" s="115"/>
      <c r="Y1470" s="115"/>
      <c r="Z1470" s="115"/>
      <c r="AA1470" s="115"/>
      <c r="AB1470" s="115"/>
    </row>
    <row r="1471" ht="12.75" customHeight="1">
      <c r="A1471" s="135"/>
      <c r="B1471" s="73"/>
      <c r="C1471" s="119"/>
      <c r="D1471" s="11"/>
      <c r="E1471" s="120"/>
      <c r="F1471" s="134"/>
      <c r="G1471" s="136"/>
      <c r="H1471" s="133"/>
      <c r="I1471" s="73"/>
      <c r="J1471" s="73"/>
      <c r="K1471" s="115"/>
      <c r="L1471" s="115"/>
      <c r="M1471" s="115"/>
      <c r="N1471" s="115"/>
      <c r="O1471" s="115"/>
      <c r="P1471" s="115"/>
      <c r="Q1471" s="115"/>
      <c r="R1471" s="115"/>
      <c r="S1471" s="115"/>
      <c r="T1471" s="115"/>
      <c r="U1471" s="115"/>
      <c r="V1471" s="115"/>
      <c r="W1471" s="115"/>
      <c r="X1471" s="115"/>
      <c r="Y1471" s="115"/>
      <c r="Z1471" s="115"/>
      <c r="AA1471" s="115"/>
      <c r="AB1471" s="115"/>
    </row>
    <row r="1472" ht="12.75" customHeight="1">
      <c r="A1472" s="135"/>
      <c r="B1472" s="73"/>
      <c r="C1472" s="119"/>
      <c r="D1472" s="11"/>
      <c r="E1472" s="120"/>
      <c r="F1472" s="134"/>
      <c r="G1472" s="136"/>
      <c r="H1472" s="133"/>
      <c r="I1472" s="73"/>
      <c r="J1472" s="73"/>
      <c r="K1472" s="115"/>
      <c r="L1472" s="115"/>
      <c r="M1472" s="115"/>
      <c r="N1472" s="115"/>
      <c r="O1472" s="115"/>
      <c r="P1472" s="115"/>
      <c r="Q1472" s="115"/>
      <c r="R1472" s="115"/>
      <c r="S1472" s="115"/>
      <c r="T1472" s="115"/>
      <c r="U1472" s="115"/>
      <c r="V1472" s="115"/>
      <c r="W1472" s="115"/>
      <c r="X1472" s="115"/>
      <c r="Y1472" s="115"/>
      <c r="Z1472" s="115"/>
      <c r="AA1472" s="115"/>
      <c r="AB1472" s="115"/>
    </row>
    <row r="1473" ht="12.75" customHeight="1">
      <c r="A1473" s="135"/>
      <c r="B1473" s="73"/>
      <c r="C1473" s="119"/>
      <c r="D1473" s="11"/>
      <c r="E1473" s="120"/>
      <c r="F1473" s="134"/>
      <c r="G1473" s="136"/>
      <c r="H1473" s="133"/>
      <c r="I1473" s="73"/>
      <c r="J1473" s="73"/>
      <c r="K1473" s="115"/>
      <c r="L1473" s="115"/>
      <c r="M1473" s="115"/>
      <c r="N1473" s="115"/>
      <c r="O1473" s="115"/>
      <c r="P1473" s="115"/>
      <c r="Q1473" s="115"/>
      <c r="R1473" s="115"/>
      <c r="S1473" s="115"/>
      <c r="T1473" s="115"/>
      <c r="U1473" s="115"/>
      <c r="V1473" s="115"/>
      <c r="W1473" s="115"/>
      <c r="X1473" s="115"/>
      <c r="Y1473" s="115"/>
      <c r="Z1473" s="115"/>
      <c r="AA1473" s="115"/>
      <c r="AB1473" s="115"/>
    </row>
    <row r="1474" ht="12.75" customHeight="1">
      <c r="A1474" s="135"/>
      <c r="B1474" s="73"/>
      <c r="C1474" s="119"/>
      <c r="D1474" s="11"/>
      <c r="E1474" s="120"/>
      <c r="F1474" s="134"/>
      <c r="G1474" s="136"/>
      <c r="H1474" s="133"/>
      <c r="I1474" s="73"/>
      <c r="J1474" s="73"/>
      <c r="K1474" s="115"/>
      <c r="L1474" s="115"/>
      <c r="M1474" s="115"/>
      <c r="N1474" s="115"/>
      <c r="O1474" s="115"/>
      <c r="P1474" s="115"/>
      <c r="Q1474" s="115"/>
      <c r="R1474" s="115"/>
      <c r="S1474" s="115"/>
      <c r="T1474" s="115"/>
      <c r="U1474" s="115"/>
      <c r="V1474" s="115"/>
      <c r="W1474" s="115"/>
      <c r="X1474" s="115"/>
      <c r="Y1474" s="115"/>
      <c r="Z1474" s="115"/>
      <c r="AA1474" s="115"/>
      <c r="AB1474" s="115"/>
    </row>
    <row r="1475" ht="12.75" customHeight="1">
      <c r="A1475" s="135"/>
      <c r="B1475" s="73"/>
      <c r="C1475" s="119"/>
      <c r="D1475" s="11"/>
      <c r="E1475" s="120"/>
      <c r="F1475" s="134"/>
      <c r="G1475" s="136"/>
      <c r="H1475" s="133"/>
      <c r="I1475" s="73"/>
      <c r="J1475" s="73"/>
      <c r="K1475" s="115"/>
      <c r="L1475" s="115"/>
      <c r="M1475" s="115"/>
      <c r="N1475" s="115"/>
      <c r="O1475" s="115"/>
      <c r="P1475" s="115"/>
      <c r="Q1475" s="115"/>
      <c r="R1475" s="115"/>
      <c r="S1475" s="115"/>
      <c r="T1475" s="115"/>
      <c r="U1475" s="115"/>
      <c r="V1475" s="115"/>
      <c r="W1475" s="115"/>
      <c r="X1475" s="115"/>
      <c r="Y1475" s="115"/>
      <c r="Z1475" s="115"/>
      <c r="AA1475" s="115"/>
      <c r="AB1475" s="115"/>
    </row>
    <row r="1476" ht="12.75" customHeight="1">
      <c r="A1476" s="135"/>
      <c r="B1476" s="73"/>
      <c r="C1476" s="119"/>
      <c r="D1476" s="11"/>
      <c r="E1476" s="120"/>
      <c r="F1476" s="134"/>
      <c r="G1476" s="136"/>
      <c r="H1476" s="133"/>
      <c r="I1476" s="73"/>
      <c r="J1476" s="73"/>
      <c r="K1476" s="115"/>
      <c r="L1476" s="115"/>
      <c r="M1476" s="115"/>
      <c r="N1476" s="115"/>
      <c r="O1476" s="115"/>
      <c r="P1476" s="115"/>
      <c r="Q1476" s="115"/>
      <c r="R1476" s="115"/>
      <c r="S1476" s="115"/>
      <c r="T1476" s="115"/>
      <c r="U1476" s="115"/>
      <c r="V1476" s="115"/>
      <c r="W1476" s="115"/>
      <c r="X1476" s="115"/>
      <c r="Y1476" s="115"/>
      <c r="Z1476" s="115"/>
      <c r="AA1476" s="115"/>
      <c r="AB1476" s="115"/>
    </row>
    <row r="1477" ht="12.75" customHeight="1">
      <c r="A1477" s="135"/>
      <c r="B1477" s="73"/>
      <c r="C1477" s="119"/>
      <c r="D1477" s="11"/>
      <c r="E1477" s="120"/>
      <c r="F1477" s="134"/>
      <c r="G1477" s="136"/>
      <c r="H1477" s="133"/>
      <c r="I1477" s="73"/>
      <c r="J1477" s="73"/>
      <c r="K1477" s="115"/>
      <c r="L1477" s="115"/>
      <c r="M1477" s="115"/>
      <c r="N1477" s="115"/>
      <c r="O1477" s="115"/>
      <c r="P1477" s="115"/>
      <c r="Q1477" s="115"/>
      <c r="R1477" s="115"/>
      <c r="S1477" s="115"/>
      <c r="T1477" s="115"/>
      <c r="U1477" s="115"/>
      <c r="V1477" s="115"/>
      <c r="W1477" s="115"/>
      <c r="X1477" s="115"/>
      <c r="Y1477" s="115"/>
      <c r="Z1477" s="115"/>
      <c r="AA1477" s="115"/>
      <c r="AB1477" s="115"/>
    </row>
    <row r="1478" ht="12.75" customHeight="1">
      <c r="A1478" s="135"/>
      <c r="B1478" s="73"/>
      <c r="C1478" s="119"/>
      <c r="D1478" s="11"/>
      <c r="E1478" s="120"/>
      <c r="F1478" s="134"/>
      <c r="G1478" s="136"/>
      <c r="H1478" s="133"/>
      <c r="I1478" s="73"/>
      <c r="J1478" s="73"/>
      <c r="K1478" s="115"/>
      <c r="L1478" s="115"/>
      <c r="M1478" s="115"/>
      <c r="N1478" s="115"/>
      <c r="O1478" s="115"/>
      <c r="P1478" s="115"/>
      <c r="Q1478" s="115"/>
      <c r="R1478" s="115"/>
      <c r="S1478" s="115"/>
      <c r="T1478" s="115"/>
      <c r="U1478" s="115"/>
      <c r="V1478" s="115"/>
      <c r="W1478" s="115"/>
      <c r="X1478" s="115"/>
      <c r="Y1478" s="115"/>
      <c r="Z1478" s="115"/>
      <c r="AA1478" s="115"/>
      <c r="AB1478" s="115"/>
    </row>
    <row r="1479" ht="12.75" customHeight="1">
      <c r="A1479" s="135"/>
      <c r="B1479" s="73"/>
      <c r="C1479" s="119"/>
      <c r="D1479" s="11"/>
      <c r="E1479" s="120"/>
      <c r="F1479" s="134"/>
      <c r="G1479" s="136"/>
      <c r="H1479" s="133"/>
      <c r="I1479" s="73"/>
      <c r="J1479" s="73"/>
      <c r="K1479" s="115"/>
      <c r="L1479" s="115"/>
      <c r="M1479" s="115"/>
      <c r="N1479" s="115"/>
      <c r="O1479" s="115"/>
      <c r="P1479" s="115"/>
      <c r="Q1479" s="115"/>
      <c r="R1479" s="115"/>
      <c r="S1479" s="115"/>
      <c r="T1479" s="115"/>
      <c r="U1479" s="115"/>
      <c r="V1479" s="115"/>
      <c r="W1479" s="115"/>
      <c r="X1479" s="115"/>
      <c r="Y1479" s="115"/>
      <c r="Z1479" s="115"/>
      <c r="AA1479" s="115"/>
      <c r="AB1479" s="115"/>
    </row>
    <row r="1480" ht="12.75" customHeight="1">
      <c r="A1480" s="135"/>
      <c r="B1480" s="73"/>
      <c r="C1480" s="119"/>
      <c r="D1480" s="11"/>
      <c r="E1480" s="120"/>
      <c r="F1480" s="134"/>
      <c r="G1480" s="136"/>
      <c r="H1480" s="133"/>
      <c r="I1480" s="73"/>
      <c r="J1480" s="73"/>
      <c r="K1480" s="115"/>
      <c r="L1480" s="115"/>
      <c r="M1480" s="115"/>
      <c r="N1480" s="115"/>
      <c r="O1480" s="115"/>
      <c r="P1480" s="115"/>
      <c r="Q1480" s="115"/>
      <c r="R1480" s="115"/>
      <c r="S1480" s="115"/>
      <c r="T1480" s="115"/>
      <c r="U1480" s="115"/>
      <c r="V1480" s="115"/>
      <c r="W1480" s="115"/>
      <c r="X1480" s="115"/>
      <c r="Y1480" s="115"/>
      <c r="Z1480" s="115"/>
      <c r="AA1480" s="115"/>
      <c r="AB1480" s="115"/>
    </row>
    <row r="1481" ht="12.75" customHeight="1">
      <c r="A1481" s="135"/>
      <c r="B1481" s="73"/>
      <c r="C1481" s="119"/>
      <c r="D1481" s="11"/>
      <c r="E1481" s="120"/>
      <c r="F1481" s="134"/>
      <c r="G1481" s="136"/>
      <c r="H1481" s="133"/>
      <c r="I1481" s="73"/>
      <c r="J1481" s="73"/>
      <c r="K1481" s="115"/>
      <c r="L1481" s="115"/>
      <c r="M1481" s="115"/>
      <c r="N1481" s="115"/>
      <c r="O1481" s="115"/>
      <c r="P1481" s="115"/>
      <c r="Q1481" s="115"/>
      <c r="R1481" s="115"/>
      <c r="S1481" s="115"/>
      <c r="T1481" s="115"/>
      <c r="U1481" s="115"/>
      <c r="V1481" s="115"/>
      <c r="W1481" s="115"/>
      <c r="X1481" s="115"/>
      <c r="Y1481" s="115"/>
      <c r="Z1481" s="115"/>
      <c r="AA1481" s="115"/>
      <c r="AB1481" s="115"/>
    </row>
    <row r="1482" ht="12.75" customHeight="1">
      <c r="A1482" s="135"/>
      <c r="B1482" s="73"/>
      <c r="C1482" s="119"/>
      <c r="D1482" s="11"/>
      <c r="E1482" s="120"/>
      <c r="F1482" s="134"/>
      <c r="G1482" s="136"/>
      <c r="H1482" s="133"/>
      <c r="I1482" s="73"/>
      <c r="J1482" s="73"/>
      <c r="K1482" s="115"/>
      <c r="L1482" s="115"/>
      <c r="M1482" s="115"/>
      <c r="N1482" s="115"/>
      <c r="O1482" s="115"/>
      <c r="P1482" s="115"/>
      <c r="Q1482" s="115"/>
      <c r="R1482" s="115"/>
      <c r="S1482" s="115"/>
      <c r="T1482" s="115"/>
      <c r="U1482" s="115"/>
      <c r="V1482" s="115"/>
      <c r="W1482" s="115"/>
      <c r="X1482" s="115"/>
      <c r="Y1482" s="115"/>
      <c r="Z1482" s="115"/>
      <c r="AA1482" s="115"/>
      <c r="AB1482" s="115"/>
    </row>
    <row r="1483" ht="12.75" customHeight="1">
      <c r="A1483" s="135"/>
      <c r="B1483" s="73"/>
      <c r="C1483" s="119"/>
      <c r="D1483" s="11"/>
      <c r="E1483" s="120"/>
      <c r="F1483" s="134"/>
      <c r="G1483" s="136"/>
      <c r="H1483" s="133"/>
      <c r="I1483" s="73"/>
      <c r="J1483" s="73"/>
      <c r="K1483" s="115"/>
      <c r="L1483" s="115"/>
      <c r="M1483" s="115"/>
      <c r="N1483" s="115"/>
      <c r="O1483" s="115"/>
      <c r="P1483" s="115"/>
      <c r="Q1483" s="115"/>
      <c r="R1483" s="115"/>
      <c r="S1483" s="115"/>
      <c r="T1483" s="115"/>
      <c r="U1483" s="115"/>
      <c r="V1483" s="115"/>
      <c r="W1483" s="115"/>
      <c r="X1483" s="115"/>
      <c r="Y1483" s="115"/>
      <c r="Z1483" s="115"/>
      <c r="AA1483" s="115"/>
      <c r="AB1483" s="115"/>
    </row>
    <row r="1484" ht="12.75" customHeight="1">
      <c r="A1484" s="135"/>
      <c r="B1484" s="73"/>
      <c r="C1484" s="119"/>
      <c r="D1484" s="11"/>
      <c r="E1484" s="120"/>
      <c r="F1484" s="134"/>
      <c r="G1484" s="136"/>
      <c r="H1484" s="133"/>
      <c r="I1484" s="73"/>
      <c r="J1484" s="73"/>
      <c r="K1484" s="115"/>
      <c r="L1484" s="115"/>
      <c r="M1484" s="115"/>
      <c r="N1484" s="115"/>
      <c r="O1484" s="115"/>
      <c r="P1484" s="115"/>
      <c r="Q1484" s="115"/>
      <c r="R1484" s="115"/>
      <c r="S1484" s="115"/>
      <c r="T1484" s="115"/>
      <c r="U1484" s="115"/>
      <c r="V1484" s="115"/>
      <c r="W1484" s="115"/>
      <c r="X1484" s="115"/>
      <c r="Y1484" s="115"/>
      <c r="Z1484" s="115"/>
      <c r="AA1484" s="115"/>
      <c r="AB1484" s="115"/>
    </row>
    <row r="1485" ht="12.75" customHeight="1">
      <c r="A1485" s="135"/>
      <c r="B1485" s="73"/>
      <c r="C1485" s="119"/>
      <c r="D1485" s="11"/>
      <c r="E1485" s="120"/>
      <c r="F1485" s="134"/>
      <c r="G1485" s="136"/>
      <c r="H1485" s="133"/>
      <c r="I1485" s="73"/>
      <c r="J1485" s="73"/>
      <c r="K1485" s="115"/>
      <c r="L1485" s="115"/>
      <c r="M1485" s="115"/>
      <c r="N1485" s="115"/>
      <c r="O1485" s="115"/>
      <c r="P1485" s="115"/>
      <c r="Q1485" s="115"/>
      <c r="R1485" s="115"/>
      <c r="S1485" s="115"/>
      <c r="T1485" s="115"/>
      <c r="U1485" s="115"/>
      <c r="V1485" s="115"/>
      <c r="W1485" s="115"/>
      <c r="X1485" s="115"/>
      <c r="Y1485" s="115"/>
      <c r="Z1485" s="115"/>
      <c r="AA1485" s="115"/>
      <c r="AB1485" s="115"/>
    </row>
    <row r="1486" ht="12.75" customHeight="1">
      <c r="A1486" s="135"/>
      <c r="B1486" s="73"/>
      <c r="C1486" s="119"/>
      <c r="D1486" s="11"/>
      <c r="E1486" s="120"/>
      <c r="F1486" s="134"/>
      <c r="G1486" s="136"/>
      <c r="H1486" s="133"/>
      <c r="I1486" s="73"/>
      <c r="J1486" s="73"/>
      <c r="K1486" s="115"/>
      <c r="L1486" s="115"/>
      <c r="M1486" s="115"/>
      <c r="N1486" s="115"/>
      <c r="O1486" s="115"/>
      <c r="P1486" s="115"/>
      <c r="Q1486" s="115"/>
      <c r="R1486" s="115"/>
      <c r="S1486" s="115"/>
      <c r="T1486" s="115"/>
      <c r="U1486" s="115"/>
      <c r="V1486" s="115"/>
      <c r="W1486" s="115"/>
      <c r="X1486" s="115"/>
      <c r="Y1486" s="115"/>
      <c r="Z1486" s="115"/>
      <c r="AA1486" s="115"/>
      <c r="AB1486" s="115"/>
    </row>
    <row r="1487" ht="12.75" customHeight="1">
      <c r="A1487" s="135"/>
      <c r="B1487" s="73"/>
      <c r="C1487" s="119"/>
      <c r="D1487" s="11"/>
      <c r="E1487" s="120"/>
      <c r="F1487" s="134"/>
      <c r="G1487" s="136"/>
      <c r="H1487" s="133"/>
      <c r="I1487" s="73"/>
      <c r="J1487" s="73"/>
      <c r="K1487" s="115"/>
      <c r="L1487" s="115"/>
      <c r="M1487" s="115"/>
      <c r="N1487" s="115"/>
      <c r="O1487" s="115"/>
      <c r="P1487" s="115"/>
      <c r="Q1487" s="115"/>
      <c r="R1487" s="115"/>
      <c r="S1487" s="115"/>
      <c r="T1487" s="115"/>
      <c r="U1487" s="115"/>
      <c r="V1487" s="115"/>
      <c r="W1487" s="115"/>
      <c r="X1487" s="115"/>
      <c r="Y1487" s="115"/>
      <c r="Z1487" s="115"/>
      <c r="AA1487" s="115"/>
      <c r="AB1487" s="115"/>
    </row>
    <row r="1488" ht="12.75" customHeight="1">
      <c r="A1488" s="135"/>
      <c r="B1488" s="73"/>
      <c r="C1488" s="119"/>
      <c r="D1488" s="11"/>
      <c r="E1488" s="120"/>
      <c r="F1488" s="134"/>
      <c r="G1488" s="136"/>
      <c r="H1488" s="133"/>
      <c r="I1488" s="73"/>
      <c r="J1488" s="73"/>
      <c r="K1488" s="115"/>
      <c r="L1488" s="115"/>
      <c r="M1488" s="115"/>
      <c r="N1488" s="115"/>
      <c r="O1488" s="115"/>
      <c r="P1488" s="115"/>
      <c r="Q1488" s="115"/>
      <c r="R1488" s="115"/>
      <c r="S1488" s="115"/>
      <c r="T1488" s="115"/>
      <c r="U1488" s="115"/>
      <c r="V1488" s="115"/>
      <c r="W1488" s="115"/>
      <c r="X1488" s="115"/>
      <c r="Y1488" s="115"/>
      <c r="Z1488" s="115"/>
      <c r="AA1488" s="115"/>
      <c r="AB1488" s="115"/>
    </row>
    <row r="1489" ht="12.75" customHeight="1">
      <c r="A1489" s="135"/>
      <c r="B1489" s="73"/>
      <c r="C1489" s="119"/>
      <c r="D1489" s="11"/>
      <c r="E1489" s="120"/>
      <c r="F1489" s="134"/>
      <c r="G1489" s="136"/>
      <c r="H1489" s="133"/>
      <c r="I1489" s="73"/>
      <c r="J1489" s="73"/>
      <c r="K1489" s="115"/>
      <c r="L1489" s="115"/>
      <c r="M1489" s="115"/>
      <c r="N1489" s="115"/>
      <c r="O1489" s="115"/>
      <c r="P1489" s="115"/>
      <c r="Q1489" s="115"/>
      <c r="R1489" s="115"/>
      <c r="S1489" s="115"/>
      <c r="T1489" s="115"/>
      <c r="U1489" s="115"/>
      <c r="V1489" s="115"/>
      <c r="W1489" s="115"/>
      <c r="X1489" s="115"/>
      <c r="Y1489" s="115"/>
      <c r="Z1489" s="115"/>
      <c r="AA1489" s="115"/>
      <c r="AB1489" s="115"/>
    </row>
    <row r="1490" ht="12.75" customHeight="1">
      <c r="A1490" s="135"/>
      <c r="B1490" s="73"/>
      <c r="C1490" s="119"/>
      <c r="D1490" s="11"/>
      <c r="E1490" s="120"/>
      <c r="F1490" s="134"/>
      <c r="G1490" s="136"/>
      <c r="H1490" s="133"/>
      <c r="I1490" s="73"/>
      <c r="J1490" s="73"/>
      <c r="K1490" s="115"/>
      <c r="L1490" s="115"/>
      <c r="M1490" s="115"/>
      <c r="N1490" s="115"/>
      <c r="O1490" s="115"/>
      <c r="P1490" s="115"/>
      <c r="Q1490" s="115"/>
      <c r="R1490" s="115"/>
      <c r="S1490" s="115"/>
      <c r="T1490" s="115"/>
      <c r="U1490" s="115"/>
      <c r="V1490" s="115"/>
      <c r="W1490" s="115"/>
      <c r="X1490" s="115"/>
      <c r="Y1490" s="115"/>
      <c r="Z1490" s="115"/>
      <c r="AA1490" s="115"/>
      <c r="AB1490" s="115"/>
    </row>
    <row r="1491" ht="12.75" customHeight="1">
      <c r="A1491" s="135"/>
      <c r="B1491" s="73"/>
      <c r="C1491" s="119"/>
      <c r="D1491" s="11"/>
      <c r="E1491" s="120"/>
      <c r="F1491" s="134"/>
      <c r="G1491" s="136"/>
      <c r="H1491" s="133"/>
      <c r="I1491" s="73"/>
      <c r="J1491" s="73"/>
      <c r="K1491" s="115"/>
      <c r="L1491" s="115"/>
      <c r="M1491" s="115"/>
      <c r="N1491" s="115"/>
      <c r="O1491" s="115"/>
      <c r="P1491" s="115"/>
      <c r="Q1491" s="115"/>
      <c r="R1491" s="115"/>
      <c r="S1491" s="115"/>
      <c r="T1491" s="115"/>
      <c r="U1491" s="115"/>
      <c r="V1491" s="115"/>
      <c r="W1491" s="115"/>
      <c r="X1491" s="115"/>
      <c r="Y1491" s="115"/>
      <c r="Z1491" s="115"/>
      <c r="AA1491" s="115"/>
      <c r="AB1491" s="115"/>
    </row>
    <row r="1492" ht="12.75" customHeight="1">
      <c r="A1492" s="135"/>
      <c r="B1492" s="73"/>
      <c r="C1492" s="119"/>
      <c r="D1492" s="11"/>
      <c r="E1492" s="120"/>
      <c r="F1492" s="134"/>
      <c r="G1492" s="136"/>
      <c r="H1492" s="133"/>
      <c r="I1492" s="73"/>
      <c r="J1492" s="73"/>
      <c r="K1492" s="115"/>
      <c r="L1492" s="115"/>
      <c r="M1492" s="115"/>
      <c r="N1492" s="115"/>
      <c r="O1492" s="115"/>
      <c r="P1492" s="115"/>
      <c r="Q1492" s="115"/>
      <c r="R1492" s="115"/>
      <c r="S1492" s="115"/>
      <c r="T1492" s="115"/>
      <c r="U1492" s="115"/>
      <c r="V1492" s="115"/>
      <c r="W1492" s="115"/>
      <c r="X1492" s="115"/>
      <c r="Y1492" s="115"/>
      <c r="Z1492" s="115"/>
      <c r="AA1492" s="115"/>
      <c r="AB1492" s="115"/>
    </row>
    <row r="1493" ht="12.75" customHeight="1">
      <c r="A1493" s="135"/>
      <c r="B1493" s="73"/>
      <c r="C1493" s="119"/>
      <c r="D1493" s="11"/>
      <c r="E1493" s="120"/>
      <c r="F1493" s="134"/>
      <c r="G1493" s="136"/>
      <c r="H1493" s="133"/>
      <c r="I1493" s="73"/>
      <c r="J1493" s="73"/>
      <c r="K1493" s="115"/>
      <c r="L1493" s="115"/>
      <c r="M1493" s="115"/>
      <c r="N1493" s="115"/>
      <c r="O1493" s="115"/>
      <c r="P1493" s="115"/>
      <c r="Q1493" s="115"/>
      <c r="R1493" s="115"/>
      <c r="S1493" s="115"/>
      <c r="T1493" s="115"/>
      <c r="U1493" s="115"/>
      <c r="V1493" s="115"/>
      <c r="W1493" s="115"/>
      <c r="X1493" s="115"/>
      <c r="Y1493" s="115"/>
      <c r="Z1493" s="115"/>
      <c r="AA1493" s="115"/>
      <c r="AB1493" s="115"/>
    </row>
    <row r="1494" ht="12.75" customHeight="1">
      <c r="A1494" s="135"/>
      <c r="B1494" s="73"/>
      <c r="C1494" s="119"/>
      <c r="D1494" s="11"/>
      <c r="E1494" s="120"/>
      <c r="F1494" s="134"/>
      <c r="G1494" s="136"/>
      <c r="H1494" s="133"/>
      <c r="I1494" s="73"/>
      <c r="J1494" s="73"/>
      <c r="K1494" s="115"/>
      <c r="L1494" s="115"/>
      <c r="M1494" s="115"/>
      <c r="N1494" s="115"/>
      <c r="O1494" s="115"/>
      <c r="P1494" s="115"/>
      <c r="Q1494" s="115"/>
      <c r="R1494" s="115"/>
      <c r="S1494" s="115"/>
      <c r="T1494" s="115"/>
      <c r="U1494" s="115"/>
      <c r="V1494" s="115"/>
      <c r="W1494" s="115"/>
      <c r="X1494" s="115"/>
      <c r="Y1494" s="115"/>
      <c r="Z1494" s="115"/>
      <c r="AA1494" s="115"/>
      <c r="AB1494" s="115"/>
    </row>
    <row r="1495" ht="12.75" customHeight="1">
      <c r="A1495" s="135"/>
      <c r="B1495" s="73"/>
      <c r="C1495" s="119"/>
      <c r="D1495" s="11"/>
      <c r="E1495" s="120"/>
      <c r="F1495" s="134"/>
      <c r="G1495" s="136"/>
      <c r="H1495" s="133"/>
      <c r="I1495" s="73"/>
      <c r="J1495" s="73"/>
      <c r="K1495" s="115"/>
      <c r="L1495" s="115"/>
      <c r="M1495" s="115"/>
      <c r="N1495" s="115"/>
      <c r="O1495" s="115"/>
      <c r="P1495" s="115"/>
      <c r="Q1495" s="115"/>
      <c r="R1495" s="115"/>
      <c r="S1495" s="115"/>
      <c r="T1495" s="115"/>
      <c r="U1495" s="115"/>
      <c r="V1495" s="115"/>
      <c r="W1495" s="115"/>
      <c r="X1495" s="115"/>
      <c r="Y1495" s="115"/>
      <c r="Z1495" s="115"/>
      <c r="AA1495" s="115"/>
      <c r="AB1495" s="115"/>
    </row>
    <row r="1496" ht="12.75" customHeight="1">
      <c r="A1496" s="135"/>
      <c r="B1496" s="73"/>
      <c r="C1496" s="119"/>
      <c r="D1496" s="11"/>
      <c r="E1496" s="120"/>
      <c r="F1496" s="134"/>
      <c r="G1496" s="136"/>
      <c r="H1496" s="133"/>
      <c r="I1496" s="73"/>
      <c r="J1496" s="73"/>
      <c r="K1496" s="115"/>
      <c r="L1496" s="115"/>
      <c r="M1496" s="115"/>
      <c r="N1496" s="115"/>
      <c r="O1496" s="115"/>
      <c r="P1496" s="115"/>
      <c r="Q1496" s="115"/>
      <c r="R1496" s="115"/>
      <c r="S1496" s="115"/>
      <c r="T1496" s="115"/>
      <c r="U1496" s="115"/>
      <c r="V1496" s="115"/>
      <c r="W1496" s="115"/>
      <c r="X1496" s="115"/>
      <c r="Y1496" s="115"/>
      <c r="Z1496" s="115"/>
      <c r="AA1496" s="115"/>
      <c r="AB1496" s="115"/>
    </row>
    <row r="1497" ht="12.75" customHeight="1">
      <c r="A1497" s="135"/>
      <c r="B1497" s="73"/>
      <c r="C1497" s="119"/>
      <c r="D1497" s="11"/>
      <c r="E1497" s="120"/>
      <c r="F1497" s="134"/>
      <c r="G1497" s="136"/>
      <c r="H1497" s="133"/>
      <c r="I1497" s="73"/>
      <c r="J1497" s="73"/>
      <c r="K1497" s="115"/>
      <c r="L1497" s="115"/>
      <c r="M1497" s="115"/>
      <c r="N1497" s="115"/>
      <c r="O1497" s="115"/>
      <c r="P1497" s="115"/>
      <c r="Q1497" s="115"/>
      <c r="R1497" s="115"/>
      <c r="S1497" s="115"/>
      <c r="T1497" s="115"/>
      <c r="U1497" s="115"/>
      <c r="V1497" s="115"/>
      <c r="W1497" s="115"/>
      <c r="X1497" s="115"/>
      <c r="Y1497" s="115"/>
      <c r="Z1497" s="115"/>
      <c r="AA1497" s="115"/>
      <c r="AB1497" s="115"/>
    </row>
    <row r="1498" ht="12.75" customHeight="1">
      <c r="A1498" s="135"/>
      <c r="B1498" s="73"/>
      <c r="C1498" s="119"/>
      <c r="D1498" s="11"/>
      <c r="E1498" s="120"/>
      <c r="F1498" s="134"/>
      <c r="G1498" s="136"/>
      <c r="H1498" s="133"/>
      <c r="I1498" s="73"/>
      <c r="J1498" s="73"/>
      <c r="K1498" s="115"/>
      <c r="L1498" s="115"/>
      <c r="M1498" s="115"/>
      <c r="N1498" s="115"/>
      <c r="O1498" s="115"/>
      <c r="P1498" s="115"/>
      <c r="Q1498" s="115"/>
      <c r="R1498" s="115"/>
      <c r="S1498" s="115"/>
      <c r="T1498" s="115"/>
      <c r="U1498" s="115"/>
      <c r="V1498" s="115"/>
      <c r="W1498" s="115"/>
      <c r="X1498" s="115"/>
      <c r="Y1498" s="115"/>
      <c r="Z1498" s="115"/>
      <c r="AA1498" s="115"/>
      <c r="AB1498" s="115"/>
    </row>
    <row r="1499" ht="12.75" customHeight="1">
      <c r="A1499" s="135"/>
      <c r="B1499" s="73"/>
      <c r="C1499" s="119"/>
      <c r="D1499" s="11"/>
      <c r="E1499" s="120"/>
      <c r="F1499" s="134"/>
      <c r="G1499" s="136"/>
      <c r="H1499" s="133"/>
      <c r="I1499" s="73"/>
      <c r="J1499" s="73"/>
      <c r="K1499" s="115"/>
      <c r="L1499" s="115"/>
      <c r="M1499" s="115"/>
      <c r="N1499" s="115"/>
      <c r="O1499" s="115"/>
      <c r="P1499" s="115"/>
      <c r="Q1499" s="115"/>
      <c r="R1499" s="115"/>
      <c r="S1499" s="115"/>
      <c r="T1499" s="115"/>
      <c r="U1499" s="115"/>
      <c r="V1499" s="115"/>
      <c r="W1499" s="115"/>
      <c r="X1499" s="115"/>
      <c r="Y1499" s="115"/>
      <c r="Z1499" s="115"/>
      <c r="AA1499" s="115"/>
      <c r="AB1499" s="115"/>
    </row>
    <row r="1500" ht="12.75" customHeight="1">
      <c r="A1500" s="135"/>
      <c r="B1500" s="73"/>
      <c r="C1500" s="119"/>
      <c r="D1500" s="11"/>
      <c r="E1500" s="120"/>
      <c r="F1500" s="134"/>
      <c r="G1500" s="136"/>
      <c r="H1500" s="133"/>
      <c r="I1500" s="73"/>
      <c r="J1500" s="73"/>
      <c r="K1500" s="115"/>
      <c r="L1500" s="115"/>
      <c r="M1500" s="115"/>
      <c r="N1500" s="115"/>
      <c r="O1500" s="115"/>
      <c r="P1500" s="115"/>
      <c r="Q1500" s="115"/>
      <c r="R1500" s="115"/>
      <c r="S1500" s="115"/>
      <c r="T1500" s="115"/>
      <c r="U1500" s="115"/>
      <c r="V1500" s="115"/>
      <c r="W1500" s="115"/>
      <c r="X1500" s="115"/>
      <c r="Y1500" s="115"/>
      <c r="Z1500" s="115"/>
      <c r="AA1500" s="115"/>
      <c r="AB1500" s="115"/>
    </row>
    <row r="1501" ht="12.75" customHeight="1">
      <c r="A1501" s="135"/>
      <c r="B1501" s="73"/>
      <c r="C1501" s="119"/>
      <c r="D1501" s="11"/>
      <c r="E1501" s="120"/>
      <c r="F1501" s="134"/>
      <c r="G1501" s="136"/>
      <c r="H1501" s="133"/>
      <c r="I1501" s="73"/>
      <c r="J1501" s="73"/>
      <c r="K1501" s="115"/>
      <c r="L1501" s="115"/>
      <c r="M1501" s="115"/>
      <c r="N1501" s="115"/>
      <c r="O1501" s="115"/>
      <c r="P1501" s="115"/>
      <c r="Q1501" s="115"/>
      <c r="R1501" s="115"/>
      <c r="S1501" s="115"/>
      <c r="T1501" s="115"/>
      <c r="U1501" s="115"/>
      <c r="V1501" s="115"/>
      <c r="W1501" s="115"/>
      <c r="X1501" s="115"/>
      <c r="Y1501" s="115"/>
      <c r="Z1501" s="115"/>
      <c r="AA1501" s="115"/>
      <c r="AB1501" s="115"/>
    </row>
    <row r="1502" ht="12.75" customHeight="1">
      <c r="A1502" s="135"/>
      <c r="B1502" s="73"/>
      <c r="C1502" s="119"/>
      <c r="D1502" s="11"/>
      <c r="E1502" s="120"/>
      <c r="F1502" s="134"/>
      <c r="G1502" s="136"/>
      <c r="H1502" s="133"/>
      <c r="I1502" s="73"/>
      <c r="J1502" s="73"/>
      <c r="K1502" s="115"/>
      <c r="L1502" s="115"/>
      <c r="M1502" s="115"/>
      <c r="N1502" s="115"/>
      <c r="O1502" s="115"/>
      <c r="P1502" s="115"/>
      <c r="Q1502" s="115"/>
      <c r="R1502" s="115"/>
      <c r="S1502" s="115"/>
      <c r="T1502" s="115"/>
      <c r="U1502" s="115"/>
      <c r="V1502" s="115"/>
      <c r="W1502" s="115"/>
      <c r="X1502" s="115"/>
      <c r="Y1502" s="115"/>
      <c r="Z1502" s="115"/>
      <c r="AA1502" s="115"/>
      <c r="AB1502" s="115"/>
    </row>
    <row r="1503" ht="12.75" customHeight="1">
      <c r="A1503" s="135"/>
      <c r="B1503" s="73"/>
      <c r="C1503" s="119"/>
      <c r="D1503" s="11"/>
      <c r="E1503" s="120"/>
      <c r="F1503" s="134"/>
      <c r="G1503" s="136"/>
      <c r="H1503" s="133"/>
      <c r="I1503" s="73"/>
      <c r="J1503" s="73"/>
      <c r="K1503" s="115"/>
      <c r="L1503" s="115"/>
      <c r="M1503" s="115"/>
      <c r="N1503" s="115"/>
      <c r="O1503" s="115"/>
      <c r="P1503" s="115"/>
      <c r="Q1503" s="115"/>
      <c r="R1503" s="115"/>
      <c r="S1503" s="115"/>
      <c r="T1503" s="115"/>
      <c r="U1503" s="115"/>
      <c r="V1503" s="115"/>
      <c r="W1503" s="115"/>
      <c r="X1503" s="115"/>
      <c r="Y1503" s="115"/>
      <c r="Z1503" s="115"/>
      <c r="AA1503" s="115"/>
      <c r="AB1503" s="115"/>
    </row>
    <row r="1504" ht="12.75" customHeight="1">
      <c r="A1504" s="135"/>
      <c r="B1504" s="73"/>
      <c r="C1504" s="119"/>
      <c r="D1504" s="11"/>
      <c r="E1504" s="120"/>
      <c r="F1504" s="134"/>
      <c r="G1504" s="136"/>
      <c r="H1504" s="133"/>
      <c r="I1504" s="73"/>
      <c r="J1504" s="73"/>
      <c r="K1504" s="115"/>
      <c r="L1504" s="115"/>
      <c r="M1504" s="115"/>
      <c r="N1504" s="115"/>
      <c r="O1504" s="115"/>
      <c r="P1504" s="115"/>
      <c r="Q1504" s="115"/>
      <c r="R1504" s="115"/>
      <c r="S1504" s="115"/>
      <c r="T1504" s="115"/>
      <c r="U1504" s="115"/>
      <c r="V1504" s="115"/>
      <c r="W1504" s="115"/>
      <c r="X1504" s="115"/>
      <c r="Y1504" s="115"/>
      <c r="Z1504" s="115"/>
      <c r="AA1504" s="115"/>
      <c r="AB1504" s="115"/>
    </row>
    <row r="1505" ht="12.75" customHeight="1">
      <c r="A1505" s="135"/>
      <c r="B1505" s="73"/>
      <c r="C1505" s="119"/>
      <c r="D1505" s="11"/>
      <c r="E1505" s="120"/>
      <c r="F1505" s="134"/>
      <c r="G1505" s="136"/>
      <c r="H1505" s="133"/>
      <c r="I1505" s="73"/>
      <c r="J1505" s="73"/>
      <c r="K1505" s="115"/>
      <c r="L1505" s="115"/>
      <c r="M1505" s="115"/>
      <c r="N1505" s="115"/>
      <c r="O1505" s="115"/>
      <c r="P1505" s="115"/>
      <c r="Q1505" s="115"/>
      <c r="R1505" s="115"/>
      <c r="S1505" s="115"/>
      <c r="T1505" s="115"/>
      <c r="U1505" s="115"/>
      <c r="V1505" s="115"/>
      <c r="W1505" s="115"/>
      <c r="X1505" s="115"/>
      <c r="Y1505" s="115"/>
      <c r="Z1505" s="115"/>
      <c r="AA1505" s="115"/>
      <c r="AB1505" s="115"/>
    </row>
    <row r="1506" ht="12.75" customHeight="1">
      <c r="A1506" s="135"/>
      <c r="B1506" s="73"/>
      <c r="C1506" s="119"/>
      <c r="D1506" s="11"/>
      <c r="E1506" s="120"/>
      <c r="F1506" s="134"/>
      <c r="G1506" s="136"/>
      <c r="H1506" s="133"/>
      <c r="I1506" s="73"/>
      <c r="J1506" s="73"/>
      <c r="K1506" s="115"/>
      <c r="L1506" s="115"/>
      <c r="M1506" s="115"/>
      <c r="N1506" s="115"/>
      <c r="O1506" s="115"/>
      <c r="P1506" s="115"/>
      <c r="Q1506" s="115"/>
      <c r="R1506" s="115"/>
      <c r="S1506" s="115"/>
      <c r="T1506" s="115"/>
      <c r="U1506" s="115"/>
      <c r="V1506" s="115"/>
      <c r="W1506" s="115"/>
      <c r="X1506" s="115"/>
      <c r="Y1506" s="115"/>
      <c r="Z1506" s="115"/>
      <c r="AA1506" s="115"/>
      <c r="AB1506" s="115"/>
    </row>
    <row r="1507" ht="12.75" customHeight="1">
      <c r="A1507" s="135"/>
      <c r="B1507" s="73"/>
      <c r="C1507" s="119"/>
      <c r="D1507" s="11"/>
      <c r="E1507" s="120"/>
      <c r="F1507" s="134"/>
      <c r="G1507" s="136"/>
      <c r="H1507" s="133"/>
      <c r="I1507" s="73"/>
      <c r="J1507" s="73"/>
      <c r="K1507" s="115"/>
      <c r="L1507" s="115"/>
      <c r="M1507" s="115"/>
      <c r="N1507" s="115"/>
      <c r="O1507" s="115"/>
      <c r="P1507" s="115"/>
      <c r="Q1507" s="115"/>
      <c r="R1507" s="115"/>
      <c r="S1507" s="115"/>
      <c r="T1507" s="115"/>
      <c r="U1507" s="115"/>
      <c r="V1507" s="115"/>
      <c r="W1507" s="115"/>
      <c r="X1507" s="115"/>
      <c r="Y1507" s="115"/>
      <c r="Z1507" s="115"/>
      <c r="AA1507" s="115"/>
      <c r="AB1507" s="115"/>
    </row>
    <row r="1508" ht="12.75" customHeight="1">
      <c r="A1508" s="135"/>
      <c r="B1508" s="73"/>
      <c r="C1508" s="119"/>
      <c r="D1508" s="11"/>
      <c r="E1508" s="120"/>
      <c r="F1508" s="134"/>
      <c r="G1508" s="136"/>
      <c r="H1508" s="133"/>
      <c r="I1508" s="73"/>
      <c r="J1508" s="73"/>
      <c r="K1508" s="115"/>
      <c r="L1508" s="115"/>
      <c r="M1508" s="115"/>
      <c r="N1508" s="115"/>
      <c r="O1508" s="115"/>
      <c r="P1508" s="115"/>
      <c r="Q1508" s="115"/>
      <c r="R1508" s="115"/>
      <c r="S1508" s="115"/>
      <c r="T1508" s="115"/>
      <c r="U1508" s="115"/>
      <c r="V1508" s="115"/>
      <c r="W1508" s="115"/>
      <c r="X1508" s="115"/>
      <c r="Y1508" s="115"/>
      <c r="Z1508" s="115"/>
      <c r="AA1508" s="115"/>
      <c r="AB1508" s="115"/>
    </row>
    <row r="1509" ht="12.75" customHeight="1">
      <c r="A1509" s="135"/>
      <c r="B1509" s="73"/>
      <c r="C1509" s="119"/>
      <c r="D1509" s="11"/>
      <c r="E1509" s="120"/>
      <c r="F1509" s="134"/>
      <c r="G1509" s="136"/>
      <c r="H1509" s="133"/>
      <c r="I1509" s="73"/>
      <c r="J1509" s="73"/>
      <c r="K1509" s="115"/>
      <c r="L1509" s="115"/>
      <c r="M1509" s="115"/>
      <c r="N1509" s="115"/>
      <c r="O1509" s="115"/>
      <c r="P1509" s="115"/>
      <c r="Q1509" s="115"/>
      <c r="R1509" s="115"/>
      <c r="S1509" s="115"/>
      <c r="T1509" s="115"/>
      <c r="U1509" s="115"/>
      <c r="V1509" s="115"/>
      <c r="W1509" s="115"/>
      <c r="X1509" s="115"/>
      <c r="Y1509" s="115"/>
      <c r="Z1509" s="115"/>
      <c r="AA1509" s="115"/>
      <c r="AB1509" s="115"/>
    </row>
    <row r="1510" ht="12.75" customHeight="1">
      <c r="A1510" s="135"/>
      <c r="B1510" s="73"/>
      <c r="C1510" s="119"/>
      <c r="D1510" s="11"/>
      <c r="E1510" s="120"/>
      <c r="F1510" s="134"/>
      <c r="G1510" s="136"/>
      <c r="H1510" s="133"/>
      <c r="I1510" s="73"/>
      <c r="J1510" s="73"/>
      <c r="K1510" s="115"/>
      <c r="L1510" s="115"/>
      <c r="M1510" s="115"/>
      <c r="N1510" s="115"/>
      <c r="O1510" s="115"/>
      <c r="P1510" s="115"/>
      <c r="Q1510" s="115"/>
      <c r="R1510" s="115"/>
      <c r="S1510" s="115"/>
      <c r="T1510" s="115"/>
      <c r="U1510" s="115"/>
      <c r="V1510" s="115"/>
      <c r="W1510" s="115"/>
      <c r="X1510" s="115"/>
      <c r="Y1510" s="115"/>
      <c r="Z1510" s="115"/>
      <c r="AA1510" s="115"/>
      <c r="AB1510" s="115"/>
    </row>
    <row r="1511" ht="12.75" customHeight="1">
      <c r="A1511" s="135"/>
      <c r="B1511" s="73"/>
      <c r="C1511" s="119"/>
      <c r="D1511" s="11"/>
      <c r="E1511" s="120"/>
      <c r="F1511" s="134"/>
      <c r="G1511" s="136"/>
      <c r="H1511" s="133"/>
      <c r="I1511" s="73"/>
      <c r="J1511" s="73"/>
      <c r="K1511" s="115"/>
      <c r="L1511" s="115"/>
      <c r="M1511" s="115"/>
      <c r="N1511" s="115"/>
      <c r="O1511" s="115"/>
      <c r="P1511" s="115"/>
      <c r="Q1511" s="115"/>
      <c r="R1511" s="115"/>
      <c r="S1511" s="115"/>
      <c r="T1511" s="115"/>
      <c r="U1511" s="115"/>
      <c r="V1511" s="115"/>
      <c r="W1511" s="115"/>
      <c r="X1511" s="115"/>
      <c r="Y1511" s="115"/>
      <c r="Z1511" s="115"/>
      <c r="AA1511" s="115"/>
      <c r="AB1511" s="115"/>
    </row>
    <row r="1512" ht="12.75" customHeight="1">
      <c r="A1512" s="135"/>
      <c r="B1512" s="73"/>
      <c r="C1512" s="119"/>
      <c r="D1512" s="11"/>
      <c r="E1512" s="120"/>
      <c r="F1512" s="134"/>
      <c r="G1512" s="136"/>
      <c r="H1512" s="133"/>
      <c r="I1512" s="73"/>
      <c r="J1512" s="73"/>
      <c r="K1512" s="115"/>
      <c r="L1512" s="115"/>
      <c r="M1512" s="115"/>
      <c r="N1512" s="115"/>
      <c r="O1512" s="115"/>
      <c r="P1512" s="115"/>
      <c r="Q1512" s="115"/>
      <c r="R1512" s="115"/>
      <c r="S1512" s="115"/>
      <c r="T1512" s="115"/>
      <c r="U1512" s="115"/>
      <c r="V1512" s="115"/>
      <c r="W1512" s="115"/>
      <c r="X1512" s="115"/>
      <c r="Y1512" s="115"/>
      <c r="Z1512" s="115"/>
      <c r="AA1512" s="115"/>
      <c r="AB1512" s="115"/>
    </row>
    <row r="1513" ht="12.75" customHeight="1">
      <c r="A1513" s="135"/>
      <c r="B1513" s="73"/>
      <c r="C1513" s="119"/>
      <c r="D1513" s="11"/>
      <c r="E1513" s="120"/>
      <c r="F1513" s="134"/>
      <c r="G1513" s="136"/>
      <c r="H1513" s="133"/>
      <c r="I1513" s="73"/>
      <c r="J1513" s="73"/>
      <c r="K1513" s="115"/>
      <c r="L1513" s="115"/>
      <c r="M1513" s="115"/>
      <c r="N1513" s="115"/>
      <c r="O1513" s="115"/>
      <c r="P1513" s="115"/>
      <c r="Q1513" s="115"/>
      <c r="R1513" s="115"/>
      <c r="S1513" s="115"/>
      <c r="T1513" s="115"/>
      <c r="U1513" s="115"/>
      <c r="V1513" s="115"/>
      <c r="W1513" s="115"/>
      <c r="X1513" s="115"/>
      <c r="Y1513" s="115"/>
      <c r="Z1513" s="115"/>
      <c r="AA1513" s="115"/>
      <c r="AB1513" s="115"/>
    </row>
    <row r="1514" ht="12.75" customHeight="1">
      <c r="A1514" s="135"/>
      <c r="B1514" s="73"/>
      <c r="C1514" s="119"/>
      <c r="D1514" s="11"/>
      <c r="E1514" s="120"/>
      <c r="F1514" s="134"/>
      <c r="G1514" s="136"/>
      <c r="H1514" s="133"/>
      <c r="I1514" s="73"/>
      <c r="J1514" s="73"/>
      <c r="K1514" s="115"/>
      <c r="L1514" s="115"/>
      <c r="M1514" s="115"/>
      <c r="N1514" s="115"/>
      <c r="O1514" s="115"/>
      <c r="P1514" s="115"/>
      <c r="Q1514" s="115"/>
      <c r="R1514" s="115"/>
      <c r="S1514" s="115"/>
      <c r="T1514" s="115"/>
      <c r="U1514" s="115"/>
      <c r="V1514" s="115"/>
      <c r="W1514" s="115"/>
      <c r="X1514" s="115"/>
      <c r="Y1514" s="115"/>
      <c r="Z1514" s="115"/>
      <c r="AA1514" s="115"/>
      <c r="AB1514" s="115"/>
    </row>
    <row r="1515" ht="12.75" customHeight="1">
      <c r="A1515" s="135"/>
      <c r="B1515" s="73"/>
      <c r="C1515" s="119"/>
      <c r="D1515" s="11"/>
      <c r="E1515" s="120"/>
      <c r="F1515" s="134"/>
      <c r="G1515" s="136"/>
      <c r="H1515" s="133"/>
      <c r="I1515" s="73"/>
      <c r="J1515" s="73"/>
      <c r="K1515" s="115"/>
      <c r="L1515" s="115"/>
      <c r="M1515" s="115"/>
      <c r="N1515" s="115"/>
      <c r="O1515" s="115"/>
      <c r="P1515" s="115"/>
      <c r="Q1515" s="115"/>
      <c r="R1515" s="115"/>
      <c r="S1515" s="115"/>
      <c r="T1515" s="115"/>
      <c r="U1515" s="115"/>
      <c r="V1515" s="115"/>
      <c r="W1515" s="115"/>
      <c r="X1515" s="115"/>
      <c r="Y1515" s="115"/>
      <c r="Z1515" s="115"/>
      <c r="AA1515" s="115"/>
      <c r="AB1515" s="115"/>
    </row>
    <row r="1516" ht="12.75" customHeight="1">
      <c r="A1516" s="135"/>
      <c r="B1516" s="73"/>
      <c r="C1516" s="119"/>
      <c r="D1516" s="11"/>
      <c r="E1516" s="120"/>
      <c r="F1516" s="134"/>
      <c r="G1516" s="136"/>
      <c r="H1516" s="133"/>
      <c r="I1516" s="73"/>
      <c r="J1516" s="73"/>
      <c r="K1516" s="115"/>
      <c r="L1516" s="115"/>
      <c r="M1516" s="115"/>
      <c r="N1516" s="115"/>
      <c r="O1516" s="115"/>
      <c r="P1516" s="115"/>
      <c r="Q1516" s="115"/>
      <c r="R1516" s="115"/>
      <c r="S1516" s="115"/>
      <c r="T1516" s="115"/>
      <c r="U1516" s="115"/>
      <c r="V1516" s="115"/>
      <c r="W1516" s="115"/>
      <c r="X1516" s="115"/>
      <c r="Y1516" s="115"/>
      <c r="Z1516" s="115"/>
      <c r="AA1516" s="115"/>
      <c r="AB1516" s="115"/>
    </row>
    <row r="1517" ht="12.75" customHeight="1">
      <c r="A1517" s="135"/>
      <c r="B1517" s="73"/>
      <c r="C1517" s="119"/>
      <c r="D1517" s="11"/>
      <c r="E1517" s="120"/>
      <c r="F1517" s="134"/>
      <c r="G1517" s="136"/>
      <c r="H1517" s="133"/>
      <c r="I1517" s="73"/>
      <c r="J1517" s="73"/>
      <c r="K1517" s="115"/>
      <c r="L1517" s="115"/>
      <c r="M1517" s="115"/>
      <c r="N1517" s="115"/>
      <c r="O1517" s="115"/>
      <c r="P1517" s="115"/>
      <c r="Q1517" s="115"/>
      <c r="R1517" s="115"/>
      <c r="S1517" s="115"/>
      <c r="T1517" s="115"/>
      <c r="U1517" s="115"/>
      <c r="V1517" s="115"/>
      <c r="W1517" s="115"/>
      <c r="X1517" s="115"/>
      <c r="Y1517" s="115"/>
      <c r="Z1517" s="115"/>
      <c r="AA1517" s="115"/>
      <c r="AB1517" s="115"/>
    </row>
    <row r="1518" ht="12.75" customHeight="1">
      <c r="A1518" s="135"/>
      <c r="B1518" s="73"/>
      <c r="C1518" s="119"/>
      <c r="D1518" s="11"/>
      <c r="E1518" s="120"/>
      <c r="F1518" s="134"/>
      <c r="G1518" s="136"/>
      <c r="H1518" s="133"/>
      <c r="I1518" s="73"/>
      <c r="J1518" s="73"/>
      <c r="K1518" s="115"/>
      <c r="L1518" s="115"/>
      <c r="M1518" s="115"/>
      <c r="N1518" s="115"/>
      <c r="O1518" s="115"/>
      <c r="P1518" s="115"/>
      <c r="Q1518" s="115"/>
      <c r="R1518" s="115"/>
      <c r="S1518" s="115"/>
      <c r="T1518" s="115"/>
      <c r="U1518" s="115"/>
      <c r="V1518" s="115"/>
      <c r="W1518" s="115"/>
      <c r="X1518" s="115"/>
      <c r="Y1518" s="115"/>
      <c r="Z1518" s="115"/>
      <c r="AA1518" s="115"/>
      <c r="AB1518" s="115"/>
    </row>
    <row r="1519" ht="12.75" customHeight="1">
      <c r="A1519" s="135"/>
      <c r="B1519" s="73"/>
      <c r="C1519" s="119"/>
      <c r="D1519" s="11"/>
      <c r="E1519" s="120"/>
      <c r="F1519" s="134"/>
      <c r="G1519" s="136"/>
      <c r="H1519" s="133"/>
      <c r="I1519" s="73"/>
      <c r="J1519" s="73"/>
      <c r="K1519" s="115"/>
      <c r="L1519" s="115"/>
      <c r="M1519" s="115"/>
      <c r="N1519" s="115"/>
      <c r="O1519" s="115"/>
      <c r="P1519" s="115"/>
      <c r="Q1519" s="115"/>
      <c r="R1519" s="115"/>
      <c r="S1519" s="115"/>
      <c r="T1519" s="115"/>
      <c r="U1519" s="115"/>
      <c r="V1519" s="115"/>
      <c r="W1519" s="115"/>
      <c r="X1519" s="115"/>
      <c r="Y1519" s="115"/>
      <c r="Z1519" s="115"/>
      <c r="AA1519" s="115"/>
      <c r="AB1519" s="115"/>
    </row>
    <row r="1520" ht="12.75" customHeight="1">
      <c r="A1520" s="135"/>
      <c r="B1520" s="73"/>
      <c r="C1520" s="119"/>
      <c r="D1520" s="11"/>
      <c r="E1520" s="120"/>
      <c r="F1520" s="134"/>
      <c r="G1520" s="136"/>
      <c r="H1520" s="133"/>
      <c r="I1520" s="73"/>
      <c r="J1520" s="73"/>
      <c r="K1520" s="115"/>
      <c r="L1520" s="115"/>
      <c r="M1520" s="115"/>
      <c r="N1520" s="115"/>
      <c r="O1520" s="115"/>
      <c r="P1520" s="115"/>
      <c r="Q1520" s="115"/>
      <c r="R1520" s="115"/>
      <c r="S1520" s="115"/>
      <c r="T1520" s="115"/>
      <c r="U1520" s="115"/>
      <c r="V1520" s="115"/>
      <c r="W1520" s="115"/>
      <c r="X1520" s="115"/>
      <c r="Y1520" s="115"/>
      <c r="Z1520" s="115"/>
      <c r="AA1520" s="115"/>
      <c r="AB1520" s="115"/>
    </row>
    <row r="1521" ht="12.75" customHeight="1">
      <c r="A1521" s="135"/>
      <c r="B1521" s="73"/>
      <c r="C1521" s="119"/>
      <c r="D1521" s="11"/>
      <c r="E1521" s="120"/>
      <c r="F1521" s="134"/>
      <c r="G1521" s="136"/>
      <c r="H1521" s="133"/>
      <c r="I1521" s="73"/>
      <c r="J1521" s="73"/>
      <c r="K1521" s="115"/>
      <c r="L1521" s="115"/>
      <c r="M1521" s="115"/>
      <c r="N1521" s="115"/>
      <c r="O1521" s="115"/>
      <c r="P1521" s="115"/>
      <c r="Q1521" s="115"/>
      <c r="R1521" s="115"/>
      <c r="S1521" s="115"/>
      <c r="T1521" s="115"/>
      <c r="U1521" s="115"/>
      <c r="V1521" s="115"/>
      <c r="W1521" s="115"/>
      <c r="X1521" s="115"/>
      <c r="Y1521" s="115"/>
      <c r="Z1521" s="115"/>
      <c r="AA1521" s="115"/>
      <c r="AB1521" s="115"/>
    </row>
    <row r="1522" ht="12.75" customHeight="1">
      <c r="A1522" s="135"/>
      <c r="B1522" s="73"/>
      <c r="C1522" s="119"/>
      <c r="D1522" s="11"/>
      <c r="E1522" s="120"/>
      <c r="F1522" s="134"/>
      <c r="G1522" s="136"/>
      <c r="H1522" s="133"/>
      <c r="I1522" s="73"/>
      <c r="J1522" s="73"/>
      <c r="K1522" s="115"/>
      <c r="L1522" s="115"/>
      <c r="M1522" s="115"/>
      <c r="N1522" s="115"/>
      <c r="O1522" s="115"/>
      <c r="P1522" s="115"/>
      <c r="Q1522" s="115"/>
      <c r="R1522" s="115"/>
      <c r="S1522" s="115"/>
      <c r="T1522" s="115"/>
      <c r="U1522" s="115"/>
      <c r="V1522" s="115"/>
      <c r="W1522" s="115"/>
      <c r="X1522" s="115"/>
      <c r="Y1522" s="115"/>
      <c r="Z1522" s="115"/>
      <c r="AA1522" s="115"/>
      <c r="AB1522" s="115"/>
    </row>
    <row r="1523" ht="12.75" customHeight="1">
      <c r="A1523" s="135"/>
      <c r="B1523" s="73"/>
      <c r="C1523" s="119"/>
      <c r="D1523" s="11"/>
      <c r="E1523" s="120"/>
      <c r="F1523" s="134"/>
      <c r="G1523" s="136"/>
      <c r="H1523" s="133"/>
      <c r="I1523" s="73"/>
      <c r="J1523" s="73"/>
      <c r="K1523" s="115"/>
      <c r="L1523" s="115"/>
      <c r="M1523" s="115"/>
      <c r="N1523" s="115"/>
      <c r="O1523" s="115"/>
      <c r="P1523" s="115"/>
      <c r="Q1523" s="115"/>
      <c r="R1523" s="115"/>
      <c r="S1523" s="115"/>
      <c r="T1523" s="115"/>
      <c r="U1523" s="115"/>
      <c r="V1523" s="115"/>
      <c r="W1523" s="115"/>
      <c r="X1523" s="115"/>
      <c r="Y1523" s="115"/>
      <c r="Z1523" s="115"/>
      <c r="AA1523" s="115"/>
      <c r="AB1523" s="115"/>
    </row>
    <row r="1524" ht="12.75" customHeight="1">
      <c r="A1524" s="135"/>
      <c r="B1524" s="73"/>
      <c r="C1524" s="119"/>
      <c r="D1524" s="11"/>
      <c r="E1524" s="120"/>
      <c r="F1524" s="134"/>
      <c r="G1524" s="136"/>
      <c r="H1524" s="133"/>
      <c r="I1524" s="73"/>
      <c r="J1524" s="73"/>
      <c r="K1524" s="115"/>
      <c r="L1524" s="115"/>
      <c r="M1524" s="115"/>
      <c r="N1524" s="115"/>
      <c r="O1524" s="115"/>
      <c r="P1524" s="115"/>
      <c r="Q1524" s="115"/>
      <c r="R1524" s="115"/>
      <c r="S1524" s="115"/>
      <c r="T1524" s="115"/>
      <c r="U1524" s="115"/>
      <c r="V1524" s="115"/>
      <c r="W1524" s="115"/>
      <c r="X1524" s="115"/>
      <c r="Y1524" s="115"/>
      <c r="Z1524" s="115"/>
      <c r="AA1524" s="115"/>
      <c r="AB1524" s="115"/>
    </row>
    <row r="1525" ht="12.75" customHeight="1">
      <c r="A1525" s="135"/>
      <c r="B1525" s="73"/>
      <c r="C1525" s="119"/>
      <c r="D1525" s="11"/>
      <c r="E1525" s="120"/>
      <c r="F1525" s="134"/>
      <c r="G1525" s="136"/>
      <c r="H1525" s="133"/>
      <c r="I1525" s="73"/>
      <c r="J1525" s="73"/>
      <c r="K1525" s="115"/>
      <c r="L1525" s="115"/>
      <c r="M1525" s="115"/>
      <c r="N1525" s="115"/>
      <c r="O1525" s="115"/>
      <c r="P1525" s="115"/>
      <c r="Q1525" s="115"/>
      <c r="R1525" s="115"/>
      <c r="S1525" s="115"/>
      <c r="T1525" s="115"/>
      <c r="U1525" s="115"/>
      <c r="V1525" s="115"/>
      <c r="W1525" s="115"/>
      <c r="X1525" s="115"/>
      <c r="Y1525" s="115"/>
      <c r="Z1525" s="115"/>
      <c r="AA1525" s="115"/>
      <c r="AB1525" s="115"/>
    </row>
    <row r="1526" ht="12.75" customHeight="1">
      <c r="A1526" s="135"/>
      <c r="B1526" s="73"/>
      <c r="C1526" s="119"/>
      <c r="D1526" s="11"/>
      <c r="E1526" s="120"/>
      <c r="F1526" s="134"/>
      <c r="G1526" s="136"/>
      <c r="H1526" s="133"/>
      <c r="I1526" s="73"/>
      <c r="J1526" s="73"/>
      <c r="K1526" s="115"/>
      <c r="L1526" s="115"/>
      <c r="M1526" s="115"/>
      <c r="N1526" s="115"/>
      <c r="O1526" s="115"/>
      <c r="P1526" s="115"/>
      <c r="Q1526" s="115"/>
      <c r="R1526" s="115"/>
      <c r="S1526" s="115"/>
      <c r="T1526" s="115"/>
      <c r="U1526" s="115"/>
      <c r="V1526" s="115"/>
      <c r="W1526" s="115"/>
      <c r="X1526" s="115"/>
      <c r="Y1526" s="115"/>
      <c r="Z1526" s="115"/>
      <c r="AA1526" s="115"/>
      <c r="AB1526" s="115"/>
    </row>
    <row r="1527" ht="12.75" customHeight="1">
      <c r="A1527" s="135"/>
      <c r="B1527" s="73"/>
      <c r="C1527" s="119"/>
      <c r="D1527" s="11"/>
      <c r="E1527" s="120"/>
      <c r="F1527" s="134"/>
      <c r="G1527" s="136"/>
      <c r="H1527" s="133"/>
      <c r="I1527" s="73"/>
      <c r="J1527" s="73"/>
      <c r="K1527" s="115"/>
      <c r="L1527" s="115"/>
      <c r="M1527" s="115"/>
      <c r="N1527" s="115"/>
      <c r="O1527" s="115"/>
      <c r="P1527" s="115"/>
      <c r="Q1527" s="115"/>
      <c r="R1527" s="115"/>
      <c r="S1527" s="115"/>
      <c r="T1527" s="115"/>
      <c r="U1527" s="115"/>
      <c r="V1527" s="115"/>
      <c r="W1527" s="115"/>
      <c r="X1527" s="115"/>
      <c r="Y1527" s="115"/>
      <c r="Z1527" s="115"/>
      <c r="AA1527" s="115"/>
      <c r="AB1527" s="115"/>
    </row>
    <row r="1528" ht="12.75" customHeight="1">
      <c r="A1528" s="135"/>
      <c r="B1528" s="73"/>
      <c r="C1528" s="119"/>
      <c r="D1528" s="11"/>
      <c r="E1528" s="120"/>
      <c r="F1528" s="134"/>
      <c r="G1528" s="136"/>
      <c r="H1528" s="133"/>
      <c r="I1528" s="73"/>
      <c r="J1528" s="73"/>
      <c r="K1528" s="115"/>
      <c r="L1528" s="115"/>
      <c r="M1528" s="115"/>
      <c r="N1528" s="115"/>
      <c r="O1528" s="115"/>
      <c r="P1528" s="115"/>
      <c r="Q1528" s="115"/>
      <c r="R1528" s="115"/>
      <c r="S1528" s="115"/>
      <c r="T1528" s="115"/>
      <c r="U1528" s="115"/>
      <c r="V1528" s="115"/>
      <c r="W1528" s="115"/>
      <c r="X1528" s="115"/>
      <c r="Y1528" s="115"/>
      <c r="Z1528" s="115"/>
      <c r="AA1528" s="115"/>
      <c r="AB1528" s="115"/>
    </row>
    <row r="1529" ht="12.75" customHeight="1">
      <c r="A1529" s="135"/>
      <c r="B1529" s="73"/>
      <c r="C1529" s="119"/>
      <c r="D1529" s="11"/>
      <c r="E1529" s="120"/>
      <c r="F1529" s="134"/>
      <c r="G1529" s="136"/>
      <c r="H1529" s="133"/>
      <c r="I1529" s="73"/>
      <c r="J1529" s="73"/>
      <c r="K1529" s="115"/>
      <c r="L1529" s="115"/>
      <c r="M1529" s="115"/>
      <c r="N1529" s="115"/>
      <c r="O1529" s="115"/>
      <c r="P1529" s="115"/>
      <c r="Q1529" s="115"/>
      <c r="R1529" s="115"/>
      <c r="S1529" s="115"/>
      <c r="T1529" s="115"/>
      <c r="U1529" s="115"/>
      <c r="V1529" s="115"/>
      <c r="W1529" s="115"/>
      <c r="X1529" s="115"/>
      <c r="Y1529" s="115"/>
      <c r="Z1529" s="115"/>
      <c r="AA1529" s="115"/>
      <c r="AB1529" s="115"/>
    </row>
    <row r="1530" ht="12.75" customHeight="1">
      <c r="A1530" s="135"/>
      <c r="B1530" s="73"/>
      <c r="C1530" s="119"/>
      <c r="D1530" s="11"/>
      <c r="E1530" s="120"/>
      <c r="F1530" s="134"/>
      <c r="G1530" s="136"/>
      <c r="H1530" s="133"/>
      <c r="I1530" s="73"/>
      <c r="J1530" s="73"/>
      <c r="K1530" s="115"/>
      <c r="L1530" s="115"/>
      <c r="M1530" s="115"/>
      <c r="N1530" s="115"/>
      <c r="O1530" s="115"/>
      <c r="P1530" s="115"/>
      <c r="Q1530" s="115"/>
      <c r="R1530" s="115"/>
      <c r="S1530" s="115"/>
      <c r="T1530" s="115"/>
      <c r="U1530" s="115"/>
      <c r="V1530" s="115"/>
      <c r="W1530" s="115"/>
      <c r="X1530" s="115"/>
      <c r="Y1530" s="115"/>
      <c r="Z1530" s="115"/>
      <c r="AA1530" s="115"/>
      <c r="AB1530" s="115"/>
    </row>
    <row r="1531" ht="12.75" customHeight="1">
      <c r="A1531" s="135"/>
      <c r="B1531" s="73"/>
      <c r="C1531" s="119"/>
      <c r="D1531" s="11"/>
      <c r="E1531" s="120"/>
      <c r="F1531" s="134"/>
      <c r="G1531" s="136"/>
      <c r="H1531" s="133"/>
      <c r="I1531" s="73"/>
      <c r="J1531" s="73"/>
      <c r="K1531" s="115"/>
      <c r="L1531" s="115"/>
      <c r="M1531" s="115"/>
      <c r="N1531" s="115"/>
      <c r="O1531" s="115"/>
      <c r="P1531" s="115"/>
      <c r="Q1531" s="115"/>
      <c r="R1531" s="115"/>
      <c r="S1531" s="115"/>
      <c r="T1531" s="115"/>
      <c r="U1531" s="115"/>
      <c r="V1531" s="115"/>
      <c r="W1531" s="115"/>
      <c r="X1531" s="115"/>
      <c r="Y1531" s="115"/>
      <c r="Z1531" s="115"/>
      <c r="AA1531" s="115"/>
      <c r="AB1531" s="115"/>
    </row>
    <row r="1532" ht="12.75" customHeight="1">
      <c r="A1532" s="135"/>
      <c r="B1532" s="73"/>
      <c r="C1532" s="119"/>
      <c r="D1532" s="11"/>
      <c r="E1532" s="120"/>
      <c r="F1532" s="134"/>
      <c r="G1532" s="136"/>
      <c r="H1532" s="133"/>
      <c r="I1532" s="73"/>
      <c r="J1532" s="73"/>
      <c r="K1532" s="115"/>
      <c r="L1532" s="115"/>
      <c r="M1532" s="115"/>
      <c r="N1532" s="115"/>
      <c r="O1532" s="115"/>
      <c r="P1532" s="115"/>
      <c r="Q1532" s="115"/>
      <c r="R1532" s="115"/>
      <c r="S1532" s="115"/>
      <c r="T1532" s="115"/>
      <c r="U1532" s="115"/>
      <c r="V1532" s="115"/>
      <c r="W1532" s="115"/>
      <c r="X1532" s="115"/>
      <c r="Y1532" s="115"/>
      <c r="Z1532" s="115"/>
      <c r="AA1532" s="115"/>
      <c r="AB1532" s="115"/>
    </row>
    <row r="1533" ht="12.75" customHeight="1">
      <c r="A1533" s="135"/>
      <c r="B1533" s="73"/>
      <c r="C1533" s="119"/>
      <c r="D1533" s="11"/>
      <c r="E1533" s="120"/>
      <c r="F1533" s="134"/>
      <c r="G1533" s="136"/>
      <c r="H1533" s="133"/>
      <c r="I1533" s="73"/>
      <c r="J1533" s="73"/>
      <c r="K1533" s="115"/>
      <c r="L1533" s="115"/>
      <c r="M1533" s="115"/>
      <c r="N1533" s="115"/>
      <c r="O1533" s="115"/>
      <c r="P1533" s="115"/>
      <c r="Q1533" s="115"/>
      <c r="R1533" s="115"/>
      <c r="S1533" s="115"/>
      <c r="T1533" s="115"/>
      <c r="U1533" s="115"/>
      <c r="V1533" s="115"/>
      <c r="W1533" s="115"/>
      <c r="X1533" s="115"/>
      <c r="Y1533" s="115"/>
      <c r="Z1533" s="115"/>
      <c r="AA1533" s="115"/>
      <c r="AB1533" s="115"/>
    </row>
    <row r="1534" ht="12.75" customHeight="1">
      <c r="A1534" s="135"/>
      <c r="B1534" s="73"/>
      <c r="C1534" s="119"/>
      <c r="D1534" s="11"/>
      <c r="E1534" s="120"/>
      <c r="F1534" s="134"/>
      <c r="G1534" s="136"/>
      <c r="H1534" s="133"/>
      <c r="I1534" s="73"/>
      <c r="J1534" s="73"/>
      <c r="K1534" s="115"/>
      <c r="L1534" s="115"/>
      <c r="M1534" s="115"/>
      <c r="N1534" s="115"/>
      <c r="O1534" s="115"/>
      <c r="P1534" s="115"/>
      <c r="Q1534" s="115"/>
      <c r="R1534" s="115"/>
      <c r="S1534" s="115"/>
      <c r="T1534" s="115"/>
      <c r="U1534" s="115"/>
      <c r="V1534" s="115"/>
      <c r="W1534" s="115"/>
      <c r="X1534" s="115"/>
      <c r="Y1534" s="115"/>
      <c r="Z1534" s="115"/>
      <c r="AA1534" s="115"/>
      <c r="AB1534" s="115"/>
    </row>
    <row r="1535" ht="12.75" customHeight="1">
      <c r="A1535" s="135"/>
      <c r="B1535" s="73"/>
      <c r="C1535" s="119"/>
      <c r="D1535" s="11"/>
      <c r="E1535" s="120"/>
      <c r="F1535" s="134"/>
      <c r="G1535" s="136"/>
      <c r="H1535" s="133"/>
      <c r="I1535" s="73"/>
      <c r="J1535" s="73"/>
      <c r="K1535" s="115"/>
      <c r="L1535" s="115"/>
      <c r="M1535" s="115"/>
      <c r="N1535" s="115"/>
      <c r="O1535" s="115"/>
      <c r="P1535" s="115"/>
      <c r="Q1535" s="115"/>
      <c r="R1535" s="115"/>
      <c r="S1535" s="115"/>
      <c r="T1535" s="115"/>
      <c r="U1535" s="115"/>
      <c r="V1535" s="115"/>
      <c r="W1535" s="115"/>
      <c r="X1535" s="115"/>
      <c r="Y1535" s="115"/>
      <c r="Z1535" s="115"/>
      <c r="AA1535" s="115"/>
      <c r="AB1535" s="115"/>
    </row>
    <row r="1536" ht="12.75" customHeight="1">
      <c r="A1536" s="135"/>
      <c r="B1536" s="73"/>
      <c r="C1536" s="119"/>
      <c r="D1536" s="11"/>
      <c r="E1536" s="120"/>
      <c r="F1536" s="134"/>
      <c r="G1536" s="136"/>
      <c r="H1536" s="133"/>
      <c r="I1536" s="73"/>
      <c r="J1536" s="73"/>
      <c r="K1536" s="115"/>
      <c r="L1536" s="115"/>
      <c r="M1536" s="115"/>
      <c r="N1536" s="115"/>
      <c r="O1536" s="115"/>
      <c r="P1536" s="115"/>
      <c r="Q1536" s="115"/>
      <c r="R1536" s="115"/>
      <c r="S1536" s="115"/>
      <c r="T1536" s="115"/>
      <c r="U1536" s="115"/>
      <c r="V1536" s="115"/>
      <c r="W1536" s="115"/>
      <c r="X1536" s="115"/>
      <c r="Y1536" s="115"/>
      <c r="Z1536" s="115"/>
      <c r="AA1536" s="115"/>
      <c r="AB1536" s="115"/>
    </row>
    <row r="1537" ht="12.75" customHeight="1">
      <c r="A1537" s="135"/>
      <c r="B1537" s="73"/>
      <c r="C1537" s="119"/>
      <c r="D1537" s="11"/>
      <c r="E1537" s="120"/>
      <c r="F1537" s="134"/>
      <c r="G1537" s="136"/>
      <c r="H1537" s="133"/>
      <c r="I1537" s="73"/>
      <c r="J1537" s="73"/>
      <c r="K1537" s="115"/>
      <c r="L1537" s="115"/>
      <c r="M1537" s="115"/>
      <c r="N1537" s="115"/>
      <c r="O1537" s="115"/>
      <c r="P1537" s="115"/>
      <c r="Q1537" s="115"/>
      <c r="R1537" s="115"/>
      <c r="S1537" s="115"/>
      <c r="T1537" s="115"/>
      <c r="U1537" s="115"/>
      <c r="V1537" s="115"/>
      <c r="W1537" s="115"/>
      <c r="X1537" s="115"/>
      <c r="Y1537" s="115"/>
      <c r="Z1537" s="115"/>
      <c r="AA1537" s="115"/>
      <c r="AB1537" s="115"/>
    </row>
    <row r="1538" ht="12.75" customHeight="1">
      <c r="A1538" s="135"/>
      <c r="B1538" s="73"/>
      <c r="C1538" s="119"/>
      <c r="D1538" s="11"/>
      <c r="E1538" s="120"/>
      <c r="F1538" s="134"/>
      <c r="G1538" s="136"/>
      <c r="H1538" s="133"/>
      <c r="I1538" s="73"/>
      <c r="J1538" s="73"/>
      <c r="K1538" s="115"/>
      <c r="L1538" s="115"/>
      <c r="M1538" s="115"/>
      <c r="N1538" s="115"/>
      <c r="O1538" s="115"/>
      <c r="P1538" s="115"/>
      <c r="Q1538" s="115"/>
      <c r="R1538" s="115"/>
      <c r="S1538" s="115"/>
      <c r="T1538" s="115"/>
      <c r="U1538" s="115"/>
      <c r="V1538" s="115"/>
      <c r="W1538" s="115"/>
      <c r="X1538" s="115"/>
      <c r="Y1538" s="115"/>
      <c r="Z1538" s="115"/>
      <c r="AA1538" s="115"/>
      <c r="AB1538" s="115"/>
    </row>
    <row r="1539" ht="12.75" customHeight="1">
      <c r="A1539" s="135"/>
      <c r="B1539" s="73"/>
      <c r="C1539" s="119"/>
      <c r="D1539" s="11"/>
      <c r="E1539" s="120"/>
      <c r="F1539" s="134"/>
      <c r="G1539" s="136"/>
      <c r="H1539" s="133"/>
      <c r="I1539" s="73"/>
      <c r="J1539" s="73"/>
      <c r="K1539" s="115"/>
      <c r="L1539" s="115"/>
      <c r="M1539" s="115"/>
      <c r="N1539" s="115"/>
      <c r="O1539" s="115"/>
      <c r="P1539" s="115"/>
      <c r="Q1539" s="115"/>
      <c r="R1539" s="115"/>
      <c r="S1539" s="115"/>
      <c r="T1539" s="115"/>
      <c r="U1539" s="115"/>
      <c r="V1539" s="115"/>
      <c r="W1539" s="115"/>
      <c r="X1539" s="115"/>
      <c r="Y1539" s="115"/>
      <c r="Z1539" s="115"/>
      <c r="AA1539" s="115"/>
      <c r="AB1539" s="115"/>
    </row>
    <row r="1540" ht="12.75" customHeight="1">
      <c r="A1540" s="135"/>
      <c r="B1540" s="73"/>
      <c r="C1540" s="119"/>
      <c r="D1540" s="11"/>
      <c r="E1540" s="120"/>
      <c r="F1540" s="134"/>
      <c r="G1540" s="136"/>
      <c r="H1540" s="133"/>
      <c r="I1540" s="73"/>
      <c r="J1540" s="73"/>
      <c r="K1540" s="115"/>
      <c r="L1540" s="115"/>
      <c r="M1540" s="115"/>
      <c r="N1540" s="115"/>
      <c r="O1540" s="115"/>
      <c r="P1540" s="115"/>
      <c r="Q1540" s="115"/>
      <c r="R1540" s="115"/>
      <c r="S1540" s="115"/>
      <c r="T1540" s="115"/>
      <c r="U1540" s="115"/>
      <c r="V1540" s="115"/>
      <c r="W1540" s="115"/>
      <c r="X1540" s="115"/>
      <c r="Y1540" s="115"/>
      <c r="Z1540" s="115"/>
      <c r="AA1540" s="115"/>
      <c r="AB1540" s="115"/>
    </row>
    <row r="1541" ht="12.75" customHeight="1">
      <c r="A1541" s="135"/>
      <c r="B1541" s="73"/>
      <c r="C1541" s="119"/>
      <c r="D1541" s="11"/>
      <c r="E1541" s="120"/>
      <c r="F1541" s="134"/>
      <c r="G1541" s="136"/>
      <c r="H1541" s="133"/>
      <c r="I1541" s="73"/>
      <c r="J1541" s="73"/>
      <c r="K1541" s="115"/>
      <c r="L1541" s="115"/>
      <c r="M1541" s="115"/>
      <c r="N1541" s="115"/>
      <c r="O1541" s="115"/>
      <c r="P1541" s="115"/>
      <c r="Q1541" s="115"/>
      <c r="R1541" s="115"/>
      <c r="S1541" s="115"/>
      <c r="T1541" s="115"/>
      <c r="U1541" s="115"/>
      <c r="V1541" s="115"/>
      <c r="W1541" s="115"/>
      <c r="X1541" s="115"/>
      <c r="Y1541" s="115"/>
      <c r="Z1541" s="115"/>
      <c r="AA1541" s="115"/>
      <c r="AB1541" s="115"/>
    </row>
    <row r="1542" ht="12.75" customHeight="1">
      <c r="A1542" s="135"/>
      <c r="B1542" s="73"/>
      <c r="C1542" s="119"/>
      <c r="D1542" s="11"/>
      <c r="E1542" s="120"/>
      <c r="F1542" s="134"/>
      <c r="G1542" s="136"/>
      <c r="H1542" s="133"/>
      <c r="I1542" s="73"/>
      <c r="J1542" s="73"/>
      <c r="K1542" s="115"/>
      <c r="L1542" s="115"/>
      <c r="M1542" s="115"/>
      <c r="N1542" s="115"/>
      <c r="O1542" s="115"/>
      <c r="P1542" s="115"/>
      <c r="Q1542" s="115"/>
      <c r="R1542" s="115"/>
      <c r="S1542" s="115"/>
      <c r="T1542" s="115"/>
      <c r="U1542" s="115"/>
      <c r="V1542" s="115"/>
      <c r="W1542" s="115"/>
      <c r="X1542" s="115"/>
      <c r="Y1542" s="115"/>
      <c r="Z1542" s="115"/>
      <c r="AA1542" s="115"/>
      <c r="AB1542" s="115"/>
    </row>
    <row r="1543" ht="12.75" customHeight="1">
      <c r="A1543" s="135"/>
      <c r="B1543" s="73"/>
      <c r="C1543" s="119"/>
      <c r="D1543" s="11"/>
      <c r="E1543" s="120"/>
      <c r="F1543" s="134"/>
      <c r="G1543" s="136"/>
      <c r="H1543" s="133"/>
      <c r="I1543" s="73"/>
      <c r="J1543" s="73"/>
      <c r="K1543" s="115"/>
      <c r="L1543" s="115"/>
      <c r="M1543" s="115"/>
      <c r="N1543" s="115"/>
      <c r="O1543" s="115"/>
      <c r="P1543" s="115"/>
      <c r="Q1543" s="115"/>
      <c r="R1543" s="115"/>
      <c r="S1543" s="115"/>
      <c r="T1543" s="115"/>
      <c r="U1543" s="115"/>
      <c r="V1543" s="115"/>
      <c r="W1543" s="115"/>
      <c r="X1543" s="115"/>
      <c r="Y1543" s="115"/>
      <c r="Z1543" s="115"/>
      <c r="AA1543" s="115"/>
      <c r="AB1543" s="115"/>
    </row>
    <row r="1544" ht="12.75" customHeight="1">
      <c r="A1544" s="135"/>
      <c r="B1544" s="73"/>
      <c r="C1544" s="119"/>
      <c r="D1544" s="11"/>
      <c r="E1544" s="120"/>
      <c r="F1544" s="134"/>
      <c r="G1544" s="136"/>
      <c r="H1544" s="133"/>
      <c r="I1544" s="73"/>
      <c r="J1544" s="73"/>
      <c r="K1544" s="115"/>
      <c r="L1544" s="115"/>
      <c r="M1544" s="115"/>
      <c r="N1544" s="115"/>
      <c r="O1544" s="115"/>
      <c r="P1544" s="115"/>
      <c r="Q1544" s="115"/>
      <c r="R1544" s="115"/>
      <c r="S1544" s="115"/>
      <c r="T1544" s="115"/>
      <c r="U1544" s="115"/>
      <c r="V1544" s="115"/>
      <c r="W1544" s="115"/>
      <c r="X1544" s="115"/>
      <c r="Y1544" s="115"/>
      <c r="Z1544" s="115"/>
      <c r="AA1544" s="115"/>
      <c r="AB1544" s="115"/>
    </row>
    <row r="1545" ht="12.75" customHeight="1">
      <c r="A1545" s="135"/>
      <c r="B1545" s="73"/>
      <c r="C1545" s="119"/>
      <c r="D1545" s="11"/>
      <c r="E1545" s="120"/>
      <c r="F1545" s="134"/>
      <c r="G1545" s="136"/>
      <c r="H1545" s="133"/>
      <c r="I1545" s="73"/>
      <c r="J1545" s="73"/>
      <c r="K1545" s="115"/>
      <c r="L1545" s="115"/>
      <c r="M1545" s="115"/>
      <c r="N1545" s="115"/>
      <c r="O1545" s="115"/>
      <c r="P1545" s="115"/>
      <c r="Q1545" s="115"/>
      <c r="R1545" s="115"/>
      <c r="S1545" s="115"/>
      <c r="T1545" s="115"/>
      <c r="U1545" s="115"/>
      <c r="V1545" s="115"/>
      <c r="W1545" s="115"/>
      <c r="X1545" s="115"/>
      <c r="Y1545" s="115"/>
      <c r="Z1545" s="115"/>
      <c r="AA1545" s="115"/>
      <c r="AB1545" s="115"/>
    </row>
    <row r="1546" ht="12.75" customHeight="1">
      <c r="A1546" s="135"/>
      <c r="B1546" s="73"/>
      <c r="C1546" s="119"/>
      <c r="D1546" s="11"/>
      <c r="E1546" s="120"/>
      <c r="F1546" s="134"/>
      <c r="G1546" s="136"/>
      <c r="H1546" s="133"/>
      <c r="I1546" s="73"/>
      <c r="J1546" s="73"/>
      <c r="K1546" s="115"/>
      <c r="L1546" s="115"/>
      <c r="M1546" s="115"/>
      <c r="N1546" s="115"/>
      <c r="O1546" s="115"/>
      <c r="P1546" s="115"/>
      <c r="Q1546" s="115"/>
      <c r="R1546" s="115"/>
      <c r="S1546" s="115"/>
      <c r="T1546" s="115"/>
      <c r="U1546" s="115"/>
      <c r="V1546" s="115"/>
      <c r="W1546" s="115"/>
      <c r="X1546" s="115"/>
      <c r="Y1546" s="115"/>
      <c r="Z1546" s="115"/>
      <c r="AA1546" s="115"/>
      <c r="AB1546" s="115"/>
    </row>
    <row r="1547" ht="12.75" customHeight="1">
      <c r="A1547" s="135"/>
      <c r="B1547" s="73"/>
      <c r="C1547" s="119"/>
      <c r="D1547" s="11"/>
      <c r="E1547" s="120"/>
      <c r="F1547" s="134"/>
      <c r="G1547" s="136"/>
      <c r="H1547" s="133"/>
      <c r="I1547" s="73"/>
      <c r="J1547" s="73"/>
      <c r="K1547" s="115"/>
      <c r="L1547" s="115"/>
      <c r="M1547" s="115"/>
      <c r="N1547" s="115"/>
      <c r="O1547" s="115"/>
      <c r="P1547" s="115"/>
      <c r="Q1547" s="115"/>
      <c r="R1547" s="115"/>
      <c r="S1547" s="115"/>
      <c r="T1547" s="115"/>
      <c r="U1547" s="115"/>
      <c r="V1547" s="115"/>
      <c r="W1547" s="115"/>
      <c r="X1547" s="115"/>
      <c r="Y1547" s="115"/>
      <c r="Z1547" s="115"/>
      <c r="AA1547" s="115"/>
      <c r="AB1547" s="115"/>
    </row>
    <row r="1548" ht="12.75" customHeight="1">
      <c r="A1548" s="135"/>
      <c r="B1548" s="73"/>
      <c r="C1548" s="119"/>
      <c r="D1548" s="11"/>
      <c r="E1548" s="120"/>
      <c r="F1548" s="134"/>
      <c r="G1548" s="136"/>
      <c r="H1548" s="133"/>
      <c r="I1548" s="73"/>
      <c r="J1548" s="73"/>
      <c r="K1548" s="115"/>
      <c r="L1548" s="115"/>
      <c r="M1548" s="115"/>
      <c r="N1548" s="115"/>
      <c r="O1548" s="115"/>
      <c r="P1548" s="115"/>
      <c r="Q1548" s="115"/>
      <c r="R1548" s="115"/>
      <c r="S1548" s="115"/>
      <c r="T1548" s="115"/>
      <c r="U1548" s="115"/>
      <c r="V1548" s="115"/>
      <c r="W1548" s="115"/>
      <c r="X1548" s="115"/>
      <c r="Y1548" s="115"/>
      <c r="Z1548" s="115"/>
      <c r="AA1548" s="115"/>
      <c r="AB1548" s="115"/>
    </row>
    <row r="1549" ht="12.75" customHeight="1">
      <c r="A1549" s="135"/>
      <c r="B1549" s="73"/>
      <c r="C1549" s="119"/>
      <c r="D1549" s="11"/>
      <c r="E1549" s="120"/>
      <c r="F1549" s="134"/>
      <c r="G1549" s="136"/>
      <c r="H1549" s="133"/>
      <c r="I1549" s="73"/>
      <c r="J1549" s="73"/>
      <c r="K1549" s="115"/>
      <c r="L1549" s="115"/>
      <c r="M1549" s="115"/>
      <c r="N1549" s="115"/>
      <c r="O1549" s="115"/>
      <c r="P1549" s="115"/>
      <c r="Q1549" s="115"/>
      <c r="R1549" s="115"/>
      <c r="S1549" s="115"/>
      <c r="T1549" s="115"/>
      <c r="U1549" s="115"/>
      <c r="V1549" s="115"/>
      <c r="W1549" s="115"/>
      <c r="X1549" s="115"/>
      <c r="Y1549" s="115"/>
      <c r="Z1549" s="115"/>
      <c r="AA1549" s="115"/>
      <c r="AB1549" s="115"/>
    </row>
    <row r="1550" ht="12.75" customHeight="1">
      <c r="A1550" s="135"/>
      <c r="B1550" s="73"/>
      <c r="C1550" s="119"/>
      <c r="D1550" s="11"/>
      <c r="E1550" s="120"/>
      <c r="F1550" s="134"/>
      <c r="G1550" s="136"/>
      <c r="H1550" s="133"/>
      <c r="I1550" s="73"/>
      <c r="J1550" s="73"/>
      <c r="K1550" s="115"/>
      <c r="L1550" s="115"/>
      <c r="M1550" s="115"/>
      <c r="N1550" s="115"/>
      <c r="O1550" s="115"/>
      <c r="P1550" s="115"/>
      <c r="Q1550" s="115"/>
      <c r="R1550" s="115"/>
      <c r="S1550" s="115"/>
      <c r="T1550" s="115"/>
      <c r="U1550" s="115"/>
      <c r="V1550" s="115"/>
      <c r="W1550" s="115"/>
      <c r="X1550" s="115"/>
      <c r="Y1550" s="115"/>
      <c r="Z1550" s="115"/>
      <c r="AA1550" s="115"/>
      <c r="AB1550" s="115"/>
    </row>
    <row r="1551" ht="12.75" customHeight="1">
      <c r="A1551" s="135"/>
      <c r="B1551" s="73"/>
      <c r="C1551" s="119"/>
      <c r="D1551" s="11"/>
      <c r="E1551" s="120"/>
      <c r="F1551" s="134"/>
      <c r="G1551" s="136"/>
      <c r="H1551" s="133"/>
      <c r="I1551" s="73"/>
      <c r="J1551" s="73"/>
      <c r="K1551" s="115"/>
      <c r="L1551" s="115"/>
      <c r="M1551" s="115"/>
      <c r="N1551" s="115"/>
      <c r="O1551" s="115"/>
      <c r="P1551" s="115"/>
      <c r="Q1551" s="115"/>
      <c r="R1551" s="115"/>
      <c r="S1551" s="115"/>
      <c r="T1551" s="115"/>
      <c r="U1551" s="115"/>
      <c r="V1551" s="115"/>
      <c r="W1551" s="115"/>
      <c r="X1551" s="115"/>
      <c r="Y1551" s="115"/>
      <c r="Z1551" s="115"/>
      <c r="AA1551" s="115"/>
      <c r="AB1551" s="115"/>
    </row>
    <row r="1552" ht="12.75" customHeight="1">
      <c r="A1552" s="135"/>
      <c r="B1552" s="73"/>
      <c r="C1552" s="119"/>
      <c r="D1552" s="11"/>
      <c r="E1552" s="120"/>
      <c r="F1552" s="134"/>
      <c r="G1552" s="136"/>
      <c r="H1552" s="133"/>
      <c r="I1552" s="73"/>
      <c r="J1552" s="73"/>
      <c r="K1552" s="115"/>
      <c r="L1552" s="115"/>
      <c r="M1552" s="115"/>
      <c r="N1552" s="115"/>
      <c r="O1552" s="115"/>
      <c r="P1552" s="115"/>
      <c r="Q1552" s="115"/>
      <c r="R1552" s="115"/>
      <c r="S1552" s="115"/>
      <c r="T1552" s="115"/>
      <c r="U1552" s="115"/>
      <c r="V1552" s="115"/>
      <c r="W1552" s="115"/>
      <c r="X1552" s="115"/>
      <c r="Y1552" s="115"/>
      <c r="Z1552" s="115"/>
      <c r="AA1552" s="115"/>
      <c r="AB1552" s="115"/>
    </row>
    <row r="1553" ht="12.75" customHeight="1">
      <c r="A1553" s="135"/>
      <c r="B1553" s="73"/>
      <c r="C1553" s="119"/>
      <c r="D1553" s="11"/>
      <c r="E1553" s="120"/>
      <c r="F1553" s="134"/>
      <c r="G1553" s="136"/>
      <c r="H1553" s="133"/>
      <c r="I1553" s="73"/>
      <c r="J1553" s="73"/>
      <c r="K1553" s="115"/>
      <c r="L1553" s="115"/>
      <c r="M1553" s="115"/>
      <c r="N1553" s="115"/>
      <c r="O1553" s="115"/>
      <c r="P1553" s="115"/>
      <c r="Q1553" s="115"/>
      <c r="R1553" s="115"/>
      <c r="S1553" s="115"/>
      <c r="T1553" s="115"/>
      <c r="U1553" s="115"/>
      <c r="V1553" s="115"/>
      <c r="W1553" s="115"/>
      <c r="X1553" s="115"/>
      <c r="Y1553" s="115"/>
      <c r="Z1553" s="115"/>
      <c r="AA1553" s="115"/>
      <c r="AB1553" s="115"/>
    </row>
    <row r="1554" ht="12.75" customHeight="1">
      <c r="A1554" s="135"/>
      <c r="B1554" s="73"/>
      <c r="C1554" s="119"/>
      <c r="D1554" s="11"/>
      <c r="E1554" s="120"/>
      <c r="F1554" s="134"/>
      <c r="G1554" s="136"/>
      <c r="H1554" s="133"/>
      <c r="I1554" s="73"/>
      <c r="J1554" s="73"/>
      <c r="K1554" s="115"/>
      <c r="L1554" s="115"/>
      <c r="M1554" s="115"/>
      <c r="N1554" s="115"/>
      <c r="O1554" s="115"/>
      <c r="P1554" s="115"/>
      <c r="Q1554" s="115"/>
      <c r="R1554" s="115"/>
      <c r="S1554" s="115"/>
      <c r="T1554" s="115"/>
      <c r="U1554" s="115"/>
      <c r="V1554" s="115"/>
      <c r="W1554" s="115"/>
      <c r="X1554" s="115"/>
      <c r="Y1554" s="115"/>
      <c r="Z1554" s="115"/>
      <c r="AA1554" s="115"/>
      <c r="AB1554" s="115"/>
    </row>
    <row r="1555" ht="12.75" customHeight="1">
      <c r="A1555" s="135"/>
      <c r="B1555" s="73"/>
      <c r="C1555" s="119"/>
      <c r="D1555" s="11"/>
      <c r="E1555" s="120"/>
      <c r="F1555" s="134"/>
      <c r="G1555" s="136"/>
      <c r="H1555" s="133"/>
      <c r="I1555" s="73"/>
      <c r="J1555" s="73"/>
      <c r="K1555" s="115"/>
      <c r="L1555" s="115"/>
      <c r="M1555" s="115"/>
      <c r="N1555" s="115"/>
      <c r="O1555" s="115"/>
      <c r="P1555" s="115"/>
      <c r="Q1555" s="115"/>
      <c r="R1555" s="115"/>
      <c r="S1555" s="115"/>
      <c r="T1555" s="115"/>
      <c r="U1555" s="115"/>
      <c r="V1555" s="115"/>
      <c r="W1555" s="115"/>
      <c r="X1555" s="115"/>
      <c r="Y1555" s="115"/>
      <c r="Z1555" s="115"/>
      <c r="AA1555" s="115"/>
      <c r="AB1555" s="115"/>
    </row>
    <row r="1556" ht="12.75" customHeight="1">
      <c r="A1556" s="135"/>
      <c r="B1556" s="73"/>
      <c r="C1556" s="119"/>
      <c r="D1556" s="11"/>
      <c r="E1556" s="120"/>
      <c r="F1556" s="134"/>
      <c r="G1556" s="136"/>
      <c r="H1556" s="133"/>
      <c r="I1556" s="73"/>
      <c r="J1556" s="73"/>
      <c r="K1556" s="115"/>
      <c r="L1556" s="115"/>
      <c r="M1556" s="115"/>
      <c r="N1556" s="115"/>
      <c r="O1556" s="115"/>
      <c r="P1556" s="115"/>
      <c r="Q1556" s="115"/>
      <c r="R1556" s="115"/>
      <c r="S1556" s="115"/>
      <c r="T1556" s="115"/>
      <c r="U1556" s="115"/>
      <c r="V1556" s="115"/>
      <c r="W1556" s="115"/>
      <c r="X1556" s="115"/>
      <c r="Y1556" s="115"/>
      <c r="Z1556" s="115"/>
      <c r="AA1556" s="115"/>
      <c r="AB1556" s="115"/>
    </row>
    <row r="1557" ht="12.75" customHeight="1">
      <c r="A1557" s="135"/>
      <c r="B1557" s="73"/>
      <c r="C1557" s="119"/>
      <c r="D1557" s="11"/>
      <c r="E1557" s="120"/>
      <c r="F1557" s="134"/>
      <c r="G1557" s="136"/>
      <c r="H1557" s="133"/>
      <c r="I1557" s="73"/>
      <c r="J1557" s="73"/>
      <c r="K1557" s="115"/>
      <c r="L1557" s="115"/>
      <c r="M1557" s="115"/>
      <c r="N1557" s="115"/>
      <c r="O1557" s="115"/>
      <c r="P1557" s="115"/>
      <c r="Q1557" s="115"/>
      <c r="R1557" s="115"/>
      <c r="S1557" s="115"/>
      <c r="T1557" s="115"/>
      <c r="U1557" s="115"/>
      <c r="V1557" s="115"/>
      <c r="W1557" s="115"/>
      <c r="X1557" s="115"/>
      <c r="Y1557" s="115"/>
      <c r="Z1557" s="115"/>
      <c r="AA1557" s="115"/>
      <c r="AB1557" s="115"/>
    </row>
    <row r="1558" ht="12.75" customHeight="1">
      <c r="A1558" s="135"/>
      <c r="B1558" s="73"/>
      <c r="C1558" s="119"/>
      <c r="D1558" s="11"/>
      <c r="E1558" s="120"/>
      <c r="F1558" s="134"/>
      <c r="G1558" s="136"/>
      <c r="H1558" s="133"/>
      <c r="I1558" s="73"/>
      <c r="J1558" s="73"/>
      <c r="K1558" s="115"/>
      <c r="L1558" s="115"/>
      <c r="M1558" s="115"/>
      <c r="N1558" s="115"/>
      <c r="O1558" s="115"/>
      <c r="P1558" s="115"/>
      <c r="Q1558" s="115"/>
      <c r="R1558" s="115"/>
      <c r="S1558" s="115"/>
      <c r="T1558" s="115"/>
      <c r="U1558" s="115"/>
      <c r="V1558" s="115"/>
      <c r="W1558" s="115"/>
      <c r="X1558" s="115"/>
      <c r="Y1558" s="115"/>
      <c r="Z1558" s="115"/>
      <c r="AA1558" s="115"/>
      <c r="AB1558" s="115"/>
    </row>
    <row r="1559" ht="12.75" customHeight="1">
      <c r="A1559" s="135"/>
      <c r="B1559" s="73"/>
      <c r="C1559" s="119"/>
      <c r="D1559" s="11"/>
      <c r="E1559" s="120"/>
      <c r="F1559" s="134"/>
      <c r="G1559" s="136"/>
      <c r="H1559" s="133"/>
      <c r="I1559" s="73"/>
      <c r="J1559" s="73"/>
      <c r="K1559" s="115"/>
      <c r="L1559" s="115"/>
      <c r="M1559" s="115"/>
      <c r="N1559" s="115"/>
      <c r="O1559" s="115"/>
      <c r="P1559" s="115"/>
      <c r="Q1559" s="115"/>
      <c r="R1559" s="115"/>
      <c r="S1559" s="115"/>
      <c r="T1559" s="115"/>
      <c r="U1559" s="115"/>
      <c r="V1559" s="115"/>
      <c r="W1559" s="115"/>
      <c r="X1559" s="115"/>
      <c r="Y1559" s="115"/>
      <c r="Z1559" s="115"/>
      <c r="AA1559" s="115"/>
      <c r="AB1559" s="115"/>
    </row>
    <row r="1560" ht="12.75" customHeight="1">
      <c r="A1560" s="135"/>
      <c r="B1560" s="73"/>
      <c r="C1560" s="119"/>
      <c r="D1560" s="11"/>
      <c r="E1560" s="120"/>
      <c r="F1560" s="134"/>
      <c r="G1560" s="136"/>
      <c r="H1560" s="133"/>
      <c r="I1560" s="73"/>
      <c r="J1560" s="73"/>
      <c r="K1560" s="115"/>
      <c r="L1560" s="115"/>
      <c r="M1560" s="115"/>
      <c r="N1560" s="115"/>
      <c r="O1560" s="115"/>
      <c r="P1560" s="115"/>
      <c r="Q1560" s="115"/>
      <c r="R1560" s="115"/>
      <c r="S1560" s="115"/>
      <c r="T1560" s="115"/>
      <c r="U1560" s="115"/>
      <c r="V1560" s="115"/>
      <c r="W1560" s="115"/>
      <c r="X1560" s="115"/>
      <c r="Y1560" s="115"/>
      <c r="Z1560" s="115"/>
      <c r="AA1560" s="115"/>
      <c r="AB1560" s="115"/>
    </row>
    <row r="1561" ht="12.75" customHeight="1">
      <c r="A1561" s="135"/>
      <c r="B1561" s="73"/>
      <c r="C1561" s="119"/>
      <c r="D1561" s="11"/>
      <c r="E1561" s="120"/>
      <c r="F1561" s="134"/>
      <c r="G1561" s="136"/>
      <c r="H1561" s="133"/>
      <c r="I1561" s="73"/>
      <c r="J1561" s="73"/>
      <c r="K1561" s="115"/>
      <c r="L1561" s="115"/>
      <c r="M1561" s="115"/>
      <c r="N1561" s="115"/>
      <c r="O1561" s="115"/>
      <c r="P1561" s="115"/>
      <c r="Q1561" s="115"/>
      <c r="R1561" s="115"/>
      <c r="S1561" s="115"/>
      <c r="T1561" s="115"/>
      <c r="U1561" s="115"/>
      <c r="V1561" s="115"/>
      <c r="W1561" s="115"/>
      <c r="X1561" s="115"/>
      <c r="Y1561" s="115"/>
      <c r="Z1561" s="115"/>
      <c r="AA1561" s="115"/>
      <c r="AB1561" s="115"/>
    </row>
    <row r="1562" ht="12.75" customHeight="1">
      <c r="A1562" s="135"/>
      <c r="B1562" s="73"/>
      <c r="C1562" s="119"/>
      <c r="D1562" s="11"/>
      <c r="E1562" s="120"/>
      <c r="F1562" s="134"/>
      <c r="G1562" s="136"/>
      <c r="H1562" s="133"/>
      <c r="I1562" s="73"/>
      <c r="J1562" s="73"/>
      <c r="K1562" s="115"/>
      <c r="L1562" s="115"/>
      <c r="M1562" s="115"/>
      <c r="N1562" s="115"/>
      <c r="O1562" s="115"/>
      <c r="P1562" s="115"/>
      <c r="Q1562" s="115"/>
      <c r="R1562" s="115"/>
      <c r="S1562" s="115"/>
      <c r="T1562" s="115"/>
      <c r="U1562" s="115"/>
      <c r="V1562" s="115"/>
      <c r="W1562" s="115"/>
      <c r="X1562" s="115"/>
      <c r="Y1562" s="115"/>
      <c r="Z1562" s="115"/>
      <c r="AA1562" s="115"/>
      <c r="AB1562" s="115"/>
    </row>
    <row r="1563" ht="12.75" customHeight="1">
      <c r="A1563" s="135"/>
      <c r="B1563" s="73"/>
      <c r="C1563" s="119"/>
      <c r="D1563" s="11"/>
      <c r="E1563" s="120"/>
      <c r="F1563" s="134"/>
      <c r="G1563" s="136"/>
      <c r="H1563" s="133"/>
      <c r="I1563" s="73"/>
      <c r="J1563" s="73"/>
      <c r="K1563" s="115"/>
      <c r="L1563" s="115"/>
      <c r="M1563" s="115"/>
      <c r="N1563" s="115"/>
      <c r="O1563" s="115"/>
      <c r="P1563" s="115"/>
      <c r="Q1563" s="115"/>
      <c r="R1563" s="115"/>
      <c r="S1563" s="115"/>
      <c r="T1563" s="115"/>
      <c r="U1563" s="115"/>
      <c r="V1563" s="115"/>
      <c r="W1563" s="115"/>
      <c r="X1563" s="115"/>
      <c r="Y1563" s="115"/>
      <c r="Z1563" s="115"/>
      <c r="AA1563" s="115"/>
      <c r="AB1563" s="115"/>
    </row>
    <row r="1564" ht="12.75" customHeight="1">
      <c r="A1564" s="135"/>
      <c r="B1564" s="73"/>
      <c r="C1564" s="119"/>
      <c r="D1564" s="11"/>
      <c r="E1564" s="120"/>
      <c r="F1564" s="134"/>
      <c r="G1564" s="136"/>
      <c r="H1564" s="133"/>
      <c r="I1564" s="73"/>
      <c r="J1564" s="73"/>
      <c r="K1564" s="115"/>
      <c r="L1564" s="115"/>
      <c r="M1564" s="115"/>
      <c r="N1564" s="115"/>
      <c r="O1564" s="115"/>
      <c r="P1564" s="115"/>
      <c r="Q1564" s="115"/>
      <c r="R1564" s="115"/>
      <c r="S1564" s="115"/>
      <c r="T1564" s="115"/>
      <c r="U1564" s="115"/>
      <c r="V1564" s="115"/>
      <c r="W1564" s="115"/>
      <c r="X1564" s="115"/>
      <c r="Y1564" s="115"/>
      <c r="Z1564" s="115"/>
      <c r="AA1564" s="115"/>
      <c r="AB1564" s="115"/>
    </row>
    <row r="1565" ht="12.75" customHeight="1">
      <c r="A1565" s="135"/>
      <c r="B1565" s="73"/>
      <c r="C1565" s="119"/>
      <c r="D1565" s="11"/>
      <c r="E1565" s="120"/>
      <c r="F1565" s="134"/>
      <c r="G1565" s="136"/>
      <c r="H1565" s="133"/>
      <c r="I1565" s="73"/>
      <c r="J1565" s="73"/>
      <c r="K1565" s="115"/>
      <c r="L1565" s="115"/>
      <c r="M1565" s="115"/>
      <c r="N1565" s="115"/>
      <c r="O1565" s="115"/>
      <c r="P1565" s="115"/>
      <c r="Q1565" s="115"/>
      <c r="R1565" s="115"/>
      <c r="S1565" s="115"/>
      <c r="T1565" s="115"/>
      <c r="U1565" s="115"/>
      <c r="V1565" s="115"/>
      <c r="W1565" s="115"/>
      <c r="X1565" s="115"/>
      <c r="Y1565" s="115"/>
      <c r="Z1565" s="115"/>
      <c r="AA1565" s="115"/>
      <c r="AB1565" s="115"/>
    </row>
    <row r="1566" ht="12.75" customHeight="1">
      <c r="A1566" s="135"/>
      <c r="B1566" s="73"/>
      <c r="C1566" s="119"/>
      <c r="D1566" s="11"/>
      <c r="E1566" s="120"/>
      <c r="F1566" s="134"/>
      <c r="G1566" s="136"/>
      <c r="H1566" s="133"/>
      <c r="I1566" s="73"/>
      <c r="J1566" s="73"/>
      <c r="K1566" s="115"/>
      <c r="L1566" s="115"/>
      <c r="M1566" s="115"/>
      <c r="N1566" s="115"/>
      <c r="O1566" s="115"/>
      <c r="P1566" s="115"/>
      <c r="Q1566" s="115"/>
      <c r="R1566" s="115"/>
      <c r="S1566" s="115"/>
      <c r="T1566" s="115"/>
      <c r="U1566" s="115"/>
      <c r="V1566" s="115"/>
      <c r="W1566" s="115"/>
      <c r="X1566" s="115"/>
      <c r="Y1566" s="115"/>
      <c r="Z1566" s="115"/>
      <c r="AA1566" s="115"/>
      <c r="AB1566" s="115"/>
    </row>
    <row r="1567" ht="12.75" customHeight="1">
      <c r="A1567" s="135"/>
      <c r="B1567" s="73"/>
      <c r="C1567" s="119"/>
      <c r="D1567" s="11"/>
      <c r="E1567" s="120"/>
      <c r="F1567" s="134"/>
      <c r="G1567" s="136"/>
      <c r="H1567" s="133"/>
      <c r="I1567" s="73"/>
      <c r="J1567" s="73"/>
      <c r="K1567" s="115"/>
      <c r="L1567" s="115"/>
      <c r="M1567" s="115"/>
      <c r="N1567" s="115"/>
      <c r="O1567" s="115"/>
      <c r="P1567" s="115"/>
      <c r="Q1567" s="115"/>
      <c r="R1567" s="115"/>
      <c r="S1567" s="115"/>
      <c r="T1567" s="115"/>
      <c r="U1567" s="115"/>
      <c r="V1567" s="115"/>
      <c r="W1567" s="115"/>
      <c r="X1567" s="115"/>
      <c r="Y1567" s="115"/>
      <c r="Z1567" s="115"/>
      <c r="AA1567" s="115"/>
      <c r="AB1567" s="115"/>
    </row>
    <row r="1568" ht="12.75" customHeight="1">
      <c r="A1568" s="135"/>
      <c r="B1568" s="73"/>
      <c r="C1568" s="119"/>
      <c r="D1568" s="11"/>
      <c r="E1568" s="120"/>
      <c r="F1568" s="134"/>
      <c r="G1568" s="136"/>
      <c r="H1568" s="133"/>
      <c r="I1568" s="73"/>
      <c r="J1568" s="73"/>
      <c r="K1568" s="115"/>
      <c r="L1568" s="115"/>
      <c r="M1568" s="115"/>
      <c r="N1568" s="115"/>
      <c r="O1568" s="115"/>
      <c r="P1568" s="115"/>
      <c r="Q1568" s="115"/>
      <c r="R1568" s="115"/>
      <c r="S1568" s="115"/>
      <c r="T1568" s="115"/>
      <c r="U1568" s="115"/>
      <c r="V1568" s="115"/>
      <c r="W1568" s="115"/>
      <c r="X1568" s="115"/>
      <c r="Y1568" s="115"/>
      <c r="Z1568" s="115"/>
      <c r="AA1568" s="115"/>
      <c r="AB1568" s="115"/>
    </row>
    <row r="1569" ht="12.75" customHeight="1">
      <c r="A1569" s="135"/>
      <c r="B1569" s="73"/>
      <c r="C1569" s="119"/>
      <c r="D1569" s="11"/>
      <c r="E1569" s="120"/>
      <c r="F1569" s="134"/>
      <c r="G1569" s="136"/>
      <c r="H1569" s="133"/>
      <c r="I1569" s="73"/>
      <c r="J1569" s="73"/>
      <c r="K1569" s="115"/>
      <c r="L1569" s="115"/>
      <c r="M1569" s="115"/>
      <c r="N1569" s="115"/>
      <c r="O1569" s="115"/>
      <c r="P1569" s="115"/>
      <c r="Q1569" s="115"/>
      <c r="R1569" s="115"/>
      <c r="S1569" s="115"/>
      <c r="T1569" s="115"/>
      <c r="U1569" s="115"/>
      <c r="V1569" s="115"/>
      <c r="W1569" s="115"/>
      <c r="X1569" s="115"/>
      <c r="Y1569" s="115"/>
      <c r="Z1569" s="115"/>
      <c r="AA1569" s="115"/>
      <c r="AB1569" s="115"/>
    </row>
    <row r="1570" ht="12.75" customHeight="1">
      <c r="A1570" s="135"/>
      <c r="B1570" s="73"/>
      <c r="C1570" s="119"/>
      <c r="D1570" s="11"/>
      <c r="E1570" s="120"/>
      <c r="F1570" s="134"/>
      <c r="G1570" s="136"/>
      <c r="H1570" s="133"/>
      <c r="I1570" s="73"/>
      <c r="J1570" s="73"/>
      <c r="K1570" s="115"/>
      <c r="L1570" s="115"/>
      <c r="M1570" s="115"/>
      <c r="N1570" s="115"/>
      <c r="O1570" s="115"/>
      <c r="P1570" s="115"/>
      <c r="Q1570" s="115"/>
      <c r="R1570" s="115"/>
      <c r="S1570" s="115"/>
      <c r="T1570" s="115"/>
      <c r="U1570" s="115"/>
      <c r="V1570" s="115"/>
      <c r="W1570" s="115"/>
      <c r="X1570" s="115"/>
      <c r="Y1570" s="115"/>
      <c r="Z1570" s="115"/>
      <c r="AA1570" s="115"/>
      <c r="AB1570" s="115"/>
    </row>
    <row r="1571" ht="12.75" customHeight="1">
      <c r="A1571" s="135"/>
      <c r="B1571" s="73"/>
      <c r="C1571" s="119"/>
      <c r="D1571" s="11"/>
      <c r="E1571" s="120"/>
      <c r="F1571" s="134"/>
      <c r="G1571" s="136"/>
      <c r="H1571" s="133"/>
      <c r="I1571" s="73"/>
      <c r="J1571" s="73"/>
      <c r="K1571" s="115"/>
      <c r="L1571" s="115"/>
      <c r="M1571" s="115"/>
      <c r="N1571" s="115"/>
      <c r="O1571" s="115"/>
      <c r="P1571" s="115"/>
      <c r="Q1571" s="115"/>
      <c r="R1571" s="115"/>
      <c r="S1571" s="115"/>
      <c r="T1571" s="115"/>
      <c r="U1571" s="115"/>
      <c r="V1571" s="115"/>
      <c r="W1571" s="115"/>
      <c r="X1571" s="115"/>
      <c r="Y1571" s="115"/>
      <c r="Z1571" s="115"/>
      <c r="AA1571" s="115"/>
      <c r="AB1571" s="115"/>
    </row>
    <row r="1572" ht="12.75" customHeight="1">
      <c r="A1572" s="135"/>
      <c r="B1572" s="73"/>
      <c r="C1572" s="119"/>
      <c r="D1572" s="11"/>
      <c r="E1572" s="120"/>
      <c r="F1572" s="134"/>
      <c r="G1572" s="136"/>
      <c r="H1572" s="133"/>
      <c r="I1572" s="73"/>
      <c r="J1572" s="73"/>
      <c r="K1572" s="115"/>
      <c r="L1572" s="115"/>
      <c r="M1572" s="115"/>
      <c r="N1572" s="115"/>
      <c r="O1572" s="115"/>
      <c r="P1572" s="115"/>
      <c r="Q1572" s="115"/>
      <c r="R1572" s="115"/>
      <c r="S1572" s="115"/>
      <c r="T1572" s="115"/>
      <c r="U1572" s="115"/>
      <c r="V1572" s="115"/>
      <c r="W1572" s="115"/>
      <c r="X1572" s="115"/>
      <c r="Y1572" s="115"/>
      <c r="Z1572" s="115"/>
      <c r="AA1572" s="115"/>
      <c r="AB1572" s="115"/>
    </row>
    <row r="1573" ht="12.75" customHeight="1">
      <c r="A1573" s="135"/>
      <c r="B1573" s="73"/>
      <c r="C1573" s="119"/>
      <c r="D1573" s="11"/>
      <c r="E1573" s="120"/>
      <c r="F1573" s="134"/>
      <c r="G1573" s="136"/>
      <c r="H1573" s="133"/>
      <c r="I1573" s="73"/>
      <c r="J1573" s="73"/>
      <c r="K1573" s="115"/>
      <c r="L1573" s="115"/>
      <c r="M1573" s="115"/>
      <c r="N1573" s="115"/>
      <c r="O1573" s="115"/>
      <c r="P1573" s="115"/>
      <c r="Q1573" s="115"/>
      <c r="R1573" s="115"/>
      <c r="S1573" s="115"/>
      <c r="T1573" s="115"/>
      <c r="U1573" s="115"/>
      <c r="V1573" s="115"/>
      <c r="W1573" s="115"/>
      <c r="X1573" s="115"/>
      <c r="Y1573" s="115"/>
      <c r="Z1573" s="115"/>
      <c r="AA1573" s="115"/>
      <c r="AB1573" s="115"/>
    </row>
    <row r="1574" ht="12.75" customHeight="1">
      <c r="A1574" s="135"/>
      <c r="B1574" s="73"/>
      <c r="C1574" s="119"/>
      <c r="D1574" s="11"/>
      <c r="E1574" s="120"/>
      <c r="F1574" s="134"/>
      <c r="G1574" s="136"/>
      <c r="H1574" s="133"/>
      <c r="I1574" s="73"/>
      <c r="J1574" s="73"/>
      <c r="K1574" s="115"/>
      <c r="L1574" s="115"/>
      <c r="M1574" s="115"/>
      <c r="N1574" s="115"/>
      <c r="O1574" s="115"/>
      <c r="P1574" s="115"/>
      <c r="Q1574" s="115"/>
      <c r="R1574" s="115"/>
      <c r="S1574" s="115"/>
      <c r="T1574" s="115"/>
      <c r="U1574" s="115"/>
      <c r="V1574" s="115"/>
      <c r="W1574" s="115"/>
      <c r="X1574" s="115"/>
      <c r="Y1574" s="115"/>
      <c r="Z1574" s="115"/>
      <c r="AA1574" s="115"/>
      <c r="AB1574" s="115"/>
    </row>
    <row r="1575" ht="12.75" customHeight="1">
      <c r="A1575" s="135"/>
      <c r="B1575" s="73"/>
      <c r="C1575" s="119"/>
      <c r="D1575" s="11"/>
      <c r="E1575" s="120"/>
      <c r="F1575" s="134"/>
      <c r="G1575" s="136"/>
      <c r="H1575" s="133"/>
      <c r="I1575" s="73"/>
      <c r="J1575" s="73"/>
      <c r="K1575" s="115"/>
      <c r="L1575" s="115"/>
      <c r="M1575" s="115"/>
      <c r="N1575" s="115"/>
      <c r="O1575" s="115"/>
      <c r="P1575" s="115"/>
      <c r="Q1575" s="115"/>
      <c r="R1575" s="115"/>
      <c r="S1575" s="115"/>
      <c r="T1575" s="115"/>
      <c r="U1575" s="115"/>
      <c r="V1575" s="115"/>
      <c r="W1575" s="115"/>
      <c r="X1575" s="115"/>
      <c r="Y1575" s="115"/>
      <c r="Z1575" s="115"/>
      <c r="AA1575" s="115"/>
      <c r="AB1575" s="115"/>
    </row>
    <row r="1576" ht="12.75" customHeight="1">
      <c r="A1576" s="135"/>
      <c r="B1576" s="73"/>
      <c r="C1576" s="119"/>
      <c r="D1576" s="11"/>
      <c r="E1576" s="120"/>
      <c r="F1576" s="134"/>
      <c r="G1576" s="136"/>
      <c r="H1576" s="133"/>
      <c r="I1576" s="73"/>
      <c r="J1576" s="73"/>
      <c r="K1576" s="115"/>
      <c r="L1576" s="115"/>
      <c r="M1576" s="115"/>
      <c r="N1576" s="115"/>
      <c r="O1576" s="115"/>
      <c r="P1576" s="115"/>
      <c r="Q1576" s="115"/>
      <c r="R1576" s="115"/>
      <c r="S1576" s="115"/>
      <c r="T1576" s="115"/>
      <c r="U1576" s="115"/>
      <c r="V1576" s="115"/>
      <c r="W1576" s="115"/>
      <c r="X1576" s="115"/>
      <c r="Y1576" s="115"/>
      <c r="Z1576" s="115"/>
      <c r="AA1576" s="115"/>
      <c r="AB1576" s="115"/>
    </row>
    <row r="1577" ht="12.75" customHeight="1">
      <c r="A1577" s="135"/>
      <c r="B1577" s="73"/>
      <c r="C1577" s="119"/>
      <c r="D1577" s="11"/>
      <c r="E1577" s="120"/>
      <c r="F1577" s="134"/>
      <c r="G1577" s="136"/>
      <c r="H1577" s="133"/>
      <c r="I1577" s="73"/>
      <c r="J1577" s="73"/>
      <c r="K1577" s="115"/>
      <c r="L1577" s="115"/>
      <c r="M1577" s="115"/>
      <c r="N1577" s="115"/>
      <c r="O1577" s="115"/>
      <c r="P1577" s="115"/>
      <c r="Q1577" s="115"/>
      <c r="R1577" s="115"/>
      <c r="S1577" s="115"/>
      <c r="T1577" s="115"/>
      <c r="U1577" s="115"/>
      <c r="V1577" s="115"/>
      <c r="W1577" s="115"/>
      <c r="X1577" s="115"/>
      <c r="Y1577" s="115"/>
      <c r="Z1577" s="115"/>
      <c r="AA1577" s="115"/>
      <c r="AB1577" s="115"/>
    </row>
    <row r="1578" ht="12.75" customHeight="1">
      <c r="A1578" s="135"/>
      <c r="B1578" s="73"/>
      <c r="C1578" s="119"/>
      <c r="D1578" s="11"/>
      <c r="E1578" s="120"/>
      <c r="F1578" s="134"/>
      <c r="G1578" s="136"/>
      <c r="H1578" s="133"/>
      <c r="I1578" s="73"/>
      <c r="J1578" s="73"/>
      <c r="K1578" s="115"/>
      <c r="L1578" s="115"/>
      <c r="M1578" s="115"/>
      <c r="N1578" s="115"/>
      <c r="O1578" s="115"/>
      <c r="P1578" s="115"/>
      <c r="Q1578" s="115"/>
      <c r="R1578" s="115"/>
      <c r="S1578" s="115"/>
      <c r="T1578" s="115"/>
      <c r="U1578" s="115"/>
      <c r="V1578" s="115"/>
      <c r="W1578" s="115"/>
      <c r="X1578" s="115"/>
      <c r="Y1578" s="115"/>
      <c r="Z1578" s="115"/>
      <c r="AA1578" s="115"/>
      <c r="AB1578" s="115"/>
    </row>
    <row r="1579" ht="12.75" customHeight="1">
      <c r="A1579" s="135"/>
      <c r="B1579" s="73"/>
      <c r="C1579" s="119"/>
      <c r="D1579" s="11"/>
      <c r="E1579" s="120"/>
      <c r="F1579" s="134"/>
      <c r="G1579" s="136"/>
      <c r="H1579" s="133"/>
      <c r="I1579" s="73"/>
      <c r="J1579" s="73"/>
      <c r="K1579" s="115"/>
      <c r="L1579" s="115"/>
      <c r="M1579" s="115"/>
      <c r="N1579" s="115"/>
      <c r="O1579" s="115"/>
      <c r="P1579" s="115"/>
      <c r="Q1579" s="115"/>
      <c r="R1579" s="115"/>
      <c r="S1579" s="115"/>
      <c r="T1579" s="115"/>
      <c r="U1579" s="115"/>
      <c r="V1579" s="115"/>
      <c r="W1579" s="115"/>
      <c r="X1579" s="115"/>
      <c r="Y1579" s="115"/>
      <c r="Z1579" s="115"/>
      <c r="AA1579" s="115"/>
      <c r="AB1579" s="115"/>
    </row>
    <row r="1580" ht="12.75" customHeight="1">
      <c r="A1580" s="135"/>
      <c r="B1580" s="73"/>
      <c r="C1580" s="119"/>
      <c r="D1580" s="11"/>
      <c r="E1580" s="120"/>
      <c r="F1580" s="134"/>
      <c r="G1580" s="136"/>
      <c r="H1580" s="133"/>
      <c r="I1580" s="73"/>
      <c r="J1580" s="73"/>
      <c r="K1580" s="115"/>
      <c r="L1580" s="115"/>
      <c r="M1580" s="115"/>
      <c r="N1580" s="115"/>
      <c r="O1580" s="115"/>
      <c r="P1580" s="115"/>
      <c r="Q1580" s="115"/>
      <c r="R1580" s="115"/>
      <c r="S1580" s="115"/>
      <c r="T1580" s="115"/>
      <c r="U1580" s="115"/>
      <c r="V1580" s="115"/>
      <c r="W1580" s="115"/>
      <c r="X1580" s="115"/>
      <c r="Y1580" s="115"/>
      <c r="Z1580" s="115"/>
      <c r="AA1580" s="115"/>
      <c r="AB1580" s="115"/>
    </row>
    <row r="1581" ht="12.75" customHeight="1">
      <c r="A1581" s="135"/>
      <c r="B1581" s="73"/>
      <c r="C1581" s="119"/>
      <c r="D1581" s="11"/>
      <c r="E1581" s="120"/>
      <c r="F1581" s="134"/>
      <c r="G1581" s="136"/>
      <c r="H1581" s="133"/>
      <c r="I1581" s="73"/>
      <c r="J1581" s="73"/>
      <c r="K1581" s="115"/>
      <c r="L1581" s="115"/>
      <c r="M1581" s="115"/>
      <c r="N1581" s="115"/>
      <c r="O1581" s="115"/>
      <c r="P1581" s="115"/>
      <c r="Q1581" s="115"/>
      <c r="R1581" s="115"/>
      <c r="S1581" s="115"/>
      <c r="T1581" s="115"/>
      <c r="U1581" s="115"/>
      <c r="V1581" s="115"/>
      <c r="W1581" s="115"/>
      <c r="X1581" s="115"/>
      <c r="Y1581" s="115"/>
      <c r="Z1581" s="115"/>
      <c r="AA1581" s="115"/>
      <c r="AB1581" s="115"/>
    </row>
    <row r="1582" ht="12.75" customHeight="1">
      <c r="A1582" s="135"/>
      <c r="B1582" s="73"/>
      <c r="C1582" s="119"/>
      <c r="D1582" s="11"/>
      <c r="E1582" s="120"/>
      <c r="F1582" s="134"/>
      <c r="G1582" s="136"/>
      <c r="H1582" s="133"/>
      <c r="I1582" s="73"/>
      <c r="J1582" s="73"/>
      <c r="K1582" s="115"/>
      <c r="L1582" s="115"/>
      <c r="M1582" s="115"/>
      <c r="N1582" s="115"/>
      <c r="O1582" s="115"/>
      <c r="P1582" s="115"/>
      <c r="Q1582" s="115"/>
      <c r="R1582" s="115"/>
      <c r="S1582" s="115"/>
      <c r="T1582" s="115"/>
      <c r="U1582" s="115"/>
      <c r="V1582" s="115"/>
      <c r="W1582" s="115"/>
      <c r="X1582" s="115"/>
      <c r="Y1582" s="115"/>
      <c r="Z1582" s="115"/>
      <c r="AA1582" s="115"/>
      <c r="AB1582" s="115"/>
    </row>
    <row r="1583" ht="12.75" customHeight="1">
      <c r="A1583" s="135"/>
      <c r="B1583" s="73"/>
      <c r="C1583" s="119"/>
      <c r="D1583" s="11"/>
      <c r="E1583" s="120"/>
      <c r="F1583" s="134"/>
      <c r="G1583" s="136"/>
      <c r="H1583" s="133"/>
      <c r="I1583" s="73"/>
      <c r="J1583" s="73"/>
      <c r="K1583" s="115"/>
      <c r="L1583" s="115"/>
      <c r="M1583" s="115"/>
      <c r="N1583" s="115"/>
      <c r="O1583" s="115"/>
      <c r="P1583" s="115"/>
      <c r="Q1583" s="115"/>
      <c r="R1583" s="115"/>
      <c r="S1583" s="115"/>
      <c r="T1583" s="115"/>
      <c r="U1583" s="115"/>
      <c r="V1583" s="115"/>
      <c r="W1583" s="115"/>
      <c r="X1583" s="115"/>
      <c r="Y1583" s="115"/>
      <c r="Z1583" s="115"/>
      <c r="AA1583" s="115"/>
      <c r="AB1583" s="115"/>
    </row>
    <row r="1584" ht="12.75" customHeight="1">
      <c r="A1584" s="135"/>
      <c r="B1584" s="73"/>
      <c r="C1584" s="119"/>
      <c r="D1584" s="11"/>
      <c r="E1584" s="120"/>
      <c r="F1584" s="134"/>
      <c r="G1584" s="136"/>
      <c r="H1584" s="133"/>
      <c r="I1584" s="73"/>
      <c r="J1584" s="73"/>
      <c r="K1584" s="115"/>
      <c r="L1584" s="115"/>
      <c r="M1584" s="115"/>
      <c r="N1584" s="115"/>
      <c r="O1584" s="115"/>
      <c r="P1584" s="115"/>
      <c r="Q1584" s="115"/>
      <c r="R1584" s="115"/>
      <c r="S1584" s="115"/>
      <c r="T1584" s="115"/>
      <c r="U1584" s="115"/>
      <c r="V1584" s="115"/>
      <c r="W1584" s="115"/>
      <c r="X1584" s="115"/>
      <c r="Y1584" s="115"/>
      <c r="Z1584" s="115"/>
      <c r="AA1584" s="115"/>
      <c r="AB1584" s="115"/>
    </row>
    <row r="1585" ht="12.75" customHeight="1">
      <c r="A1585" s="135"/>
      <c r="B1585" s="73"/>
      <c r="C1585" s="119"/>
      <c r="D1585" s="11"/>
      <c r="E1585" s="120"/>
      <c r="F1585" s="134"/>
      <c r="G1585" s="136"/>
      <c r="H1585" s="133"/>
      <c r="I1585" s="73"/>
      <c r="J1585" s="73"/>
      <c r="K1585" s="115"/>
      <c r="L1585" s="115"/>
      <c r="M1585" s="115"/>
      <c r="N1585" s="115"/>
      <c r="O1585" s="115"/>
      <c r="P1585" s="115"/>
      <c r="Q1585" s="115"/>
      <c r="R1585" s="115"/>
      <c r="S1585" s="115"/>
      <c r="T1585" s="115"/>
      <c r="U1585" s="115"/>
      <c r="V1585" s="115"/>
      <c r="W1585" s="115"/>
      <c r="X1585" s="115"/>
      <c r="Y1585" s="115"/>
      <c r="Z1585" s="115"/>
      <c r="AA1585" s="115"/>
      <c r="AB1585" s="115"/>
    </row>
    <row r="1586" ht="12.75" customHeight="1">
      <c r="A1586" s="135"/>
      <c r="B1586" s="73"/>
      <c r="C1586" s="119"/>
      <c r="D1586" s="11"/>
      <c r="E1586" s="120"/>
      <c r="F1586" s="134"/>
      <c r="G1586" s="136"/>
      <c r="H1586" s="133"/>
      <c r="I1586" s="73"/>
      <c r="J1586" s="73"/>
      <c r="K1586" s="115"/>
      <c r="L1586" s="115"/>
      <c r="M1586" s="115"/>
      <c r="N1586" s="115"/>
      <c r="O1586" s="115"/>
      <c r="P1586" s="115"/>
      <c r="Q1586" s="115"/>
      <c r="R1586" s="115"/>
      <c r="S1586" s="115"/>
      <c r="T1586" s="115"/>
      <c r="U1586" s="115"/>
      <c r="V1586" s="115"/>
      <c r="W1586" s="115"/>
      <c r="X1586" s="115"/>
      <c r="Y1586" s="115"/>
      <c r="Z1586" s="115"/>
      <c r="AA1586" s="115"/>
      <c r="AB1586" s="115"/>
    </row>
    <row r="1587" ht="12.75" customHeight="1">
      <c r="A1587" s="135"/>
      <c r="B1587" s="73"/>
      <c r="C1587" s="119"/>
      <c r="D1587" s="11"/>
      <c r="E1587" s="120"/>
      <c r="F1587" s="134"/>
      <c r="G1587" s="136"/>
      <c r="H1587" s="133"/>
      <c r="I1587" s="73"/>
      <c r="J1587" s="73"/>
      <c r="K1587" s="115"/>
      <c r="L1587" s="115"/>
      <c r="M1587" s="115"/>
      <c r="N1587" s="115"/>
      <c r="O1587" s="115"/>
      <c r="P1587" s="115"/>
      <c r="Q1587" s="115"/>
      <c r="R1587" s="115"/>
      <c r="S1587" s="115"/>
      <c r="T1587" s="115"/>
      <c r="U1587" s="115"/>
      <c r="V1587" s="115"/>
      <c r="W1587" s="115"/>
      <c r="X1587" s="115"/>
      <c r="Y1587" s="115"/>
      <c r="Z1587" s="115"/>
      <c r="AA1587" s="115"/>
      <c r="AB1587" s="115"/>
    </row>
    <row r="1588" ht="12.75" customHeight="1">
      <c r="A1588" s="135"/>
      <c r="B1588" s="73"/>
      <c r="C1588" s="119"/>
      <c r="D1588" s="11"/>
      <c r="E1588" s="120"/>
      <c r="F1588" s="134"/>
      <c r="G1588" s="136"/>
      <c r="H1588" s="133"/>
      <c r="I1588" s="73"/>
      <c r="J1588" s="73"/>
      <c r="K1588" s="115"/>
      <c r="L1588" s="115"/>
      <c r="M1588" s="115"/>
      <c r="N1588" s="115"/>
      <c r="O1588" s="115"/>
      <c r="P1588" s="115"/>
      <c r="Q1588" s="115"/>
      <c r="R1588" s="115"/>
      <c r="S1588" s="115"/>
      <c r="T1588" s="115"/>
      <c r="U1588" s="115"/>
      <c r="V1588" s="115"/>
      <c r="W1588" s="115"/>
      <c r="X1588" s="115"/>
      <c r="Y1588" s="115"/>
      <c r="Z1588" s="115"/>
      <c r="AA1588" s="115"/>
      <c r="AB1588" s="115"/>
    </row>
    <row r="1589" ht="12.75" customHeight="1">
      <c r="A1589" s="135"/>
      <c r="B1589" s="73"/>
      <c r="C1589" s="119"/>
      <c r="D1589" s="11"/>
      <c r="E1589" s="120"/>
      <c r="F1589" s="134"/>
      <c r="G1589" s="136"/>
      <c r="H1589" s="133"/>
      <c r="I1589" s="73"/>
      <c r="J1589" s="73"/>
      <c r="K1589" s="115"/>
      <c r="L1589" s="115"/>
      <c r="M1589" s="115"/>
      <c r="N1589" s="115"/>
      <c r="O1589" s="115"/>
      <c r="P1589" s="115"/>
      <c r="Q1589" s="115"/>
      <c r="R1589" s="115"/>
      <c r="S1589" s="115"/>
      <c r="T1589" s="115"/>
      <c r="U1589" s="115"/>
      <c r="V1589" s="115"/>
      <c r="W1589" s="115"/>
      <c r="X1589" s="115"/>
      <c r="Y1589" s="115"/>
      <c r="Z1589" s="115"/>
      <c r="AA1589" s="115"/>
      <c r="AB1589" s="115"/>
    </row>
    <row r="1590" ht="12.75" customHeight="1">
      <c r="A1590" s="135"/>
      <c r="B1590" s="73"/>
      <c r="C1590" s="119"/>
      <c r="D1590" s="11"/>
      <c r="E1590" s="120"/>
      <c r="F1590" s="134"/>
      <c r="G1590" s="136"/>
      <c r="H1590" s="133"/>
      <c r="I1590" s="73"/>
      <c r="J1590" s="73"/>
      <c r="K1590" s="115"/>
      <c r="L1590" s="115"/>
      <c r="M1590" s="115"/>
      <c r="N1590" s="115"/>
      <c r="O1590" s="115"/>
      <c r="P1590" s="115"/>
      <c r="Q1590" s="115"/>
      <c r="R1590" s="115"/>
      <c r="S1590" s="115"/>
      <c r="T1590" s="115"/>
      <c r="U1590" s="115"/>
      <c r="V1590" s="115"/>
      <c r="W1590" s="115"/>
      <c r="X1590" s="115"/>
      <c r="Y1590" s="115"/>
      <c r="Z1590" s="115"/>
      <c r="AA1590" s="115"/>
      <c r="AB1590" s="115"/>
    </row>
    <row r="1591" ht="12.75" customHeight="1">
      <c r="A1591" s="135"/>
      <c r="B1591" s="73"/>
      <c r="C1591" s="119"/>
      <c r="D1591" s="11"/>
      <c r="E1591" s="120"/>
      <c r="F1591" s="134"/>
      <c r="G1591" s="136"/>
      <c r="H1591" s="133"/>
      <c r="I1591" s="73"/>
      <c r="J1591" s="73"/>
      <c r="K1591" s="115"/>
      <c r="L1591" s="115"/>
      <c r="M1591" s="115"/>
      <c r="N1591" s="115"/>
      <c r="O1591" s="115"/>
      <c r="P1591" s="115"/>
      <c r="Q1591" s="115"/>
      <c r="R1591" s="115"/>
      <c r="S1591" s="115"/>
      <c r="T1591" s="115"/>
      <c r="U1591" s="115"/>
      <c r="V1591" s="115"/>
      <c r="W1591" s="115"/>
      <c r="X1591" s="115"/>
      <c r="Y1591" s="115"/>
      <c r="Z1591" s="115"/>
      <c r="AA1591" s="115"/>
      <c r="AB1591" s="115"/>
    </row>
    <row r="1592" ht="12.75" customHeight="1">
      <c r="A1592" s="135"/>
      <c r="B1592" s="73"/>
      <c r="C1592" s="119"/>
      <c r="D1592" s="11"/>
      <c r="E1592" s="120"/>
      <c r="F1592" s="134"/>
      <c r="G1592" s="136"/>
      <c r="H1592" s="133"/>
      <c r="I1592" s="73"/>
      <c r="J1592" s="73"/>
      <c r="K1592" s="115"/>
      <c r="L1592" s="115"/>
      <c r="M1592" s="115"/>
      <c r="N1592" s="115"/>
      <c r="O1592" s="115"/>
      <c r="P1592" s="115"/>
      <c r="Q1592" s="115"/>
      <c r="R1592" s="115"/>
      <c r="S1592" s="115"/>
      <c r="T1592" s="115"/>
      <c r="U1592" s="115"/>
      <c r="V1592" s="115"/>
      <c r="W1592" s="115"/>
      <c r="X1592" s="115"/>
      <c r="Y1592" s="115"/>
      <c r="Z1592" s="115"/>
      <c r="AA1592" s="115"/>
      <c r="AB1592" s="115"/>
    </row>
    <row r="1593" ht="12.75" customHeight="1">
      <c r="A1593" s="135"/>
      <c r="B1593" s="73"/>
      <c r="C1593" s="119"/>
      <c r="D1593" s="11"/>
      <c r="E1593" s="120"/>
      <c r="F1593" s="134"/>
      <c r="G1593" s="136"/>
      <c r="H1593" s="133"/>
      <c r="I1593" s="73"/>
      <c r="J1593" s="73"/>
      <c r="K1593" s="115"/>
      <c r="L1593" s="115"/>
      <c r="M1593" s="115"/>
      <c r="N1593" s="115"/>
      <c r="O1593" s="115"/>
      <c r="P1593" s="115"/>
      <c r="Q1593" s="115"/>
      <c r="R1593" s="115"/>
      <c r="S1593" s="115"/>
      <c r="T1593" s="115"/>
      <c r="U1593" s="115"/>
      <c r="V1593" s="115"/>
      <c r="W1593" s="115"/>
      <c r="X1593" s="115"/>
      <c r="Y1593" s="115"/>
      <c r="Z1593" s="115"/>
      <c r="AA1593" s="115"/>
      <c r="AB1593" s="115"/>
    </row>
    <row r="1594" ht="12.75" customHeight="1">
      <c r="A1594" s="135"/>
      <c r="B1594" s="73"/>
      <c r="C1594" s="119"/>
      <c r="D1594" s="11"/>
      <c r="E1594" s="120"/>
      <c r="F1594" s="134"/>
      <c r="G1594" s="136"/>
      <c r="H1594" s="133"/>
      <c r="I1594" s="73"/>
      <c r="J1594" s="73"/>
      <c r="K1594" s="115"/>
      <c r="L1594" s="115"/>
      <c r="M1594" s="115"/>
      <c r="N1594" s="115"/>
      <c r="O1594" s="115"/>
      <c r="P1594" s="115"/>
      <c r="Q1594" s="115"/>
      <c r="R1594" s="115"/>
      <c r="S1594" s="115"/>
      <c r="T1594" s="115"/>
      <c r="U1594" s="115"/>
      <c r="V1594" s="115"/>
      <c r="W1594" s="115"/>
      <c r="X1594" s="115"/>
      <c r="Y1594" s="115"/>
      <c r="Z1594" s="115"/>
      <c r="AA1594" s="115"/>
      <c r="AB1594" s="115"/>
    </row>
    <row r="1595" ht="12.75" customHeight="1">
      <c r="A1595" s="135"/>
      <c r="B1595" s="73"/>
      <c r="C1595" s="119"/>
      <c r="D1595" s="11"/>
      <c r="E1595" s="120"/>
      <c r="F1595" s="134"/>
      <c r="G1595" s="136"/>
      <c r="H1595" s="133"/>
      <c r="I1595" s="73"/>
      <c r="J1595" s="73"/>
      <c r="K1595" s="115"/>
      <c r="L1595" s="115"/>
      <c r="M1595" s="115"/>
      <c r="N1595" s="115"/>
      <c r="O1595" s="115"/>
      <c r="P1595" s="115"/>
      <c r="Q1595" s="115"/>
      <c r="R1595" s="115"/>
      <c r="S1595" s="115"/>
      <c r="T1595" s="115"/>
      <c r="U1595" s="115"/>
      <c r="V1595" s="115"/>
      <c r="W1595" s="115"/>
      <c r="X1595" s="115"/>
      <c r="Y1595" s="115"/>
      <c r="Z1595" s="115"/>
      <c r="AA1595" s="115"/>
      <c r="AB1595" s="115"/>
    </row>
    <row r="1596" ht="12.75" customHeight="1">
      <c r="A1596" s="135"/>
      <c r="B1596" s="73"/>
      <c r="C1596" s="119"/>
      <c r="D1596" s="11"/>
      <c r="E1596" s="120"/>
      <c r="F1596" s="134"/>
      <c r="G1596" s="136"/>
      <c r="H1596" s="133"/>
      <c r="I1596" s="73"/>
      <c r="J1596" s="73"/>
      <c r="K1596" s="115"/>
      <c r="L1596" s="115"/>
      <c r="M1596" s="115"/>
      <c r="N1596" s="115"/>
      <c r="O1596" s="115"/>
      <c r="P1596" s="115"/>
      <c r="Q1596" s="115"/>
      <c r="R1596" s="115"/>
      <c r="S1596" s="115"/>
      <c r="T1596" s="115"/>
      <c r="U1596" s="115"/>
      <c r="V1596" s="115"/>
      <c r="W1596" s="115"/>
      <c r="X1596" s="115"/>
      <c r="Y1596" s="115"/>
      <c r="Z1596" s="115"/>
      <c r="AA1596" s="115"/>
      <c r="AB1596" s="115"/>
    </row>
    <row r="1597" ht="12.75" customHeight="1">
      <c r="A1597" s="135"/>
      <c r="B1597" s="73"/>
      <c r="C1597" s="119"/>
      <c r="D1597" s="11"/>
      <c r="E1597" s="120"/>
      <c r="F1597" s="134"/>
      <c r="G1597" s="136"/>
      <c r="H1597" s="133"/>
      <c r="I1597" s="73"/>
      <c r="J1597" s="73"/>
      <c r="K1597" s="115"/>
      <c r="L1597" s="115"/>
      <c r="M1597" s="115"/>
      <c r="N1597" s="115"/>
      <c r="O1597" s="115"/>
      <c r="P1597" s="115"/>
      <c r="Q1597" s="115"/>
      <c r="R1597" s="115"/>
      <c r="S1597" s="115"/>
      <c r="T1597" s="115"/>
      <c r="U1597" s="115"/>
      <c r="V1597" s="115"/>
      <c r="W1597" s="115"/>
      <c r="X1597" s="115"/>
      <c r="Y1597" s="115"/>
      <c r="Z1597" s="115"/>
      <c r="AA1597" s="115"/>
      <c r="AB1597" s="115"/>
    </row>
    <row r="1598" ht="12.75" customHeight="1">
      <c r="A1598" s="135"/>
      <c r="B1598" s="73"/>
      <c r="C1598" s="119"/>
      <c r="D1598" s="11"/>
      <c r="E1598" s="120"/>
      <c r="F1598" s="134"/>
      <c r="G1598" s="136"/>
      <c r="H1598" s="133"/>
      <c r="I1598" s="73"/>
      <c r="J1598" s="73"/>
      <c r="K1598" s="115"/>
      <c r="L1598" s="115"/>
      <c r="M1598" s="115"/>
      <c r="N1598" s="115"/>
      <c r="O1598" s="115"/>
      <c r="P1598" s="115"/>
      <c r="Q1598" s="115"/>
      <c r="R1598" s="115"/>
      <c r="S1598" s="115"/>
      <c r="T1598" s="115"/>
      <c r="U1598" s="115"/>
      <c r="V1598" s="115"/>
      <c r="W1598" s="115"/>
      <c r="X1598" s="115"/>
      <c r="Y1598" s="115"/>
      <c r="Z1598" s="115"/>
      <c r="AA1598" s="115"/>
      <c r="AB1598" s="115"/>
    </row>
    <row r="1599" ht="12.75" customHeight="1">
      <c r="A1599" s="135"/>
      <c r="B1599" s="73"/>
      <c r="C1599" s="119"/>
      <c r="D1599" s="11"/>
      <c r="E1599" s="120"/>
      <c r="F1599" s="134"/>
      <c r="G1599" s="136"/>
      <c r="H1599" s="133"/>
      <c r="I1599" s="73"/>
      <c r="J1599" s="73"/>
      <c r="K1599" s="115"/>
      <c r="L1599" s="115"/>
      <c r="M1599" s="115"/>
      <c r="N1599" s="115"/>
      <c r="O1599" s="115"/>
      <c r="P1599" s="115"/>
      <c r="Q1599" s="115"/>
      <c r="R1599" s="115"/>
      <c r="S1599" s="115"/>
      <c r="T1599" s="115"/>
      <c r="U1599" s="115"/>
      <c r="V1599" s="115"/>
      <c r="W1599" s="115"/>
      <c r="X1599" s="115"/>
      <c r="Y1599" s="115"/>
      <c r="Z1599" s="115"/>
      <c r="AA1599" s="115"/>
      <c r="AB1599" s="115"/>
    </row>
    <row r="1600" ht="12.75" customHeight="1">
      <c r="A1600" s="135"/>
      <c r="B1600" s="73"/>
      <c r="C1600" s="119"/>
      <c r="D1600" s="11"/>
      <c r="E1600" s="120"/>
      <c r="F1600" s="134"/>
      <c r="G1600" s="136"/>
      <c r="H1600" s="133"/>
      <c r="I1600" s="73"/>
      <c r="J1600" s="73"/>
      <c r="K1600" s="115"/>
      <c r="L1600" s="115"/>
      <c r="M1600" s="115"/>
      <c r="N1600" s="115"/>
      <c r="O1600" s="115"/>
      <c r="P1600" s="115"/>
      <c r="Q1600" s="115"/>
      <c r="R1600" s="115"/>
      <c r="S1600" s="115"/>
      <c r="T1600" s="115"/>
      <c r="U1600" s="115"/>
      <c r="V1600" s="115"/>
      <c r="W1600" s="115"/>
      <c r="X1600" s="115"/>
      <c r="Y1600" s="115"/>
      <c r="Z1600" s="115"/>
      <c r="AA1600" s="115"/>
      <c r="AB1600" s="115"/>
    </row>
    <row r="1601" ht="12.75" customHeight="1">
      <c r="A1601" s="135"/>
      <c r="B1601" s="73"/>
      <c r="C1601" s="119"/>
      <c r="D1601" s="11"/>
      <c r="E1601" s="120"/>
      <c r="F1601" s="134"/>
      <c r="G1601" s="136"/>
      <c r="H1601" s="133"/>
      <c r="I1601" s="73"/>
      <c r="J1601" s="73"/>
      <c r="K1601" s="115"/>
      <c r="L1601" s="115"/>
      <c r="M1601" s="115"/>
      <c r="N1601" s="115"/>
      <c r="O1601" s="115"/>
      <c r="P1601" s="115"/>
      <c r="Q1601" s="115"/>
      <c r="R1601" s="115"/>
      <c r="S1601" s="115"/>
      <c r="T1601" s="115"/>
      <c r="U1601" s="115"/>
      <c r="V1601" s="115"/>
      <c r="W1601" s="115"/>
      <c r="X1601" s="115"/>
      <c r="Y1601" s="115"/>
      <c r="Z1601" s="115"/>
      <c r="AA1601" s="115"/>
      <c r="AB1601" s="115"/>
    </row>
    <row r="1602" ht="12.75" customHeight="1">
      <c r="A1602" s="135"/>
      <c r="B1602" s="73"/>
      <c r="C1602" s="119"/>
      <c r="D1602" s="11"/>
      <c r="E1602" s="120"/>
      <c r="F1602" s="134"/>
      <c r="G1602" s="136"/>
      <c r="H1602" s="133"/>
      <c r="I1602" s="73"/>
      <c r="J1602" s="73"/>
      <c r="K1602" s="115"/>
      <c r="L1602" s="115"/>
      <c r="M1602" s="115"/>
      <c r="N1602" s="115"/>
      <c r="O1602" s="115"/>
      <c r="P1602" s="115"/>
      <c r="Q1602" s="115"/>
      <c r="R1602" s="115"/>
      <c r="S1602" s="115"/>
      <c r="T1602" s="115"/>
      <c r="U1602" s="115"/>
      <c r="V1602" s="115"/>
      <c r="W1602" s="115"/>
      <c r="X1602" s="115"/>
      <c r="Y1602" s="115"/>
      <c r="Z1602" s="115"/>
      <c r="AA1602" s="115"/>
      <c r="AB1602" s="115"/>
    </row>
    <row r="1603" ht="12.75" customHeight="1">
      <c r="A1603" s="135"/>
      <c r="B1603" s="73"/>
      <c r="C1603" s="119"/>
      <c r="D1603" s="11"/>
      <c r="E1603" s="120"/>
      <c r="F1603" s="134"/>
      <c r="G1603" s="136"/>
      <c r="H1603" s="133"/>
      <c r="I1603" s="73"/>
      <c r="J1603" s="73"/>
      <c r="K1603" s="115"/>
      <c r="L1603" s="115"/>
      <c r="M1603" s="115"/>
      <c r="N1603" s="115"/>
      <c r="O1603" s="115"/>
      <c r="P1603" s="115"/>
      <c r="Q1603" s="115"/>
      <c r="R1603" s="115"/>
      <c r="S1603" s="115"/>
      <c r="T1603" s="115"/>
      <c r="U1603" s="115"/>
      <c r="V1603" s="115"/>
      <c r="W1603" s="115"/>
      <c r="X1603" s="115"/>
      <c r="Y1603" s="115"/>
      <c r="Z1603" s="115"/>
      <c r="AA1603" s="115"/>
      <c r="AB1603" s="115"/>
    </row>
    <row r="1604" ht="12.75" customHeight="1">
      <c r="A1604" s="135"/>
      <c r="B1604" s="73"/>
      <c r="C1604" s="119"/>
      <c r="D1604" s="11"/>
      <c r="E1604" s="120"/>
      <c r="F1604" s="134"/>
      <c r="G1604" s="136"/>
      <c r="H1604" s="133"/>
      <c r="I1604" s="73"/>
      <c r="J1604" s="73"/>
      <c r="K1604" s="115"/>
      <c r="L1604" s="115"/>
      <c r="M1604" s="115"/>
      <c r="N1604" s="115"/>
      <c r="O1604" s="115"/>
      <c r="P1604" s="115"/>
      <c r="Q1604" s="115"/>
      <c r="R1604" s="115"/>
      <c r="S1604" s="115"/>
      <c r="T1604" s="115"/>
      <c r="U1604" s="115"/>
      <c r="V1604" s="115"/>
      <c r="W1604" s="115"/>
      <c r="X1604" s="115"/>
      <c r="Y1604" s="115"/>
      <c r="Z1604" s="115"/>
      <c r="AA1604" s="115"/>
      <c r="AB1604" s="115"/>
    </row>
    <row r="1605" ht="12.75" customHeight="1">
      <c r="A1605" s="135"/>
      <c r="B1605" s="73"/>
      <c r="C1605" s="119"/>
      <c r="D1605" s="11"/>
      <c r="E1605" s="120"/>
      <c r="F1605" s="134"/>
      <c r="G1605" s="136"/>
      <c r="H1605" s="133"/>
      <c r="I1605" s="73"/>
      <c r="J1605" s="73"/>
      <c r="K1605" s="115"/>
      <c r="L1605" s="115"/>
      <c r="M1605" s="115"/>
      <c r="N1605" s="115"/>
      <c r="O1605" s="115"/>
      <c r="P1605" s="115"/>
      <c r="Q1605" s="115"/>
      <c r="R1605" s="115"/>
      <c r="S1605" s="115"/>
      <c r="T1605" s="115"/>
      <c r="U1605" s="115"/>
      <c r="V1605" s="115"/>
      <c r="W1605" s="115"/>
      <c r="X1605" s="115"/>
      <c r="Y1605" s="115"/>
      <c r="Z1605" s="115"/>
      <c r="AA1605" s="115"/>
      <c r="AB1605" s="115"/>
    </row>
    <row r="1606" ht="12.75" customHeight="1">
      <c r="A1606" s="135"/>
      <c r="B1606" s="73"/>
      <c r="C1606" s="119"/>
      <c r="D1606" s="11"/>
      <c r="E1606" s="120"/>
      <c r="F1606" s="134"/>
      <c r="G1606" s="136"/>
      <c r="H1606" s="133"/>
      <c r="I1606" s="73"/>
      <c r="J1606" s="73"/>
      <c r="K1606" s="115"/>
      <c r="L1606" s="115"/>
      <c r="M1606" s="115"/>
      <c r="N1606" s="115"/>
      <c r="O1606" s="115"/>
      <c r="P1606" s="115"/>
      <c r="Q1606" s="115"/>
      <c r="R1606" s="115"/>
      <c r="S1606" s="115"/>
      <c r="T1606" s="115"/>
      <c r="U1606" s="115"/>
      <c r="V1606" s="115"/>
      <c r="W1606" s="115"/>
      <c r="X1606" s="115"/>
      <c r="Y1606" s="115"/>
      <c r="Z1606" s="115"/>
      <c r="AA1606" s="115"/>
      <c r="AB1606" s="115"/>
    </row>
    <row r="1607" ht="12.75" customHeight="1">
      <c r="A1607" s="135"/>
      <c r="B1607" s="73"/>
      <c r="C1607" s="119"/>
      <c r="D1607" s="11"/>
      <c r="E1607" s="120"/>
      <c r="F1607" s="134"/>
      <c r="G1607" s="136"/>
      <c r="H1607" s="133"/>
      <c r="I1607" s="73"/>
      <c r="J1607" s="73"/>
      <c r="K1607" s="115"/>
      <c r="L1607" s="115"/>
      <c r="M1607" s="115"/>
      <c r="N1607" s="115"/>
      <c r="O1607" s="115"/>
      <c r="P1607" s="115"/>
      <c r="Q1607" s="115"/>
      <c r="R1607" s="115"/>
      <c r="S1607" s="115"/>
      <c r="T1607" s="115"/>
      <c r="U1607" s="115"/>
      <c r="V1607" s="115"/>
      <c r="W1607" s="115"/>
      <c r="X1607" s="115"/>
      <c r="Y1607" s="115"/>
      <c r="Z1607" s="115"/>
      <c r="AA1607" s="115"/>
      <c r="AB1607" s="115"/>
    </row>
    <row r="1608" ht="12.75" customHeight="1">
      <c r="A1608" s="135"/>
      <c r="B1608" s="73"/>
      <c r="C1608" s="119"/>
      <c r="D1608" s="11"/>
      <c r="E1608" s="120"/>
      <c r="F1608" s="134"/>
      <c r="G1608" s="136"/>
      <c r="H1608" s="133"/>
      <c r="I1608" s="73"/>
      <c r="J1608" s="73"/>
      <c r="K1608" s="115"/>
      <c r="L1608" s="115"/>
      <c r="M1608" s="115"/>
      <c r="N1608" s="115"/>
      <c r="O1608" s="115"/>
      <c r="P1608" s="115"/>
      <c r="Q1608" s="115"/>
      <c r="R1608" s="115"/>
      <c r="S1608" s="115"/>
      <c r="T1608" s="115"/>
      <c r="U1608" s="115"/>
      <c r="V1608" s="115"/>
      <c r="W1608" s="115"/>
      <c r="X1608" s="115"/>
      <c r="Y1608" s="115"/>
      <c r="Z1608" s="115"/>
      <c r="AA1608" s="115"/>
      <c r="AB1608" s="115"/>
    </row>
    <row r="1609" ht="12.75" customHeight="1">
      <c r="A1609" s="135"/>
      <c r="B1609" s="73"/>
      <c r="C1609" s="119"/>
      <c r="D1609" s="11"/>
      <c r="E1609" s="120"/>
      <c r="F1609" s="134"/>
      <c r="G1609" s="136"/>
      <c r="H1609" s="133"/>
      <c r="I1609" s="73"/>
      <c r="J1609" s="73"/>
      <c r="K1609" s="115"/>
      <c r="L1609" s="115"/>
      <c r="M1609" s="115"/>
      <c r="N1609" s="115"/>
      <c r="O1609" s="115"/>
      <c r="P1609" s="115"/>
      <c r="Q1609" s="115"/>
      <c r="R1609" s="115"/>
      <c r="S1609" s="115"/>
      <c r="T1609" s="115"/>
      <c r="U1609" s="115"/>
      <c r="V1609" s="115"/>
      <c r="W1609" s="115"/>
      <c r="X1609" s="115"/>
      <c r="Y1609" s="115"/>
      <c r="Z1609" s="115"/>
      <c r="AA1609" s="115"/>
      <c r="AB1609" s="115"/>
    </row>
    <row r="1610" ht="12.75" customHeight="1">
      <c r="A1610" s="135"/>
      <c r="B1610" s="73"/>
      <c r="C1610" s="119"/>
      <c r="D1610" s="11"/>
      <c r="E1610" s="120"/>
      <c r="F1610" s="134"/>
      <c r="G1610" s="136"/>
      <c r="H1610" s="133"/>
      <c r="I1610" s="73"/>
      <c r="J1610" s="73"/>
      <c r="K1610" s="115"/>
      <c r="L1610" s="115"/>
      <c r="M1610" s="115"/>
      <c r="N1610" s="115"/>
      <c r="O1610" s="115"/>
      <c r="P1610" s="115"/>
      <c r="Q1610" s="115"/>
      <c r="R1610" s="115"/>
      <c r="S1610" s="115"/>
      <c r="T1610" s="115"/>
      <c r="U1610" s="115"/>
      <c r="V1610" s="115"/>
      <c r="W1610" s="115"/>
      <c r="X1610" s="115"/>
      <c r="Y1610" s="115"/>
      <c r="Z1610" s="115"/>
      <c r="AA1610" s="115"/>
      <c r="AB1610" s="115"/>
    </row>
    <row r="1611" ht="12.75" customHeight="1">
      <c r="A1611" s="135"/>
      <c r="B1611" s="73"/>
      <c r="C1611" s="119"/>
      <c r="D1611" s="11"/>
      <c r="E1611" s="120"/>
      <c r="F1611" s="134"/>
      <c r="G1611" s="136"/>
      <c r="H1611" s="133"/>
      <c r="I1611" s="73"/>
      <c r="J1611" s="73"/>
      <c r="K1611" s="115"/>
      <c r="L1611" s="115"/>
      <c r="M1611" s="115"/>
      <c r="N1611" s="115"/>
      <c r="O1611" s="115"/>
      <c r="P1611" s="115"/>
      <c r="Q1611" s="115"/>
      <c r="R1611" s="115"/>
      <c r="S1611" s="115"/>
      <c r="T1611" s="115"/>
      <c r="U1611" s="115"/>
      <c r="V1611" s="115"/>
      <c r="W1611" s="115"/>
      <c r="X1611" s="115"/>
      <c r="Y1611" s="115"/>
      <c r="Z1611" s="115"/>
      <c r="AA1611" s="115"/>
      <c r="AB1611" s="115"/>
    </row>
    <row r="1612" ht="12.75" customHeight="1">
      <c r="A1612" s="135"/>
      <c r="B1612" s="73"/>
      <c r="C1612" s="119"/>
      <c r="D1612" s="11"/>
      <c r="E1612" s="120"/>
      <c r="F1612" s="134"/>
      <c r="G1612" s="136"/>
      <c r="H1612" s="133"/>
      <c r="I1612" s="73"/>
      <c r="J1612" s="73"/>
      <c r="K1612" s="115"/>
      <c r="L1612" s="115"/>
      <c r="M1612" s="115"/>
      <c r="N1612" s="115"/>
      <c r="O1612" s="115"/>
      <c r="P1612" s="115"/>
      <c r="Q1612" s="115"/>
      <c r="R1612" s="115"/>
      <c r="S1612" s="115"/>
      <c r="T1612" s="115"/>
      <c r="U1612" s="115"/>
      <c r="V1612" s="115"/>
      <c r="W1612" s="115"/>
      <c r="X1612" s="115"/>
      <c r="Y1612" s="115"/>
      <c r="Z1612" s="115"/>
      <c r="AA1612" s="115"/>
      <c r="AB1612" s="115"/>
    </row>
    <row r="1613" ht="12.75" customHeight="1">
      <c r="A1613" s="135"/>
      <c r="B1613" s="73"/>
      <c r="C1613" s="119"/>
      <c r="D1613" s="11"/>
      <c r="E1613" s="120"/>
      <c r="F1613" s="134"/>
      <c r="G1613" s="136"/>
      <c r="H1613" s="133"/>
      <c r="I1613" s="73"/>
      <c r="J1613" s="73"/>
      <c r="K1613" s="115"/>
      <c r="L1613" s="115"/>
      <c r="M1613" s="115"/>
      <c r="N1613" s="115"/>
      <c r="O1613" s="115"/>
      <c r="P1613" s="115"/>
      <c r="Q1613" s="115"/>
      <c r="R1613" s="115"/>
      <c r="S1613" s="115"/>
      <c r="T1613" s="115"/>
      <c r="U1613" s="115"/>
      <c r="V1613" s="115"/>
      <c r="W1613" s="115"/>
      <c r="X1613" s="115"/>
      <c r="Y1613" s="115"/>
      <c r="Z1613" s="115"/>
      <c r="AA1613" s="115"/>
      <c r="AB1613" s="115"/>
    </row>
    <row r="1614" ht="12.75" customHeight="1">
      <c r="A1614" s="135"/>
      <c r="B1614" s="73"/>
      <c r="C1614" s="119"/>
      <c r="D1614" s="11"/>
      <c r="E1614" s="120"/>
      <c r="F1614" s="134"/>
      <c r="G1614" s="136"/>
      <c r="H1614" s="133"/>
      <c r="I1614" s="73"/>
      <c r="J1614" s="73"/>
      <c r="K1614" s="115"/>
      <c r="L1614" s="115"/>
      <c r="M1614" s="115"/>
      <c r="N1614" s="115"/>
      <c r="O1614" s="115"/>
      <c r="P1614" s="115"/>
      <c r="Q1614" s="115"/>
      <c r="R1614" s="115"/>
      <c r="S1614" s="115"/>
      <c r="T1614" s="115"/>
      <c r="U1614" s="115"/>
      <c r="V1614" s="115"/>
      <c r="W1614" s="115"/>
      <c r="X1614" s="115"/>
      <c r="Y1614" s="115"/>
      <c r="Z1614" s="115"/>
      <c r="AA1614" s="115"/>
      <c r="AB1614" s="115"/>
    </row>
    <row r="1615" ht="12.75" customHeight="1">
      <c r="A1615" s="135"/>
      <c r="B1615" s="73"/>
      <c r="C1615" s="119"/>
      <c r="D1615" s="11"/>
      <c r="E1615" s="120"/>
      <c r="F1615" s="134"/>
      <c r="G1615" s="136"/>
      <c r="H1615" s="133"/>
      <c r="I1615" s="73"/>
      <c r="J1615" s="73"/>
      <c r="K1615" s="115"/>
      <c r="L1615" s="115"/>
      <c r="M1615" s="115"/>
      <c r="N1615" s="115"/>
      <c r="O1615" s="115"/>
      <c r="P1615" s="115"/>
      <c r="Q1615" s="115"/>
      <c r="R1615" s="115"/>
      <c r="S1615" s="115"/>
      <c r="T1615" s="115"/>
      <c r="U1615" s="115"/>
      <c r="V1615" s="115"/>
      <c r="W1615" s="115"/>
      <c r="X1615" s="115"/>
      <c r="Y1615" s="115"/>
      <c r="Z1615" s="115"/>
      <c r="AA1615" s="115"/>
      <c r="AB1615" s="115"/>
    </row>
    <row r="1616" ht="12.75" customHeight="1">
      <c r="A1616" s="135"/>
      <c r="B1616" s="73"/>
      <c r="C1616" s="119"/>
      <c r="D1616" s="11"/>
      <c r="E1616" s="120"/>
      <c r="F1616" s="134"/>
      <c r="G1616" s="136"/>
      <c r="H1616" s="133"/>
      <c r="I1616" s="73"/>
      <c r="J1616" s="73"/>
      <c r="K1616" s="115"/>
      <c r="L1616" s="115"/>
      <c r="M1616" s="115"/>
      <c r="N1616" s="115"/>
      <c r="O1616" s="115"/>
      <c r="P1616" s="115"/>
      <c r="Q1616" s="115"/>
      <c r="R1616" s="115"/>
      <c r="S1616" s="115"/>
      <c r="T1616" s="115"/>
      <c r="U1616" s="115"/>
      <c r="V1616" s="115"/>
      <c r="W1616" s="115"/>
      <c r="X1616" s="115"/>
      <c r="Y1616" s="115"/>
      <c r="Z1616" s="115"/>
      <c r="AA1616" s="115"/>
      <c r="AB1616" s="115"/>
    </row>
    <row r="1617" ht="12.75" customHeight="1">
      <c r="A1617" s="135"/>
      <c r="B1617" s="73"/>
      <c r="C1617" s="119"/>
      <c r="D1617" s="11"/>
      <c r="E1617" s="120"/>
      <c r="F1617" s="134"/>
      <c r="G1617" s="136"/>
      <c r="H1617" s="133"/>
      <c r="I1617" s="73"/>
      <c r="J1617" s="73"/>
      <c r="K1617" s="115"/>
      <c r="L1617" s="115"/>
      <c r="M1617" s="115"/>
      <c r="N1617" s="115"/>
      <c r="O1617" s="115"/>
      <c r="P1617" s="115"/>
      <c r="Q1617" s="115"/>
      <c r="R1617" s="115"/>
      <c r="S1617" s="115"/>
      <c r="T1617" s="115"/>
      <c r="U1617" s="115"/>
      <c r="V1617" s="115"/>
      <c r="W1617" s="115"/>
      <c r="X1617" s="115"/>
      <c r="Y1617" s="115"/>
      <c r="Z1617" s="115"/>
      <c r="AA1617" s="115"/>
      <c r="AB1617" s="115"/>
    </row>
    <row r="1618" ht="12.75" customHeight="1">
      <c r="A1618" s="135"/>
      <c r="B1618" s="73"/>
      <c r="C1618" s="119"/>
      <c r="D1618" s="11"/>
      <c r="E1618" s="120"/>
      <c r="F1618" s="134"/>
      <c r="G1618" s="136"/>
      <c r="H1618" s="133"/>
      <c r="I1618" s="73"/>
      <c r="J1618" s="73"/>
      <c r="K1618" s="115"/>
      <c r="L1618" s="115"/>
      <c r="M1618" s="115"/>
      <c r="N1618" s="115"/>
      <c r="O1618" s="115"/>
      <c r="P1618" s="115"/>
      <c r="Q1618" s="115"/>
      <c r="R1618" s="115"/>
      <c r="S1618" s="115"/>
      <c r="T1618" s="115"/>
      <c r="U1618" s="115"/>
      <c r="V1618" s="115"/>
      <c r="W1618" s="115"/>
      <c r="X1618" s="115"/>
      <c r="Y1618" s="115"/>
      <c r="Z1618" s="115"/>
      <c r="AA1618" s="115"/>
      <c r="AB1618" s="115"/>
    </row>
    <row r="1619" ht="12.75" customHeight="1">
      <c r="A1619" s="135"/>
      <c r="B1619" s="73"/>
      <c r="C1619" s="119"/>
      <c r="D1619" s="11"/>
      <c r="E1619" s="120"/>
      <c r="F1619" s="134"/>
      <c r="G1619" s="136"/>
      <c r="H1619" s="133"/>
      <c r="I1619" s="73"/>
      <c r="J1619" s="73"/>
      <c r="K1619" s="115"/>
      <c r="L1619" s="115"/>
      <c r="M1619" s="115"/>
      <c r="N1619" s="115"/>
      <c r="O1619" s="115"/>
      <c r="P1619" s="115"/>
      <c r="Q1619" s="115"/>
      <c r="R1619" s="115"/>
      <c r="S1619" s="115"/>
      <c r="T1619" s="115"/>
      <c r="U1619" s="115"/>
      <c r="V1619" s="115"/>
      <c r="W1619" s="115"/>
      <c r="X1619" s="115"/>
      <c r="Y1619" s="115"/>
      <c r="Z1619" s="115"/>
      <c r="AA1619" s="115"/>
      <c r="AB1619" s="115"/>
    </row>
  </sheetData>
  <autoFilter ref="$A$2:$J$953"/>
  <mergeCells count="40">
    <mergeCell ref="A3:B3"/>
    <mergeCell ref="A44:B44"/>
    <mergeCell ref="A63:B63"/>
    <mergeCell ref="A71:C71"/>
    <mergeCell ref="A162:C162"/>
    <mergeCell ref="A226:B226"/>
    <mergeCell ref="A266:B266"/>
    <mergeCell ref="A301:B301"/>
    <mergeCell ref="A327:B327"/>
    <mergeCell ref="A353:B353"/>
    <mergeCell ref="A394:B394"/>
    <mergeCell ref="A412:B412"/>
    <mergeCell ref="A443:B443"/>
    <mergeCell ref="A459:B459"/>
    <mergeCell ref="A501:B501"/>
    <mergeCell ref="A505:B505"/>
    <mergeCell ref="A511:B511"/>
    <mergeCell ref="A544:B544"/>
    <mergeCell ref="A550:B550"/>
    <mergeCell ref="A557:B557"/>
    <mergeCell ref="A590:B590"/>
    <mergeCell ref="A616:B616"/>
    <mergeCell ref="A625:B625"/>
    <mergeCell ref="A630:B630"/>
    <mergeCell ref="A643:B643"/>
    <mergeCell ref="A651:B651"/>
    <mergeCell ref="A682:B682"/>
    <mergeCell ref="A698:B698"/>
    <mergeCell ref="A833:B833"/>
    <mergeCell ref="A850:B850"/>
    <mergeCell ref="A867:B867"/>
    <mergeCell ref="A884:B884"/>
    <mergeCell ref="A906:B906"/>
    <mergeCell ref="A707:B707"/>
    <mergeCell ref="A728:B728"/>
    <mergeCell ref="A751:B751"/>
    <mergeCell ref="A767:B767"/>
    <mergeCell ref="A774:B774"/>
    <mergeCell ref="A789:B789"/>
    <mergeCell ref="A805:B805"/>
  </mergeCells>
  <printOptions/>
  <pageMargins bottom="0.75" footer="0.0" header="0.0" left="0.7" right="0.7" top="0.75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4" width="8.71"/>
  </cols>
  <sheetData>
    <row r="1" ht="35.25" customHeight="1">
      <c r="A1" s="148" t="s">
        <v>591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IFERROR(MATCH(A$1&amp;A2,TABLE!C:C,0),"")</f>
        <v>24</v>
      </c>
      <c r="C2" s="144">
        <f t="shared" ref="C2:C51" si="1">A2</f>
        <v>1</v>
      </c>
      <c r="D2" s="144" t="str">
        <f>IFERROR(OFFSET(TABLE!D$1,FU!B2-1,0),"")</f>
        <v>Becca Keevash</v>
      </c>
      <c r="E2" s="145">
        <f>IFERROR(VLOOKUP(D2,TABLE!D:O,7,FALSE),"")</f>
        <v>5</v>
      </c>
      <c r="F2" s="146">
        <f>IFERROR(VLOOKUP(D2,TABLE!D:O,12,FALSE),"")</f>
        <v>455</v>
      </c>
    </row>
    <row r="3">
      <c r="A3" s="143">
        <f t="shared" ref="A3:A51" si="2">A2+1</f>
        <v>2</v>
      </c>
      <c r="B3" s="143">
        <f>IFERROR(MATCH(A$1&amp;A3,TABLE!C:C,0),"")</f>
        <v>26</v>
      </c>
      <c r="C3" s="144">
        <f t="shared" si="1"/>
        <v>2</v>
      </c>
      <c r="D3" s="144" t="str">
        <f>IFERROR(OFFSET(TABLE!D$1,FU!B3-1,0),"")</f>
        <v>Cherie Carter</v>
      </c>
      <c r="E3" s="145">
        <f>IFERROR(VLOOKUP(D3,TABLE!D:O,7,FALSE),"")</f>
        <v>4</v>
      </c>
      <c r="F3" s="146">
        <f>IFERROR(VLOOKUP(D3,TABLE!D:O,12,FALSE),"")</f>
        <v>366</v>
      </c>
    </row>
    <row r="4">
      <c r="A4" s="143">
        <f t="shared" si="2"/>
        <v>3</v>
      </c>
      <c r="B4" s="143">
        <f>IFERROR(MATCH(A$1&amp;A4,TABLE!C:C,0),"")</f>
        <v>28</v>
      </c>
      <c r="C4" s="144">
        <f t="shared" si="1"/>
        <v>3</v>
      </c>
      <c r="D4" s="144" t="str">
        <f>IFERROR(OFFSET(TABLE!D$1,FU!B4-1,0),"")</f>
        <v>Bronwen Van Rossum</v>
      </c>
      <c r="E4" s="145">
        <f>IFERROR(VLOOKUP(D4,TABLE!D:O,7,FALSE),"")</f>
        <v>3</v>
      </c>
      <c r="F4" s="146">
        <f>IFERROR(VLOOKUP(D4,TABLE!D:O,12,FALSE),"")</f>
        <v>280</v>
      </c>
    </row>
    <row r="5">
      <c r="A5" s="143">
        <f t="shared" si="2"/>
        <v>4</v>
      </c>
      <c r="B5" s="143">
        <f>IFERROR(MATCH(A$1&amp;A5,TABLE!C:C,0),"")</f>
        <v>30</v>
      </c>
      <c r="C5" s="144">
        <f t="shared" si="1"/>
        <v>4</v>
      </c>
      <c r="D5" s="144" t="str">
        <f>IFERROR(OFFSET(TABLE!D$1,FU!B5-1,0),"")</f>
        <v>Rebecca Segal</v>
      </c>
      <c r="E5" s="145">
        <f>IFERROR(VLOOKUP(D5,TABLE!D:O,7,FALSE),"")</f>
        <v>3</v>
      </c>
      <c r="F5" s="146">
        <f>IFERROR(VLOOKUP(D5,TABLE!D:O,12,FALSE),"")</f>
        <v>275</v>
      </c>
    </row>
    <row r="6">
      <c r="A6" s="143">
        <f t="shared" si="2"/>
        <v>5</v>
      </c>
      <c r="B6" s="143">
        <f>IFERROR(MATCH(A$1&amp;A6,TABLE!C:C,0),"")</f>
        <v>33</v>
      </c>
      <c r="C6" s="144">
        <f t="shared" si="1"/>
        <v>5</v>
      </c>
      <c r="D6" s="144" t="str">
        <f>IFERROR(OFFSET(TABLE!D$1,FU!B6-1,0),"")</f>
        <v>Georgia Baynes</v>
      </c>
      <c r="E6" s="145">
        <f>IFERROR(VLOOKUP(D6,TABLE!D:O,7,FALSE),"")</f>
        <v>2</v>
      </c>
      <c r="F6" s="146">
        <f>IFERROR(VLOOKUP(D6,TABLE!D:O,12,FALSE),"")</f>
        <v>198</v>
      </c>
    </row>
    <row r="7">
      <c r="A7" s="143">
        <f t="shared" si="2"/>
        <v>6</v>
      </c>
      <c r="B7" s="143">
        <f>IFERROR(MATCH(A$1&amp;A7,TABLE!C:C,0),"")</f>
        <v>34</v>
      </c>
      <c r="C7" s="144">
        <f t="shared" si="1"/>
        <v>6</v>
      </c>
      <c r="D7" s="144" t="str">
        <f>IFERROR(OFFSET(TABLE!D$1,FU!B7-1,0),"")</f>
        <v>Alison Price</v>
      </c>
      <c r="E7" s="145">
        <f>IFERROR(VLOOKUP(D7,TABLE!D:O,7,FALSE),"")</f>
        <v>2</v>
      </c>
      <c r="F7" s="146">
        <f>IFERROR(VLOOKUP(D7,TABLE!D:O,12,FALSE),"")</f>
        <v>197</v>
      </c>
    </row>
    <row r="8">
      <c r="A8" s="143">
        <f t="shared" si="2"/>
        <v>7</v>
      </c>
      <c r="B8" s="143">
        <f>IFERROR(MATCH(A$1&amp;A8,TABLE!C:C,0),"")</f>
        <v>35</v>
      </c>
      <c r="C8" s="144">
        <f t="shared" si="1"/>
        <v>7</v>
      </c>
      <c r="D8" s="144" t="str">
        <f>IFERROR(OFFSET(TABLE!D$1,FU!B8-1,0),"")</f>
        <v>Bethan Bond</v>
      </c>
      <c r="E8" s="145">
        <f>IFERROR(VLOOKUP(D8,TABLE!D:O,7,FALSE),"")</f>
        <v>2</v>
      </c>
      <c r="F8" s="146">
        <f>IFERROR(VLOOKUP(D8,TABLE!D:O,12,FALSE),"")</f>
        <v>197</v>
      </c>
    </row>
    <row r="9">
      <c r="A9" s="143">
        <f t="shared" si="2"/>
        <v>8</v>
      </c>
      <c r="B9" s="143">
        <f>IFERROR(MATCH(A$1&amp;A9,TABLE!C:C,0),"")</f>
        <v>37</v>
      </c>
      <c r="C9" s="144">
        <f t="shared" si="1"/>
        <v>8</v>
      </c>
      <c r="D9" s="144" t="str">
        <f>IFERROR(OFFSET(TABLE!D$1,FU!B9-1,0),"")</f>
        <v>Kat O'Mahony</v>
      </c>
      <c r="E9" s="145">
        <f>IFERROR(VLOOKUP(D9,TABLE!D:O,7,FALSE),"")</f>
        <v>2</v>
      </c>
      <c r="F9" s="146">
        <f>IFERROR(VLOOKUP(D9,TABLE!D:O,12,FALSE),"")</f>
        <v>196</v>
      </c>
    </row>
    <row r="10">
      <c r="A10" s="143">
        <f t="shared" si="2"/>
        <v>9</v>
      </c>
      <c r="B10" s="143">
        <f>IFERROR(MATCH(A$1&amp;A10,TABLE!C:C,0),"")</f>
        <v>38</v>
      </c>
      <c r="C10" s="144">
        <f t="shared" si="1"/>
        <v>9</v>
      </c>
      <c r="D10" s="144" t="str">
        <f>IFERROR(OFFSET(TABLE!D$1,FU!B10-1,0),"")</f>
        <v>Melissa Jones</v>
      </c>
      <c r="E10" s="145">
        <f>IFERROR(VLOOKUP(D10,TABLE!D:O,7,FALSE),"")</f>
        <v>2</v>
      </c>
      <c r="F10" s="146">
        <f>IFERROR(VLOOKUP(D10,TABLE!D:O,12,FALSE),"")</f>
        <v>191</v>
      </c>
    </row>
    <row r="11">
      <c r="A11" s="143">
        <f t="shared" si="2"/>
        <v>10</v>
      </c>
      <c r="B11" s="143">
        <f>IFERROR(MATCH(A$1&amp;A11,TABLE!C:C,0),"")</f>
        <v>39</v>
      </c>
      <c r="C11" s="144">
        <f t="shared" si="1"/>
        <v>10</v>
      </c>
      <c r="D11" s="144" t="str">
        <f>IFERROR(OFFSET(TABLE!D$1,FU!B11-1,0),"")</f>
        <v>Ella Savage</v>
      </c>
      <c r="E11" s="145">
        <f>IFERROR(VLOOKUP(D11,TABLE!D:O,7,FALSE),"")</f>
        <v>2</v>
      </c>
      <c r="F11" s="146">
        <f>IFERROR(VLOOKUP(D11,TABLE!D:O,12,FALSE),"")</f>
        <v>184</v>
      </c>
    </row>
    <row r="12">
      <c r="A12" s="143">
        <f t="shared" si="2"/>
        <v>11</v>
      </c>
      <c r="B12" s="143">
        <f>IFERROR(MATCH(A$1&amp;A12,TABLE!C:C,0),"")</f>
        <v>40</v>
      </c>
      <c r="C12" s="144">
        <f t="shared" si="1"/>
        <v>11</v>
      </c>
      <c r="D12" s="144" t="str">
        <f>IFERROR(OFFSET(TABLE!D$1,FU!B12-1,0),"")</f>
        <v>Hannah Robertshaw</v>
      </c>
      <c r="E12" s="145">
        <f>IFERROR(VLOOKUP(D12,TABLE!D:O,7,FALSE),"")</f>
        <v>2</v>
      </c>
      <c r="F12" s="146">
        <f>IFERROR(VLOOKUP(D12,TABLE!D:O,12,FALSE),"")</f>
        <v>183</v>
      </c>
    </row>
    <row r="13">
      <c r="A13" s="143">
        <f t="shared" si="2"/>
        <v>12</v>
      </c>
      <c r="B13" s="143">
        <f>IFERROR(MATCH(A$1&amp;A13,TABLE!C:C,0),"")</f>
        <v>41</v>
      </c>
      <c r="C13" s="144">
        <f t="shared" si="1"/>
        <v>12</v>
      </c>
      <c r="D13" s="144" t="str">
        <f>IFERROR(OFFSET(TABLE!D$1,FU!B13-1,0),"")</f>
        <v>Holly Blackwood</v>
      </c>
      <c r="E13" s="145">
        <f>IFERROR(VLOOKUP(D13,TABLE!D:O,7,FALSE),"")</f>
        <v>1</v>
      </c>
      <c r="F13" s="146">
        <f>IFERROR(VLOOKUP(D13,TABLE!D:O,12,FALSE),"")</f>
        <v>100</v>
      </c>
    </row>
    <row r="14">
      <c r="A14" s="143">
        <f t="shared" si="2"/>
        <v>13</v>
      </c>
      <c r="B14" s="143">
        <f>IFERROR(MATCH(A$1&amp;A14,TABLE!C:C,0),"")</f>
        <v>42</v>
      </c>
      <c r="C14" s="144">
        <f t="shared" si="1"/>
        <v>13</v>
      </c>
      <c r="D14" s="144" t="str">
        <f>IFERROR(OFFSET(TABLE!D$1,FU!B14-1,0),"")</f>
        <v>Rebecca Whalley</v>
      </c>
      <c r="E14" s="145">
        <f>IFERROR(VLOOKUP(D14,TABLE!D:O,7,FALSE),"")</f>
        <v>1</v>
      </c>
      <c r="F14" s="146">
        <f>IFERROR(VLOOKUP(D14,TABLE!D:O,12,FALSE),"")</f>
        <v>100</v>
      </c>
    </row>
    <row r="15">
      <c r="A15" s="143">
        <f t="shared" si="2"/>
        <v>14</v>
      </c>
      <c r="B15" s="143">
        <f>IFERROR(MATCH(A$1&amp;A15,TABLE!C:C,0),"")</f>
        <v>43</v>
      </c>
      <c r="C15" s="144">
        <f t="shared" si="1"/>
        <v>14</v>
      </c>
      <c r="D15" s="144" t="str">
        <f>IFERROR(OFFSET(TABLE!D$1,FU!B15-1,0),"")</f>
        <v>Bex Wilson</v>
      </c>
      <c r="E15" s="145">
        <f>IFERROR(VLOOKUP(D15,TABLE!D:O,7,FALSE),"")</f>
        <v>1</v>
      </c>
      <c r="F15" s="146">
        <f>IFERROR(VLOOKUP(D15,TABLE!D:O,12,FALSE),"")</f>
        <v>99</v>
      </c>
    </row>
    <row r="16">
      <c r="A16" s="143">
        <f t="shared" si="2"/>
        <v>15</v>
      </c>
      <c r="B16" s="143">
        <f>IFERROR(MATCH(A$1&amp;A16,TABLE!C:C,0),"")</f>
        <v>44</v>
      </c>
      <c r="C16" s="144">
        <f t="shared" si="1"/>
        <v>15</v>
      </c>
      <c r="D16" s="144" t="str">
        <f>IFERROR(OFFSET(TABLE!D$1,FU!B16-1,0),"")</f>
        <v>Laura Duffield</v>
      </c>
      <c r="E16" s="145">
        <f>IFERROR(VLOOKUP(D16,TABLE!D:O,7,FALSE),"")</f>
        <v>1</v>
      </c>
      <c r="F16" s="146">
        <f>IFERROR(VLOOKUP(D16,TABLE!D:O,12,FALSE),"")</f>
        <v>99</v>
      </c>
    </row>
    <row r="17">
      <c r="A17" s="143">
        <f t="shared" si="2"/>
        <v>16</v>
      </c>
      <c r="B17" s="143">
        <f>IFERROR(MATCH(A$1&amp;A17,TABLE!C:C,0),"")</f>
        <v>46</v>
      </c>
      <c r="C17" s="144">
        <f t="shared" si="1"/>
        <v>16</v>
      </c>
      <c r="D17" s="144" t="str">
        <f>IFERROR(OFFSET(TABLE!D$1,FU!B17-1,0),"")</f>
        <v>Abigail Bottomley</v>
      </c>
      <c r="E17" s="145">
        <f>IFERROR(VLOOKUP(D17,TABLE!D:O,7,FALSE),"")</f>
        <v>1</v>
      </c>
      <c r="F17" s="146">
        <f>IFERROR(VLOOKUP(D17,TABLE!D:O,12,FALSE),"")</f>
        <v>98</v>
      </c>
    </row>
    <row r="18">
      <c r="A18" s="143">
        <f t="shared" si="2"/>
        <v>17</v>
      </c>
      <c r="B18" s="143">
        <f>IFERROR(MATCH(A$1&amp;A18,TABLE!C:C,0),"")</f>
        <v>48</v>
      </c>
      <c r="C18" s="144">
        <f t="shared" si="1"/>
        <v>17</v>
      </c>
      <c r="D18" s="144" t="str">
        <f>IFERROR(OFFSET(TABLE!D$1,FU!B18-1,0),"")</f>
        <v>Harriet Hirst-Sewell</v>
      </c>
      <c r="E18" s="145">
        <f>IFERROR(VLOOKUP(D18,TABLE!D:O,7,FALSE),"")</f>
        <v>1</v>
      </c>
      <c r="F18" s="146">
        <f>IFERROR(VLOOKUP(D18,TABLE!D:O,12,FALSE),"")</f>
        <v>95</v>
      </c>
    </row>
    <row r="19">
      <c r="A19" s="143">
        <f t="shared" si="2"/>
        <v>18</v>
      </c>
      <c r="B19" s="143">
        <f>IFERROR(MATCH(A$1&amp;A19,TABLE!C:C,0),"")</f>
        <v>51</v>
      </c>
      <c r="C19" s="144">
        <f t="shared" si="1"/>
        <v>18</v>
      </c>
      <c r="D19" s="144" t="str">
        <f>IFERROR(OFFSET(TABLE!D$1,FU!B19-1,0),"")</f>
        <v>Alice Hirst-Sewell</v>
      </c>
      <c r="E19" s="145">
        <f>IFERROR(VLOOKUP(D19,TABLE!D:O,7,FALSE),"")</f>
        <v>1</v>
      </c>
      <c r="F19" s="146">
        <f>IFERROR(VLOOKUP(D19,TABLE!D:O,12,FALSE),"")</f>
        <v>93</v>
      </c>
    </row>
    <row r="20">
      <c r="A20" s="143">
        <f t="shared" si="2"/>
        <v>19</v>
      </c>
      <c r="B20" s="143">
        <f>IFERROR(MATCH(A$1&amp;A20,TABLE!C:C,0),"")</f>
        <v>52</v>
      </c>
      <c r="C20" s="144">
        <f t="shared" si="1"/>
        <v>19</v>
      </c>
      <c r="D20" s="144" t="str">
        <f>IFERROR(OFFSET(TABLE!D$1,FU!B20-1,0),"")</f>
        <v>Jade Beale</v>
      </c>
      <c r="E20" s="145">
        <f>IFERROR(VLOOKUP(D20,TABLE!D:O,7,FALSE),"")</f>
        <v>1</v>
      </c>
      <c r="F20" s="146">
        <f>IFERROR(VLOOKUP(D20,TABLE!D:O,12,FALSE),"")</f>
        <v>93</v>
      </c>
    </row>
    <row r="21" ht="15.75" customHeight="1">
      <c r="A21" s="143">
        <f t="shared" si="2"/>
        <v>20</v>
      </c>
      <c r="B21" s="143">
        <f>IFERROR(MATCH(A$1&amp;A21,TABLE!C:C,0),"")</f>
        <v>53</v>
      </c>
      <c r="C21" s="144">
        <f t="shared" si="1"/>
        <v>20</v>
      </c>
      <c r="D21" s="144" t="str">
        <f>IFERROR(OFFSET(TABLE!D$1,FU!B21-1,0),"")</f>
        <v>Karen Sykes</v>
      </c>
      <c r="E21" s="145">
        <f>IFERROR(VLOOKUP(D21,TABLE!D:O,7,FALSE),"")</f>
        <v>1</v>
      </c>
      <c r="F21" s="146">
        <f>IFERROR(VLOOKUP(D21,TABLE!D:O,12,FALSE),"")</f>
        <v>93</v>
      </c>
    </row>
    <row r="22" ht="15.75" customHeight="1">
      <c r="A22" s="143">
        <f t="shared" si="2"/>
        <v>21</v>
      </c>
      <c r="B22" s="143">
        <f>IFERROR(MATCH(A$1&amp;A22,TABLE!C:C,0),"")</f>
        <v>55</v>
      </c>
      <c r="C22" s="144">
        <f t="shared" si="1"/>
        <v>21</v>
      </c>
      <c r="D22" s="144" t="str">
        <f>IFERROR(OFFSET(TABLE!D$1,FU!B22-1,0),"")</f>
        <v>Shannon Webb</v>
      </c>
      <c r="E22" s="145">
        <f>IFERROR(VLOOKUP(D22,TABLE!D:O,7,FALSE),"")</f>
        <v>1</v>
      </c>
      <c r="F22" s="146">
        <f>IFERROR(VLOOKUP(D22,TABLE!D:O,12,FALSE),"")</f>
        <v>93</v>
      </c>
    </row>
    <row r="23" ht="15.75" customHeight="1">
      <c r="A23" s="143">
        <f t="shared" si="2"/>
        <v>22</v>
      </c>
      <c r="B23" s="143">
        <f>IFERROR(MATCH(A$1&amp;A23,TABLE!C:C,0),"")</f>
        <v>58</v>
      </c>
      <c r="C23" s="144">
        <f t="shared" si="1"/>
        <v>22</v>
      </c>
      <c r="D23" s="144" t="str">
        <f>IFERROR(OFFSET(TABLE!D$1,FU!B23-1,0),"")</f>
        <v>Ella Shanks</v>
      </c>
      <c r="E23" s="145">
        <f>IFERROR(VLOOKUP(D23,TABLE!D:O,7,FALSE),"")</f>
        <v>1</v>
      </c>
      <c r="F23" s="146">
        <f>IFERROR(VLOOKUP(D23,TABLE!D:O,12,FALSE),"")</f>
        <v>90</v>
      </c>
    </row>
    <row r="24" ht="15.75" customHeight="1">
      <c r="A24" s="143">
        <f t="shared" si="2"/>
        <v>23</v>
      </c>
      <c r="B24" s="143">
        <f>IFERROR(MATCH(A$1&amp;A24,TABLE!C:C,0),"")</f>
        <v>59</v>
      </c>
      <c r="C24" s="144">
        <f t="shared" si="1"/>
        <v>23</v>
      </c>
      <c r="D24" s="144" t="str">
        <f>IFERROR(OFFSET(TABLE!D$1,FU!B24-1,0),"")</f>
        <v>Emily Marshall</v>
      </c>
      <c r="E24" s="145">
        <f>IFERROR(VLOOKUP(D24,TABLE!D:O,7,FALSE),"")</f>
        <v>1</v>
      </c>
      <c r="F24" s="146">
        <f>IFERROR(VLOOKUP(D24,TABLE!D:O,12,FALSE),"")</f>
        <v>90</v>
      </c>
    </row>
    <row r="25" ht="15.75" customHeight="1">
      <c r="A25" s="143">
        <f t="shared" si="2"/>
        <v>24</v>
      </c>
      <c r="B25" s="143">
        <f>IFERROR(MATCH(A$1&amp;A25,TABLE!C:C,0),"")</f>
        <v>61</v>
      </c>
      <c r="C25" s="144">
        <f t="shared" si="1"/>
        <v>24</v>
      </c>
      <c r="D25" s="144" t="str">
        <f>IFERROR(OFFSET(TABLE!D$1,FU!B25-1,0),"")</f>
        <v>Kinga Bugajska</v>
      </c>
      <c r="E25" s="145">
        <f>IFERROR(VLOOKUP(D25,TABLE!D:O,7,FALSE),"")</f>
        <v>1</v>
      </c>
      <c r="F25" s="146">
        <f>IFERROR(VLOOKUP(D25,TABLE!D:O,12,FALSE),"")</f>
        <v>90</v>
      </c>
    </row>
    <row r="26" ht="15.75" customHeight="1">
      <c r="A26" s="143">
        <f t="shared" si="2"/>
        <v>25</v>
      </c>
      <c r="B26" s="143">
        <f>IFERROR(MATCH(A$1&amp;A26,TABLE!C:C,0),"")</f>
        <v>62</v>
      </c>
      <c r="C26" s="144">
        <f t="shared" si="1"/>
        <v>25</v>
      </c>
      <c r="D26" s="144" t="str">
        <f>IFERROR(OFFSET(TABLE!D$1,FU!B26-1,0),"")</f>
        <v>Sara Dyer</v>
      </c>
      <c r="E26" s="145">
        <f>IFERROR(VLOOKUP(D26,TABLE!D:O,7,FALSE),"")</f>
        <v>1</v>
      </c>
      <c r="F26" s="146">
        <f>IFERROR(VLOOKUP(D26,TABLE!D:O,12,FALSE),"")</f>
        <v>90</v>
      </c>
    </row>
    <row r="27" ht="15.75" customHeight="1">
      <c r="A27" s="143">
        <f t="shared" si="2"/>
        <v>26</v>
      </c>
      <c r="B27" s="143">
        <f>IFERROR(MATCH(A$1&amp;A27,TABLE!C:C,0),"")</f>
        <v>63</v>
      </c>
      <c r="C27" s="144">
        <f t="shared" si="1"/>
        <v>26</v>
      </c>
      <c r="D27" s="144" t="str">
        <f>IFERROR(OFFSET(TABLE!D$1,FU!B27-1,0),"")</f>
        <v>Vaishali Naik</v>
      </c>
      <c r="E27" s="145">
        <f>IFERROR(VLOOKUP(D27,TABLE!D:O,7,FALSE),"")</f>
        <v>1</v>
      </c>
      <c r="F27" s="146">
        <f>IFERROR(VLOOKUP(D27,TABLE!D:O,12,FALSE),"")</f>
        <v>90</v>
      </c>
    </row>
    <row r="28" ht="15.75" customHeight="1">
      <c r="A28" s="143">
        <f t="shared" si="2"/>
        <v>27</v>
      </c>
      <c r="B28" s="143">
        <f>IFERROR(MATCH(A$1&amp;A28,TABLE!C:C,0),"")</f>
        <v>65</v>
      </c>
      <c r="C28" s="144">
        <f t="shared" si="1"/>
        <v>27</v>
      </c>
      <c r="D28" s="144" t="str">
        <f>IFERROR(OFFSET(TABLE!D$1,FU!B28-1,0),"")</f>
        <v>Katherine Hogg</v>
      </c>
      <c r="E28" s="145">
        <f>IFERROR(VLOOKUP(D28,TABLE!D:O,7,FALSE),"")</f>
        <v>1</v>
      </c>
      <c r="F28" s="146">
        <f>IFERROR(VLOOKUP(D28,TABLE!D:O,12,FALSE),"")</f>
        <v>89</v>
      </c>
    </row>
    <row r="29" ht="15.75" customHeight="1">
      <c r="A29" s="143">
        <f t="shared" si="2"/>
        <v>28</v>
      </c>
      <c r="B29" s="143">
        <f>IFERROR(MATCH(A$1&amp;A29,TABLE!C:C,0),"")</f>
        <v>67</v>
      </c>
      <c r="C29" s="144">
        <f t="shared" si="1"/>
        <v>28</v>
      </c>
      <c r="D29" s="144" t="str">
        <f>IFERROR(OFFSET(TABLE!D$1,FU!B29-1,0),"")</f>
        <v>Stella Cross</v>
      </c>
      <c r="E29" s="145">
        <f>IFERROR(VLOOKUP(D29,TABLE!D:O,7,FALSE),"")</f>
        <v>1</v>
      </c>
      <c r="F29" s="146">
        <f>IFERROR(VLOOKUP(D29,TABLE!D:O,12,FALSE),"")</f>
        <v>84</v>
      </c>
    </row>
    <row r="30" ht="15.75" customHeight="1">
      <c r="A30" s="143">
        <f t="shared" si="2"/>
        <v>29</v>
      </c>
      <c r="B30" s="143" t="str">
        <f>IFERROR(MATCH(A$1&amp;A30,TABLE!C:C,0),"")</f>
        <v/>
      </c>
      <c r="C30" s="144">
        <f t="shared" si="1"/>
        <v>29</v>
      </c>
      <c r="D30" s="144" t="str">
        <f>IFERROR(OFFSET(TABLE!D$1,FU!B30-1,0),"")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IFERROR(MATCH(A$1&amp;A31,TABLE!C:C,0),"")</f>
        <v/>
      </c>
      <c r="C31" s="144">
        <f t="shared" si="1"/>
        <v>30</v>
      </c>
      <c r="D31" s="144" t="str">
        <f>IFERROR(OFFSET(TABLE!D$1,FU!B31-1,0),"")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IFERROR(MATCH(A$1&amp;A32,TABLE!C:C,0),"")</f>
        <v/>
      </c>
      <c r="C32" s="144">
        <f t="shared" si="1"/>
        <v>31</v>
      </c>
      <c r="D32" s="144" t="str">
        <f>IFERROR(OFFSET(TABLE!D$1,FU!B32-1,0),"")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IFERROR(MATCH(A$1&amp;A33,TABLE!C:C,0),"")</f>
        <v/>
      </c>
      <c r="C33" s="144">
        <f t="shared" si="1"/>
        <v>32</v>
      </c>
      <c r="D33" s="144" t="str">
        <f>IFERROR(OFFSET(TABLE!D$1,FU!B33-1,0),"")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IFERROR(MATCH(A$1&amp;A34,TABLE!C:C,0),"")</f>
        <v/>
      </c>
      <c r="C34" s="144">
        <f t="shared" si="1"/>
        <v>33</v>
      </c>
      <c r="D34" s="144" t="str">
        <f>IFERROR(OFFSET(TABLE!D$1,FU!B34-1,0),"")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IFERROR(MATCH(A$1&amp;A35,TABLE!C:C,0),"")</f>
        <v/>
      </c>
      <c r="C35" s="144">
        <f t="shared" si="1"/>
        <v>34</v>
      </c>
      <c r="D35" s="144" t="str">
        <f>IFERROR(OFFSET(TABLE!D$1,FU!B35-1,0),"")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IFERROR(MATCH(A$1&amp;A36,TABLE!C:C,0),"")</f>
        <v/>
      </c>
      <c r="C36" s="144">
        <f t="shared" si="1"/>
        <v>35</v>
      </c>
      <c r="D36" s="144" t="str">
        <f>IFERROR(OFFSET(TABLE!D$1,FU!B36-1,0),"")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IFERROR(MATCH(A$1&amp;A37,TABLE!C:C,0),"")</f>
        <v/>
      </c>
      <c r="C37" s="144">
        <f t="shared" si="1"/>
        <v>36</v>
      </c>
      <c r="D37" s="144" t="str">
        <f>IFERROR(OFFSET(TABLE!D$1,FU!B37-1,0),"")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IFERROR(MATCH(A$1&amp;A38,TABLE!C:C,0),"")</f>
        <v/>
      </c>
      <c r="C38" s="144">
        <f t="shared" si="1"/>
        <v>37</v>
      </c>
      <c r="D38" s="144" t="str">
        <f>IFERROR(OFFSET(TABLE!D$1,FU!B38-1,0),"")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IFERROR(MATCH(A$1&amp;A39,TABLE!C:C,0),"")</f>
        <v/>
      </c>
      <c r="C39" s="144">
        <f t="shared" si="1"/>
        <v>38</v>
      </c>
      <c r="D39" s="144" t="str">
        <f>IFERROR(OFFSET(TABLE!D$1,FU!B39-1,0),"")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IFERROR(MATCH(A$1&amp;A40,TABLE!C:C,0),"")</f>
        <v/>
      </c>
      <c r="C40" s="144">
        <f t="shared" si="1"/>
        <v>39</v>
      </c>
      <c r="D40" s="144" t="str">
        <f>IFERROR(OFFSET(TABLE!D$1,FU!B40-1,0),"")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IFERROR(MATCH(A$1&amp;A41,TABLE!C:C,0),"")</f>
        <v/>
      </c>
      <c r="C41" s="144">
        <f t="shared" si="1"/>
        <v>40</v>
      </c>
      <c r="D41" s="144" t="str">
        <f>IFERROR(OFFSET(TABLE!D$1,FU!B41-1,0),"")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IFERROR(MATCH(A$1&amp;A42,TABLE!C:C,0),"")</f>
        <v/>
      </c>
      <c r="C42" s="144">
        <f t="shared" si="1"/>
        <v>41</v>
      </c>
      <c r="D42" s="144" t="str">
        <f>IFERROR(OFFSET(TABLE!D$1,FU!B42-1,0),"")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IFERROR(MATCH(A$1&amp;A43,TABLE!C:C,0),"")</f>
        <v/>
      </c>
      <c r="C43" s="144">
        <f t="shared" si="1"/>
        <v>42</v>
      </c>
      <c r="D43" s="144" t="str">
        <f>IFERROR(OFFSET(TABLE!D$1,FU!B43-1,0),"")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IFERROR(MATCH(A$1&amp;A44,TABLE!C:C,0),"")</f>
        <v/>
      </c>
      <c r="C44" s="144">
        <f t="shared" si="1"/>
        <v>43</v>
      </c>
      <c r="D44" s="144" t="str">
        <f>IFERROR(OFFSET(TABLE!D$1,FU!B44-1,0),"")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IFERROR(MATCH(A$1&amp;A45,TABLE!C:C,0),"")</f>
        <v/>
      </c>
      <c r="C45" s="144">
        <f t="shared" si="1"/>
        <v>44</v>
      </c>
      <c r="D45" s="144" t="str">
        <f>IFERROR(OFFSET(TABLE!D$1,FU!B45-1,0),"")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IFERROR(MATCH(A$1&amp;A46,TABLE!C:C,0),"")</f>
        <v/>
      </c>
      <c r="C46" s="144">
        <f t="shared" si="1"/>
        <v>45</v>
      </c>
      <c r="D46" s="144" t="str">
        <f>IFERROR(OFFSET(TABLE!D$1,FU!B46-1,0),"")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IFERROR(MATCH(A$1&amp;A47,TABLE!C:C,0),"")</f>
        <v/>
      </c>
      <c r="C47" s="144">
        <f t="shared" si="1"/>
        <v>46</v>
      </c>
      <c r="D47" s="144" t="str">
        <f>IFERROR(OFFSET(TABLE!D$1,FU!B47-1,0),"")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IFERROR(MATCH(A$1&amp;A48,TABLE!C:C,0),"")</f>
        <v/>
      </c>
      <c r="C48" s="144">
        <f t="shared" si="1"/>
        <v>47</v>
      </c>
      <c r="D48" s="144" t="str">
        <f>IFERROR(OFFSET(TABLE!D$1,FU!B48-1,0),"")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IFERROR(MATCH(A$1&amp;A49,TABLE!C:C,0),"")</f>
        <v/>
      </c>
      <c r="C49" s="144">
        <f t="shared" si="1"/>
        <v>48</v>
      </c>
      <c r="D49" s="144" t="str">
        <f>IFERROR(OFFSET(TABLE!D$1,FU!B49-1,0),"")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IFERROR(MATCH(A$1&amp;A50,TABLE!C:C,0),"")</f>
        <v/>
      </c>
      <c r="C50" s="144">
        <f t="shared" si="1"/>
        <v>49</v>
      </c>
      <c r="D50" s="144" t="str">
        <f>IFERROR(OFFSET(TABLE!D$1,FU!B50-1,0),"")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IFERROR(MATCH(A$1&amp;A51,TABLE!C:C,0),"")</f>
        <v/>
      </c>
      <c r="C51" s="144">
        <f t="shared" si="1"/>
        <v>50</v>
      </c>
      <c r="D51" s="144" t="str">
        <f>IFERROR(OFFSET(TABLE!D$1,FU!B51-1,0),"")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4" width="8.71"/>
  </cols>
  <sheetData>
    <row r="1" ht="35.25" customHeight="1">
      <c r="A1" s="148" t="s">
        <v>592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IFERROR(MATCH(A$1&amp;A2,TABLE!C:C,0),"")</f>
        <v>68</v>
      </c>
      <c r="C2" s="144">
        <f t="shared" ref="C2:C51" si="1">A2</f>
        <v>1</v>
      </c>
      <c r="D2" s="144" t="str">
        <f>IFERROR(OFFSET(TABLE!D$1,MA!B2-1,0),"")</f>
        <v>John Shanks</v>
      </c>
      <c r="E2" s="145">
        <f>IFERROR(VLOOKUP(D2,TABLE!D:O,7,FALSE),"")</f>
        <v>14</v>
      </c>
      <c r="F2" s="146">
        <f>IFERROR(VLOOKUP(D2,TABLE!D:O,12,FALSE),"")</f>
        <v>799</v>
      </c>
    </row>
    <row r="3">
      <c r="A3" s="143">
        <f t="shared" ref="A3:A51" si="2">A2+1</f>
        <v>2</v>
      </c>
      <c r="B3" s="143">
        <f>IFERROR(MATCH(A$1&amp;A3,TABLE!C:C,0),"")</f>
        <v>71</v>
      </c>
      <c r="C3" s="144">
        <f t="shared" si="1"/>
        <v>2</v>
      </c>
      <c r="D3" s="144" t="str">
        <f>IFERROR(OFFSET(TABLE!D$1,MA!B3-1,0),"")</f>
        <v>James Tarran</v>
      </c>
      <c r="E3" s="145">
        <f>IFERROR(VLOOKUP(D3,TABLE!D:O,7,FALSE),"")</f>
        <v>14</v>
      </c>
      <c r="F3" s="146">
        <f>IFERROR(VLOOKUP(D3,TABLE!D:O,12,FALSE),"")</f>
        <v>776</v>
      </c>
    </row>
    <row r="4">
      <c r="A4" s="143">
        <f t="shared" si="2"/>
        <v>3</v>
      </c>
      <c r="B4" s="143">
        <f>IFERROR(MATCH(A$1&amp;A4,TABLE!C:C,0),"")</f>
        <v>72</v>
      </c>
      <c r="C4" s="144">
        <f t="shared" si="1"/>
        <v>3</v>
      </c>
      <c r="D4" s="144" t="str">
        <f>IFERROR(OFFSET(TABLE!D$1,MA!B4-1,0),"")</f>
        <v>Gary Mann</v>
      </c>
      <c r="E4" s="145">
        <f>IFERROR(VLOOKUP(D4,TABLE!D:O,7,FALSE),"")</f>
        <v>12</v>
      </c>
      <c r="F4" s="146">
        <f>IFERROR(VLOOKUP(D4,TABLE!D:O,12,FALSE),"")</f>
        <v>768</v>
      </c>
    </row>
    <row r="5">
      <c r="A5" s="143">
        <f t="shared" si="2"/>
        <v>4</v>
      </c>
      <c r="B5" s="143">
        <f>IFERROR(MATCH(A$1&amp;A5,TABLE!C:C,0),"")</f>
        <v>75</v>
      </c>
      <c r="C5" s="144">
        <f t="shared" si="1"/>
        <v>4</v>
      </c>
      <c r="D5" s="144" t="str">
        <f>IFERROR(OFFSET(TABLE!D$1,MA!B5-1,0),"")</f>
        <v>Tim Straughan</v>
      </c>
      <c r="E5" s="145">
        <f>IFERROR(VLOOKUP(D5,TABLE!D:O,7,FALSE),"")</f>
        <v>8</v>
      </c>
      <c r="F5" s="146">
        <f>IFERROR(VLOOKUP(D5,TABLE!D:O,12,FALSE),"")</f>
        <v>753</v>
      </c>
    </row>
    <row r="6">
      <c r="A6" s="143">
        <f t="shared" si="2"/>
        <v>5</v>
      </c>
      <c r="B6" s="143">
        <f>IFERROR(MATCH(A$1&amp;A6,TABLE!C:C,0),"")</f>
        <v>88</v>
      </c>
      <c r="C6" s="144">
        <f t="shared" si="1"/>
        <v>5</v>
      </c>
      <c r="D6" s="144" t="str">
        <f>IFERROR(OFFSET(TABLE!D$1,MA!B6-1,0),"")</f>
        <v>Daniel Grant</v>
      </c>
      <c r="E6" s="145">
        <f>IFERROR(VLOOKUP(D6,TABLE!D:O,7,FALSE),"")</f>
        <v>6</v>
      </c>
      <c r="F6" s="146">
        <f>IFERROR(VLOOKUP(D6,TABLE!D:O,12,FALSE),"")</f>
        <v>592</v>
      </c>
    </row>
    <row r="7">
      <c r="A7" s="143">
        <f t="shared" si="2"/>
        <v>6</v>
      </c>
      <c r="B7" s="143">
        <f>IFERROR(MATCH(A$1&amp;A7,TABLE!C:C,0),"")</f>
        <v>91</v>
      </c>
      <c r="C7" s="144">
        <f t="shared" si="1"/>
        <v>6</v>
      </c>
      <c r="D7" s="144" t="str">
        <f>IFERROR(OFFSET(TABLE!D$1,MA!B7-1,0),"")</f>
        <v>Dan Fisher</v>
      </c>
      <c r="E7" s="145">
        <f>IFERROR(VLOOKUP(D7,TABLE!D:O,7,FALSE),"")</f>
        <v>6</v>
      </c>
      <c r="F7" s="146">
        <f>IFERROR(VLOOKUP(D7,TABLE!D:O,12,FALSE),"")</f>
        <v>569</v>
      </c>
    </row>
    <row r="8">
      <c r="A8" s="143">
        <f t="shared" si="2"/>
        <v>7</v>
      </c>
      <c r="B8" s="143">
        <f>IFERROR(MATCH(A$1&amp;A8,TABLE!C:C,0),"")</f>
        <v>92</v>
      </c>
      <c r="C8" s="144">
        <f t="shared" si="1"/>
        <v>7</v>
      </c>
      <c r="D8" s="144" t="str">
        <f>IFERROR(OFFSET(TABLE!D$1,MA!B8-1,0),"")</f>
        <v>Matthew Dix</v>
      </c>
      <c r="E8" s="145">
        <f>IFERROR(VLOOKUP(D8,TABLE!D:O,7,FALSE),"")</f>
        <v>6</v>
      </c>
      <c r="F8" s="146">
        <f>IFERROR(VLOOKUP(D8,TABLE!D:O,12,FALSE),"")</f>
        <v>557</v>
      </c>
    </row>
    <row r="9">
      <c r="A9" s="143">
        <f t="shared" si="2"/>
        <v>8</v>
      </c>
      <c r="B9" s="143">
        <f>IFERROR(MATCH(A$1&amp;A9,TABLE!C:C,0),"")</f>
        <v>96</v>
      </c>
      <c r="C9" s="144">
        <f t="shared" si="1"/>
        <v>8</v>
      </c>
      <c r="D9" s="144" t="str">
        <f>IFERROR(OFFSET(TABLE!D$1,MA!B9-1,0),"")</f>
        <v>Alfie Jones</v>
      </c>
      <c r="E9" s="145">
        <f>IFERROR(VLOOKUP(D9,TABLE!D:O,7,FALSE),"")</f>
        <v>5</v>
      </c>
      <c r="F9" s="146">
        <f>IFERROR(VLOOKUP(D9,TABLE!D:O,12,FALSE),"")</f>
        <v>490</v>
      </c>
    </row>
    <row r="10">
      <c r="A10" s="143">
        <f t="shared" si="2"/>
        <v>9</v>
      </c>
      <c r="B10" s="143">
        <f>IFERROR(MATCH(A$1&amp;A10,TABLE!C:C,0),"")</f>
        <v>98</v>
      </c>
      <c r="C10" s="144">
        <f t="shared" si="1"/>
        <v>9</v>
      </c>
      <c r="D10" s="144" t="str">
        <f>IFERROR(OFFSET(TABLE!D$1,MA!B10-1,0),"")</f>
        <v>Jon Pownall</v>
      </c>
      <c r="E10" s="145">
        <f>IFERROR(VLOOKUP(D10,TABLE!D:O,7,FALSE),"")</f>
        <v>5</v>
      </c>
      <c r="F10" s="146">
        <f>IFERROR(VLOOKUP(D10,TABLE!D:O,12,FALSE),"")</f>
        <v>466</v>
      </c>
    </row>
    <row r="11">
      <c r="A11" s="143">
        <f t="shared" si="2"/>
        <v>10</v>
      </c>
      <c r="B11" s="143">
        <f>IFERROR(MATCH(A$1&amp;A11,TABLE!C:C,0),"")</f>
        <v>105</v>
      </c>
      <c r="C11" s="144">
        <f t="shared" si="1"/>
        <v>10</v>
      </c>
      <c r="D11" s="144" t="str">
        <f>IFERROR(OFFSET(TABLE!D$1,MA!B11-1,0),"")</f>
        <v>Jamie Walker</v>
      </c>
      <c r="E11" s="145">
        <f>IFERROR(VLOOKUP(D11,TABLE!D:O,7,FALSE),"")</f>
        <v>4</v>
      </c>
      <c r="F11" s="146">
        <f>IFERROR(VLOOKUP(D11,TABLE!D:O,12,FALSE),"")</f>
        <v>394</v>
      </c>
    </row>
    <row r="12">
      <c r="A12" s="143">
        <f t="shared" si="2"/>
        <v>11</v>
      </c>
      <c r="B12" s="143">
        <f>IFERROR(MATCH(A$1&amp;A12,TABLE!C:C,0),"")</f>
        <v>107</v>
      </c>
      <c r="C12" s="144">
        <f t="shared" si="1"/>
        <v>11</v>
      </c>
      <c r="D12" s="144" t="str">
        <f>IFERROR(OFFSET(TABLE!D$1,MA!B12-1,0),"")</f>
        <v>Jonathan Ball</v>
      </c>
      <c r="E12" s="145">
        <f>IFERROR(VLOOKUP(D12,TABLE!D:O,7,FALSE),"")</f>
        <v>4</v>
      </c>
      <c r="F12" s="146">
        <f>IFERROR(VLOOKUP(D12,TABLE!D:O,12,FALSE),"")</f>
        <v>393</v>
      </c>
    </row>
    <row r="13">
      <c r="A13" s="143">
        <f t="shared" si="2"/>
        <v>12</v>
      </c>
      <c r="B13" s="143">
        <f>IFERROR(MATCH(A$1&amp;A13,TABLE!C:C,0),"")</f>
        <v>109</v>
      </c>
      <c r="C13" s="144">
        <f t="shared" si="1"/>
        <v>12</v>
      </c>
      <c r="D13" s="144" t="str">
        <f>IFERROR(OFFSET(TABLE!D$1,MA!B13-1,0),"")</f>
        <v>Rav Panesar</v>
      </c>
      <c r="E13" s="145">
        <f>IFERROR(VLOOKUP(D13,TABLE!D:O,7,FALSE),"")</f>
        <v>4</v>
      </c>
      <c r="F13" s="146">
        <f>IFERROR(VLOOKUP(D13,TABLE!D:O,12,FALSE),"")</f>
        <v>387</v>
      </c>
    </row>
    <row r="14">
      <c r="A14" s="143">
        <f t="shared" si="2"/>
        <v>13</v>
      </c>
      <c r="B14" s="143">
        <f>IFERROR(MATCH(A$1&amp;A14,TABLE!C:C,0),"")</f>
        <v>115</v>
      </c>
      <c r="C14" s="144">
        <f t="shared" si="1"/>
        <v>13</v>
      </c>
      <c r="D14" s="144" t="str">
        <f>IFERROR(OFFSET(TABLE!D$1,MA!B14-1,0),"")</f>
        <v>Jonathan Young</v>
      </c>
      <c r="E14" s="145">
        <f>IFERROR(VLOOKUP(D14,TABLE!D:O,7,FALSE),"")</f>
        <v>3</v>
      </c>
      <c r="F14" s="146">
        <f>IFERROR(VLOOKUP(D14,TABLE!D:O,12,FALSE),"")</f>
        <v>298</v>
      </c>
    </row>
    <row r="15">
      <c r="A15" s="143">
        <f t="shared" si="2"/>
        <v>14</v>
      </c>
      <c r="B15" s="143">
        <f>IFERROR(MATCH(A$1&amp;A15,TABLE!C:C,0),"")</f>
        <v>116</v>
      </c>
      <c r="C15" s="144">
        <f t="shared" si="1"/>
        <v>14</v>
      </c>
      <c r="D15" s="144" t="str">
        <f>IFERROR(OFFSET(TABLE!D$1,MA!B15-1,0),"")</f>
        <v>Andrew Bennett</v>
      </c>
      <c r="E15" s="145">
        <f>IFERROR(VLOOKUP(D15,TABLE!D:O,7,FALSE),"")</f>
        <v>3</v>
      </c>
      <c r="F15" s="146">
        <f>IFERROR(VLOOKUP(D15,TABLE!D:O,12,FALSE),"")</f>
        <v>293</v>
      </c>
    </row>
    <row r="16">
      <c r="A16" s="143">
        <f t="shared" si="2"/>
        <v>15</v>
      </c>
      <c r="B16" s="143">
        <f>IFERROR(MATCH(A$1&amp;A16,TABLE!C:C,0),"")</f>
        <v>121</v>
      </c>
      <c r="C16" s="144">
        <f t="shared" si="1"/>
        <v>15</v>
      </c>
      <c r="D16" s="144" t="str">
        <f>IFERROR(OFFSET(TABLE!D$1,MA!B16-1,0),"")</f>
        <v>Tom Thomas</v>
      </c>
      <c r="E16" s="145">
        <f>IFERROR(VLOOKUP(D16,TABLE!D:O,7,FALSE),"")</f>
        <v>3</v>
      </c>
      <c r="F16" s="146">
        <f>IFERROR(VLOOKUP(D16,TABLE!D:O,12,FALSE),"")</f>
        <v>284</v>
      </c>
    </row>
    <row r="17">
      <c r="A17" s="143">
        <f t="shared" si="2"/>
        <v>16</v>
      </c>
      <c r="B17" s="143">
        <f>IFERROR(MATCH(A$1&amp;A17,TABLE!C:C,0),"")</f>
        <v>122</v>
      </c>
      <c r="C17" s="144">
        <f t="shared" si="1"/>
        <v>16</v>
      </c>
      <c r="D17" s="144" t="str">
        <f>IFERROR(OFFSET(TABLE!D$1,MA!B17-1,0),"")</f>
        <v>Dave Middlemas</v>
      </c>
      <c r="E17" s="145">
        <f>IFERROR(VLOOKUP(D17,TABLE!D:O,7,FALSE),"")</f>
        <v>3</v>
      </c>
      <c r="F17" s="146">
        <f>IFERROR(VLOOKUP(D17,TABLE!D:O,12,FALSE),"")</f>
        <v>288</v>
      </c>
    </row>
    <row r="18">
      <c r="A18" s="143">
        <f t="shared" si="2"/>
        <v>17</v>
      </c>
      <c r="B18" s="143">
        <f>IFERROR(MATCH(A$1&amp;A18,TABLE!C:C,0),"")</f>
        <v>125</v>
      </c>
      <c r="C18" s="144">
        <f t="shared" si="1"/>
        <v>17</v>
      </c>
      <c r="D18" s="144" t="str">
        <f>IFERROR(OFFSET(TABLE!D$1,MA!B18-1,0),"")</f>
        <v>Tom Venning</v>
      </c>
      <c r="E18" s="145">
        <f>IFERROR(VLOOKUP(D18,TABLE!D:O,7,FALSE),"")</f>
        <v>3</v>
      </c>
      <c r="F18" s="146">
        <f>IFERROR(VLOOKUP(D18,TABLE!D:O,12,FALSE),"")</f>
        <v>287</v>
      </c>
    </row>
    <row r="19">
      <c r="A19" s="143">
        <f t="shared" si="2"/>
        <v>18</v>
      </c>
      <c r="B19" s="143">
        <f>IFERROR(MATCH(A$1&amp;A19,TABLE!C:C,0),"")</f>
        <v>133</v>
      </c>
      <c r="C19" s="144">
        <f t="shared" si="1"/>
        <v>18</v>
      </c>
      <c r="D19" s="144" t="str">
        <f>IFERROR(OFFSET(TABLE!D$1,MA!B19-1,0),"")</f>
        <v>Robert Howard</v>
      </c>
      <c r="E19" s="145">
        <f>IFERROR(VLOOKUP(D19,TABLE!D:O,7,FALSE),"")</f>
        <v>2</v>
      </c>
      <c r="F19" s="146">
        <f>IFERROR(VLOOKUP(D19,TABLE!D:O,12,FALSE),"")</f>
        <v>195</v>
      </c>
    </row>
    <row r="20">
      <c r="A20" s="143">
        <f t="shared" si="2"/>
        <v>19</v>
      </c>
      <c r="B20" s="143">
        <f>IFERROR(MATCH(A$1&amp;A20,TABLE!C:C,0),"")</f>
        <v>144</v>
      </c>
      <c r="C20" s="144">
        <f t="shared" si="1"/>
        <v>19</v>
      </c>
      <c r="D20" s="144" t="str">
        <f>IFERROR(OFFSET(TABLE!D$1,MA!B20-1,0),"")</f>
        <v>John Hobbs</v>
      </c>
      <c r="E20" s="145">
        <f>IFERROR(VLOOKUP(D20,TABLE!D:O,7,FALSE),"")</f>
        <v>1</v>
      </c>
      <c r="F20" s="146">
        <f>IFERROR(VLOOKUP(D20,TABLE!D:O,12,FALSE),"")</f>
        <v>100</v>
      </c>
    </row>
    <row r="21" ht="15.75" customHeight="1">
      <c r="A21" s="143">
        <f t="shared" si="2"/>
        <v>20</v>
      </c>
      <c r="B21" s="143">
        <f>IFERROR(MATCH(A$1&amp;A21,TABLE!C:C,0),"")</f>
        <v>148</v>
      </c>
      <c r="C21" s="144">
        <f t="shared" si="1"/>
        <v>20</v>
      </c>
      <c r="D21" s="144" t="str">
        <f>IFERROR(OFFSET(TABLE!D$1,MA!B21-1,0),"")</f>
        <v>Tom Van Rossum</v>
      </c>
      <c r="E21" s="145">
        <f>IFERROR(VLOOKUP(D21,TABLE!D:O,7,FALSE),"")</f>
        <v>1</v>
      </c>
      <c r="F21" s="146">
        <f>IFERROR(VLOOKUP(D21,TABLE!D:O,12,FALSE),"")</f>
        <v>97</v>
      </c>
    </row>
    <row r="22" ht="15.75" customHeight="1">
      <c r="A22" s="143">
        <f t="shared" si="2"/>
        <v>21</v>
      </c>
      <c r="B22" s="143" t="str">
        <f>IFERROR(MATCH(A$1&amp;A22,TABLE!C:C,0),"")</f>
        <v/>
      </c>
      <c r="C22" s="144">
        <f t="shared" si="1"/>
        <v>21</v>
      </c>
      <c r="D22" s="144" t="str">
        <f>IFERROR(OFFSET(TABLE!D$1,MA!B22-1,0),"")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IFERROR(MATCH(A$1&amp;A23,TABLE!C:C,0),"")</f>
        <v/>
      </c>
      <c r="C23" s="144">
        <f t="shared" si="1"/>
        <v>22</v>
      </c>
      <c r="D23" s="144" t="str">
        <f>IFERROR(OFFSET(TABLE!D$1,MA!B23-1,0),"")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IFERROR(MATCH(A$1&amp;A24,TABLE!C:C,0),"")</f>
        <v/>
      </c>
      <c r="C24" s="144">
        <f t="shared" si="1"/>
        <v>23</v>
      </c>
      <c r="D24" s="144" t="str">
        <f>IFERROR(OFFSET(TABLE!D$1,MA!B24-1,0),"")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IFERROR(MATCH(A$1&amp;A25,TABLE!C:C,0),"")</f>
        <v/>
      </c>
      <c r="C25" s="144">
        <f t="shared" si="1"/>
        <v>24</v>
      </c>
      <c r="D25" s="144" t="str">
        <f>IFERROR(OFFSET(TABLE!D$1,MA!B25-1,0),"")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IFERROR(MATCH(A$1&amp;A26,TABLE!C:C,0),"")</f>
        <v/>
      </c>
      <c r="C26" s="144">
        <f t="shared" si="1"/>
        <v>25</v>
      </c>
      <c r="D26" s="144" t="str">
        <f>IFERROR(OFFSET(TABLE!D$1,MA!B26-1,0),"")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IFERROR(MATCH(A$1&amp;A27,TABLE!C:C,0),"")</f>
        <v/>
      </c>
      <c r="C27" s="144">
        <f t="shared" si="1"/>
        <v>26</v>
      </c>
      <c r="D27" s="144" t="str">
        <f>IFERROR(OFFSET(TABLE!D$1,MA!B27-1,0),"")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IFERROR(MATCH(A$1&amp;A28,TABLE!C:C,0),"")</f>
        <v/>
      </c>
      <c r="C28" s="144">
        <f t="shared" si="1"/>
        <v>27</v>
      </c>
      <c r="D28" s="144" t="str">
        <f>IFERROR(OFFSET(TABLE!D$1,MA!B28-1,0),"")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IFERROR(MATCH(A$1&amp;A29,TABLE!C:C,0),"")</f>
        <v/>
      </c>
      <c r="C29" s="144">
        <f t="shared" si="1"/>
        <v>28</v>
      </c>
      <c r="D29" s="144" t="str">
        <f>IFERROR(OFFSET(TABLE!D$1,MA!B29-1,0),"")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IFERROR(MATCH(A$1&amp;A30,TABLE!C:C,0),"")</f>
        <v/>
      </c>
      <c r="C30" s="144">
        <f t="shared" si="1"/>
        <v>29</v>
      </c>
      <c r="D30" s="144" t="str">
        <f>IFERROR(OFFSET(TABLE!D$1,MA!B30-1,0),"")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IFERROR(MATCH(A$1&amp;A31,TABLE!C:C,0),"")</f>
        <v/>
      </c>
      <c r="C31" s="144">
        <f t="shared" si="1"/>
        <v>30</v>
      </c>
      <c r="D31" s="144" t="str">
        <f>IFERROR(OFFSET(TABLE!D$1,MA!B31-1,0),"")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IFERROR(MATCH(A$1&amp;A32,TABLE!C:C,0),"")</f>
        <v/>
      </c>
      <c r="C32" s="144">
        <f t="shared" si="1"/>
        <v>31</v>
      </c>
      <c r="D32" s="144" t="str">
        <f>IFERROR(OFFSET(TABLE!D$1,MA!B32-1,0),"")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IFERROR(MATCH(A$1&amp;A33,TABLE!C:C,0),"")</f>
        <v/>
      </c>
      <c r="C33" s="144">
        <f t="shared" si="1"/>
        <v>32</v>
      </c>
      <c r="D33" s="144" t="str">
        <f>IFERROR(OFFSET(TABLE!D$1,MA!B33-1,0),"")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IFERROR(MATCH(A$1&amp;A34,TABLE!C:C,0),"")</f>
        <v/>
      </c>
      <c r="C34" s="144">
        <f t="shared" si="1"/>
        <v>33</v>
      </c>
      <c r="D34" s="144" t="str">
        <f>IFERROR(OFFSET(TABLE!D$1,MA!B34-1,0),"")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IFERROR(MATCH(A$1&amp;A35,TABLE!C:C,0),"")</f>
        <v/>
      </c>
      <c r="C35" s="144">
        <f t="shared" si="1"/>
        <v>34</v>
      </c>
      <c r="D35" s="144" t="str">
        <f>IFERROR(OFFSET(TABLE!D$1,MA!B35-1,0),"")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IFERROR(MATCH(A$1&amp;A36,TABLE!C:C,0),"")</f>
        <v/>
      </c>
      <c r="C36" s="144">
        <f t="shared" si="1"/>
        <v>35</v>
      </c>
      <c r="D36" s="144" t="str">
        <f>IFERROR(OFFSET(TABLE!D$1,MA!B36-1,0),"")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IFERROR(MATCH(A$1&amp;A37,TABLE!C:C,0),"")</f>
        <v/>
      </c>
      <c r="C37" s="144">
        <f t="shared" si="1"/>
        <v>36</v>
      </c>
      <c r="D37" s="144" t="str">
        <f>IFERROR(OFFSET(TABLE!D$1,MA!B37-1,0),"")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IFERROR(MATCH(A$1&amp;A38,TABLE!C:C,0),"")</f>
        <v/>
      </c>
      <c r="C38" s="144">
        <f t="shared" si="1"/>
        <v>37</v>
      </c>
      <c r="D38" s="144" t="str">
        <f>IFERROR(OFFSET(TABLE!D$1,MA!B38-1,0),"")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IFERROR(MATCH(A$1&amp;A39,TABLE!C:C,0),"")</f>
        <v/>
      </c>
      <c r="C39" s="144">
        <f t="shared" si="1"/>
        <v>38</v>
      </c>
      <c r="D39" s="144" t="str">
        <f>IFERROR(OFFSET(TABLE!D$1,MA!B39-1,0),"")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IFERROR(MATCH(A$1&amp;A40,TABLE!C:C,0),"")</f>
        <v/>
      </c>
      <c r="C40" s="144">
        <f t="shared" si="1"/>
        <v>39</v>
      </c>
      <c r="D40" s="144" t="str">
        <f>IFERROR(OFFSET(TABLE!D$1,MA!B40-1,0),"")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IFERROR(MATCH(A$1&amp;A41,TABLE!C:C,0),"")</f>
        <v/>
      </c>
      <c r="C41" s="144">
        <f t="shared" si="1"/>
        <v>40</v>
      </c>
      <c r="D41" s="144" t="str">
        <f>IFERROR(OFFSET(TABLE!D$1,MA!B41-1,0),"")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IFERROR(MATCH(A$1&amp;A42,TABLE!C:C,0),"")</f>
        <v/>
      </c>
      <c r="C42" s="144">
        <f t="shared" si="1"/>
        <v>41</v>
      </c>
      <c r="D42" s="144" t="str">
        <f>IFERROR(OFFSET(TABLE!D$1,MA!B42-1,0),"")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IFERROR(MATCH(A$1&amp;A43,TABLE!C:C,0),"")</f>
        <v/>
      </c>
      <c r="C43" s="144">
        <f t="shared" si="1"/>
        <v>42</v>
      </c>
      <c r="D43" s="144" t="str">
        <f>IFERROR(OFFSET(TABLE!D$1,MA!B43-1,0),"")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IFERROR(MATCH(A$1&amp;A44,TABLE!C:C,0),"")</f>
        <v/>
      </c>
      <c r="C44" s="144">
        <f t="shared" si="1"/>
        <v>43</v>
      </c>
      <c r="D44" s="144" t="str">
        <f>IFERROR(OFFSET(TABLE!D$1,MA!B44-1,0),"")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IFERROR(MATCH(A$1&amp;A45,TABLE!C:C,0),"")</f>
        <v/>
      </c>
      <c r="C45" s="144">
        <f t="shared" si="1"/>
        <v>44</v>
      </c>
      <c r="D45" s="144" t="str">
        <f>IFERROR(OFFSET(TABLE!D$1,MA!B45-1,0),"")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IFERROR(MATCH(A$1&amp;A46,TABLE!C:C,0),"")</f>
        <v/>
      </c>
      <c r="C46" s="144">
        <f t="shared" si="1"/>
        <v>45</v>
      </c>
      <c r="D46" s="144" t="str">
        <f>IFERROR(OFFSET(TABLE!D$1,MA!B46-1,0),"")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IFERROR(MATCH(A$1&amp;A47,TABLE!C:C,0),"")</f>
        <v/>
      </c>
      <c r="C47" s="144">
        <f t="shared" si="1"/>
        <v>46</v>
      </c>
      <c r="D47" s="144" t="str">
        <f>IFERROR(OFFSET(TABLE!D$1,MA!B47-1,0),"")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IFERROR(MATCH(A$1&amp;A48,TABLE!C:C,0),"")</f>
        <v/>
      </c>
      <c r="C48" s="144">
        <f t="shared" si="1"/>
        <v>47</v>
      </c>
      <c r="D48" s="144" t="str">
        <f>IFERROR(OFFSET(TABLE!D$1,MA!B48-1,0),"")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IFERROR(MATCH(A$1&amp;A49,TABLE!C:C,0),"")</f>
        <v/>
      </c>
      <c r="C49" s="144">
        <f t="shared" si="1"/>
        <v>48</v>
      </c>
      <c r="D49" s="144" t="str">
        <f>IFERROR(OFFSET(TABLE!D$1,MA!B49-1,0),"")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IFERROR(MATCH(A$1&amp;A50,TABLE!C:C,0),"")</f>
        <v/>
      </c>
      <c r="C50" s="144">
        <f t="shared" si="1"/>
        <v>49</v>
      </c>
      <c r="D50" s="144" t="str">
        <f>IFERROR(OFFSET(TABLE!D$1,MA!B50-1,0),"")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IFERROR(MATCH(A$1&amp;A51,TABLE!C:C,0),"")</f>
        <v/>
      </c>
      <c r="C51" s="144">
        <f t="shared" si="1"/>
        <v>50</v>
      </c>
      <c r="D51" s="144" t="str">
        <f>IFERROR(OFFSET(TABLE!D$1,MA!B51-1,0),"")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4" width="8.71"/>
  </cols>
  <sheetData>
    <row r="1" ht="35.25" customHeight="1">
      <c r="A1" s="148" t="s">
        <v>593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IFERROR(MATCH(A$1&amp;A2,TABLE!C:C,0),"")</f>
        <v>69</v>
      </c>
      <c r="C2" s="144">
        <f t="shared" ref="C2:C51" si="1">A2</f>
        <v>1</v>
      </c>
      <c r="D2" s="144" t="str">
        <f>IFERROR(OFFSET(TABLE!D$1,MB!B2-1,0),"")</f>
        <v>Paul Grave</v>
      </c>
      <c r="E2" s="145">
        <f>IFERROR(VLOOKUP(D2,TABLE!D:O,7,FALSE),"")</f>
        <v>15</v>
      </c>
      <c r="F2" s="146">
        <f>IFERROR(VLOOKUP(D2,TABLE!D:O,12,FALSE),"")</f>
        <v>784</v>
      </c>
    </row>
    <row r="3">
      <c r="A3" s="143">
        <f t="shared" ref="A3:A51" si="2">A2+1</f>
        <v>2</v>
      </c>
      <c r="B3" s="143">
        <f>IFERROR(MATCH(A$1&amp;A3,TABLE!C:C,0),"")</f>
        <v>70</v>
      </c>
      <c r="C3" s="144">
        <f t="shared" si="1"/>
        <v>2</v>
      </c>
      <c r="D3" s="144" t="str">
        <f>IFERROR(OFFSET(TABLE!D$1,MB!B3-1,0),"")</f>
        <v>Ian Sanderson</v>
      </c>
      <c r="E3" s="145">
        <f>IFERROR(VLOOKUP(D3,TABLE!D:O,7,FALSE),"")</f>
        <v>18</v>
      </c>
      <c r="F3" s="146">
        <f>IFERROR(VLOOKUP(D3,TABLE!D:O,12,FALSE),"")</f>
        <v>782</v>
      </c>
    </row>
    <row r="4">
      <c r="A4" s="143">
        <f t="shared" si="2"/>
        <v>3</v>
      </c>
      <c r="B4" s="143">
        <f>IFERROR(MATCH(A$1&amp;A4,TABLE!C:C,0),"")</f>
        <v>74</v>
      </c>
      <c r="C4" s="144">
        <f t="shared" si="1"/>
        <v>3</v>
      </c>
      <c r="D4" s="144" t="str">
        <f>IFERROR(OFFSET(TABLE!D$1,MB!B4-1,0),"")</f>
        <v>Andy Parkinson</v>
      </c>
      <c r="E4" s="145">
        <f>IFERROR(VLOOKUP(D4,TABLE!D:O,7,FALSE),"")</f>
        <v>12</v>
      </c>
      <c r="F4" s="146">
        <f>IFERROR(VLOOKUP(D4,TABLE!D:O,12,FALSE),"")</f>
        <v>758</v>
      </c>
    </row>
    <row r="5">
      <c r="A5" s="143">
        <f t="shared" si="2"/>
        <v>4</v>
      </c>
      <c r="B5" s="143">
        <f>IFERROR(MATCH(A$1&amp;A5,TABLE!C:C,0),"")</f>
        <v>77</v>
      </c>
      <c r="C5" s="144">
        <f t="shared" si="1"/>
        <v>4</v>
      </c>
      <c r="D5" s="144" t="str">
        <f>IFERROR(OFFSET(TABLE!D$1,MB!B5-1,0),"")</f>
        <v>Adam Parton</v>
      </c>
      <c r="E5" s="145">
        <f>IFERROR(VLOOKUP(D5,TABLE!D:O,7,FALSE),"")</f>
        <v>13</v>
      </c>
      <c r="F5" s="146">
        <f>IFERROR(VLOOKUP(D5,TABLE!D:O,12,FALSE),"")</f>
        <v>748</v>
      </c>
    </row>
    <row r="6">
      <c r="A6" s="143">
        <f t="shared" si="2"/>
        <v>5</v>
      </c>
      <c r="B6" s="143">
        <f>IFERROR(MATCH(A$1&amp;A6,TABLE!C:C,0),"")</f>
        <v>95</v>
      </c>
      <c r="C6" s="144">
        <f t="shared" si="1"/>
        <v>5</v>
      </c>
      <c r="D6" s="144" t="str">
        <f>IFERROR(OFFSET(TABLE!D$1,MB!B6-1,0),"")</f>
        <v>Daryl Hibberd</v>
      </c>
      <c r="E6" s="145">
        <f>IFERROR(VLOOKUP(D6,TABLE!D:O,7,FALSE),"")</f>
        <v>5</v>
      </c>
      <c r="F6" s="146">
        <f>IFERROR(VLOOKUP(D6,TABLE!D:O,12,FALSE),"")</f>
        <v>491</v>
      </c>
    </row>
    <row r="7">
      <c r="A7" s="143">
        <f t="shared" si="2"/>
        <v>6</v>
      </c>
      <c r="B7" s="143">
        <f>IFERROR(MATCH(A$1&amp;A7,TABLE!C:C,0),"")</f>
        <v>99</v>
      </c>
      <c r="C7" s="144">
        <f t="shared" si="1"/>
        <v>6</v>
      </c>
      <c r="D7" s="144" t="str">
        <f>IFERROR(OFFSET(TABLE!D$1,MB!B7-1,0),"")</f>
        <v>Simon Vallance</v>
      </c>
      <c r="E7" s="145">
        <f>IFERROR(VLOOKUP(D7,TABLE!D:O,7,FALSE),"")</f>
        <v>5</v>
      </c>
      <c r="F7" s="146">
        <f>IFERROR(VLOOKUP(D7,TABLE!D:O,12,FALSE),"")</f>
        <v>459</v>
      </c>
    </row>
    <row r="8">
      <c r="A8" s="143">
        <f t="shared" si="2"/>
        <v>7</v>
      </c>
      <c r="B8" s="143">
        <f>IFERROR(MATCH(A$1&amp;A8,TABLE!C:C,0),"")</f>
        <v>110</v>
      </c>
      <c r="C8" s="144">
        <f t="shared" si="1"/>
        <v>7</v>
      </c>
      <c r="D8" s="144" t="str">
        <f>IFERROR(OFFSET(TABLE!D$1,MB!B8-1,0),"")</f>
        <v>Huw Lippiatt</v>
      </c>
      <c r="E8" s="145">
        <f>IFERROR(VLOOKUP(D8,TABLE!D:O,7,FALSE),"")</f>
        <v>4</v>
      </c>
      <c r="F8" s="146">
        <f>IFERROR(VLOOKUP(D8,TABLE!D:O,12,FALSE),"")</f>
        <v>382</v>
      </c>
    </row>
    <row r="9">
      <c r="A9" s="143">
        <f t="shared" si="2"/>
        <v>8</v>
      </c>
      <c r="B9" s="143">
        <f>IFERROR(MATCH(A$1&amp;A9,TABLE!C:C,0),"")</f>
        <v>120</v>
      </c>
      <c r="C9" s="144">
        <f t="shared" si="1"/>
        <v>8</v>
      </c>
      <c r="D9" s="144" t="str">
        <f>IFERROR(OFFSET(TABLE!D$1,MB!B9-1,0),"")</f>
        <v>Mick Loftus</v>
      </c>
      <c r="E9" s="145">
        <f>IFERROR(VLOOKUP(D9,TABLE!D:O,7,FALSE),"")</f>
        <v>3</v>
      </c>
      <c r="F9" s="146">
        <f>IFERROR(VLOOKUP(D9,TABLE!D:O,12,FALSE),"")</f>
        <v>285</v>
      </c>
    </row>
    <row r="10">
      <c r="A10" s="143">
        <f t="shared" si="2"/>
        <v>9</v>
      </c>
      <c r="B10" s="143">
        <f>IFERROR(MATCH(A$1&amp;A10,TABLE!C:C,0),"")</f>
        <v>124</v>
      </c>
      <c r="C10" s="144">
        <f t="shared" si="1"/>
        <v>9</v>
      </c>
      <c r="D10" s="144" t="str">
        <f>IFERROR(OFFSET(TABLE!D$1,MB!B10-1,0),"")</f>
        <v>Steve Webb</v>
      </c>
      <c r="E10" s="145">
        <f>IFERROR(VLOOKUP(D10,TABLE!D:O,7,FALSE),"")</f>
        <v>3</v>
      </c>
      <c r="F10" s="146">
        <f>IFERROR(VLOOKUP(D10,TABLE!D:O,12,FALSE),"")</f>
        <v>284</v>
      </c>
    </row>
    <row r="11">
      <c r="A11" s="143">
        <f t="shared" si="2"/>
        <v>10</v>
      </c>
      <c r="B11" s="143">
        <f>IFERROR(MATCH(A$1&amp;A11,TABLE!C:C,0),"")</f>
        <v>128</v>
      </c>
      <c r="C11" s="144">
        <f t="shared" si="1"/>
        <v>10</v>
      </c>
      <c r="D11" s="144" t="str">
        <f>IFERROR(OFFSET(TABLE!D$1,MB!B11-1,0),"")</f>
        <v>Gwil Thomas</v>
      </c>
      <c r="E11" s="145">
        <f>IFERROR(VLOOKUP(D11,TABLE!D:O,7,FALSE),"")</f>
        <v>3</v>
      </c>
      <c r="F11" s="146">
        <f>IFERROR(VLOOKUP(D11,TABLE!D:O,12,FALSE),"")</f>
        <v>271</v>
      </c>
    </row>
    <row r="12">
      <c r="A12" s="143">
        <f t="shared" si="2"/>
        <v>11</v>
      </c>
      <c r="B12" s="143">
        <f>IFERROR(MATCH(A$1&amp;A12,TABLE!C:C,0),"")</f>
        <v>137</v>
      </c>
      <c r="C12" s="144">
        <f t="shared" si="1"/>
        <v>11</v>
      </c>
      <c r="D12" s="144" t="str">
        <f>IFERROR(OFFSET(TABLE!D$1,MB!B12-1,0),"")</f>
        <v>Clive Bandy</v>
      </c>
      <c r="E12" s="145">
        <f>IFERROR(VLOOKUP(D12,TABLE!D:O,7,FALSE),"")</f>
        <v>2</v>
      </c>
      <c r="F12" s="146">
        <f>IFERROR(VLOOKUP(D12,TABLE!D:O,12,FALSE),"")</f>
        <v>185</v>
      </c>
    </row>
    <row r="13">
      <c r="A13" s="143">
        <f t="shared" si="2"/>
        <v>12</v>
      </c>
      <c r="B13" s="143">
        <f>IFERROR(MATCH(A$1&amp;A13,TABLE!C:C,0),"")</f>
        <v>147</v>
      </c>
      <c r="C13" s="144">
        <f t="shared" si="1"/>
        <v>12</v>
      </c>
      <c r="D13" s="144" t="str">
        <f>IFERROR(OFFSET(TABLE!D$1,MB!B13-1,0),"")</f>
        <v>Dan Murray</v>
      </c>
      <c r="E13" s="145">
        <f>IFERROR(VLOOKUP(D13,TABLE!D:O,7,FALSE),"")</f>
        <v>1</v>
      </c>
      <c r="F13" s="146">
        <f>IFERROR(VLOOKUP(D13,TABLE!D:O,12,FALSE),"")</f>
        <v>97</v>
      </c>
    </row>
    <row r="14">
      <c r="A14" s="143">
        <f t="shared" si="2"/>
        <v>13</v>
      </c>
      <c r="B14" s="143">
        <f>IFERROR(MATCH(A$1&amp;A14,TABLE!C:C,0),"")</f>
        <v>151</v>
      </c>
      <c r="C14" s="144">
        <f t="shared" si="1"/>
        <v>13</v>
      </c>
      <c r="D14" s="144" t="str">
        <f>IFERROR(OFFSET(TABLE!D$1,MB!B14-1,0),"")</f>
        <v>Mark Farrell</v>
      </c>
      <c r="E14" s="145">
        <f>IFERROR(VLOOKUP(D14,TABLE!D:O,7,FALSE),"")</f>
        <v>1</v>
      </c>
      <c r="F14" s="146">
        <f>IFERROR(VLOOKUP(D14,TABLE!D:O,12,FALSE),"")</f>
        <v>96</v>
      </c>
    </row>
    <row r="15">
      <c r="A15" s="143">
        <f t="shared" si="2"/>
        <v>14</v>
      </c>
      <c r="B15" s="143">
        <f>IFERROR(MATCH(A$1&amp;A15,TABLE!C:C,0),"")</f>
        <v>165</v>
      </c>
      <c r="C15" s="144">
        <f t="shared" si="1"/>
        <v>14</v>
      </c>
      <c r="D15" s="144" t="str">
        <f>IFERROR(OFFSET(TABLE!D$1,MB!B15-1,0),"")</f>
        <v>Tom Brown</v>
      </c>
      <c r="E15" s="145">
        <f>IFERROR(VLOOKUP(D15,TABLE!D:O,7,FALSE),"")</f>
        <v>1</v>
      </c>
      <c r="F15" s="146">
        <f>IFERROR(VLOOKUP(D15,TABLE!D:O,12,FALSE),"")</f>
        <v>90</v>
      </c>
    </row>
    <row r="16">
      <c r="A16" s="143">
        <f t="shared" si="2"/>
        <v>15</v>
      </c>
      <c r="B16" s="143">
        <f>IFERROR(MATCH(A$1&amp;A16,TABLE!C:C,0),"")</f>
        <v>169</v>
      </c>
      <c r="C16" s="144">
        <f t="shared" si="1"/>
        <v>15</v>
      </c>
      <c r="D16" s="144" t="str">
        <f>IFERROR(OFFSET(TABLE!D$1,MB!B16-1,0),"")</f>
        <v>Paul Fotherby</v>
      </c>
      <c r="E16" s="145">
        <f>IFERROR(VLOOKUP(D16,TABLE!D:O,7,FALSE),"")</f>
        <v>1</v>
      </c>
      <c r="F16" s="146">
        <f>IFERROR(VLOOKUP(D16,TABLE!D:O,12,FALSE),"")</f>
        <v>88</v>
      </c>
    </row>
    <row r="17">
      <c r="A17" s="143">
        <f t="shared" si="2"/>
        <v>16</v>
      </c>
      <c r="B17" s="143">
        <f>IFERROR(MATCH(A$1&amp;A17,TABLE!C:C,0),"")</f>
        <v>173</v>
      </c>
      <c r="C17" s="144">
        <f t="shared" si="1"/>
        <v>16</v>
      </c>
      <c r="D17" s="144" t="str">
        <f>IFERROR(OFFSET(TABLE!D$1,MB!B17-1,0),"")</f>
        <v>Kevin McMullan</v>
      </c>
      <c r="E17" s="145">
        <f>IFERROR(VLOOKUP(D17,TABLE!D:O,7,FALSE),"")</f>
        <v>1</v>
      </c>
      <c r="F17" s="146">
        <f>IFERROR(VLOOKUP(D17,TABLE!D:O,12,FALSE),"")</f>
        <v>85</v>
      </c>
    </row>
    <row r="18">
      <c r="A18" s="143">
        <f t="shared" si="2"/>
        <v>17</v>
      </c>
      <c r="B18" s="143" t="str">
        <f>IFERROR(MATCH(A$1&amp;A18,TABLE!C:C,0),"")</f>
        <v/>
      </c>
      <c r="C18" s="144">
        <f t="shared" si="1"/>
        <v>17</v>
      </c>
      <c r="D18" s="144" t="str">
        <f>IFERROR(OFFSET(TABLE!D$1,MB!B18-1,0),"")</f>
        <v/>
      </c>
      <c r="E18" s="145" t="str">
        <f>IFERROR(VLOOKUP(D18,TABLE!D:O,7,FALSE),"")</f>
        <v/>
      </c>
      <c r="F18" s="146" t="str">
        <f>IFERROR(VLOOKUP(D18,TABLE!D:O,12,FALSE),"")</f>
        <v/>
      </c>
    </row>
    <row r="19">
      <c r="A19" s="143">
        <f t="shared" si="2"/>
        <v>18</v>
      </c>
      <c r="B19" s="143" t="str">
        <f>IFERROR(MATCH(A$1&amp;A19,TABLE!C:C,0),"")</f>
        <v/>
      </c>
      <c r="C19" s="144">
        <f t="shared" si="1"/>
        <v>18</v>
      </c>
      <c r="D19" s="144" t="str">
        <f>IFERROR(OFFSET(TABLE!D$1,MB!B19-1,0),"")</f>
        <v/>
      </c>
      <c r="E19" s="145" t="str">
        <f>IFERROR(VLOOKUP(D19,TABLE!D:O,7,FALSE),"")</f>
        <v/>
      </c>
      <c r="F19" s="146" t="str">
        <f>IFERROR(VLOOKUP(D19,TABLE!D:O,12,FALSE),"")</f>
        <v/>
      </c>
    </row>
    <row r="20">
      <c r="A20" s="143">
        <f t="shared" si="2"/>
        <v>19</v>
      </c>
      <c r="B20" s="143" t="str">
        <f>IFERROR(MATCH(A$1&amp;A20,TABLE!C:C,0),"")</f>
        <v/>
      </c>
      <c r="C20" s="144">
        <f t="shared" si="1"/>
        <v>19</v>
      </c>
      <c r="D20" s="144" t="str">
        <f>IFERROR(OFFSET(TABLE!D$1,MB!B20-1,0),"")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IFERROR(MATCH(A$1&amp;A21,TABLE!C:C,0),"")</f>
        <v/>
      </c>
      <c r="C21" s="144">
        <f t="shared" si="1"/>
        <v>20</v>
      </c>
      <c r="D21" s="144" t="str">
        <f>IFERROR(OFFSET(TABLE!D$1,MB!B21-1,0),"")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IFERROR(MATCH(A$1&amp;A22,TABLE!C:C,0),"")</f>
        <v/>
      </c>
      <c r="C22" s="144">
        <f t="shared" si="1"/>
        <v>21</v>
      </c>
      <c r="D22" s="144" t="str">
        <f>IFERROR(OFFSET(TABLE!D$1,MB!B22-1,0),"")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IFERROR(MATCH(A$1&amp;A23,TABLE!C:C,0),"")</f>
        <v/>
      </c>
      <c r="C23" s="144">
        <f t="shared" si="1"/>
        <v>22</v>
      </c>
      <c r="D23" s="144" t="str">
        <f>IFERROR(OFFSET(TABLE!D$1,MB!B23-1,0),"")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IFERROR(MATCH(A$1&amp;A24,TABLE!C:C,0),"")</f>
        <v/>
      </c>
      <c r="C24" s="144">
        <f t="shared" si="1"/>
        <v>23</v>
      </c>
      <c r="D24" s="144" t="str">
        <f>IFERROR(OFFSET(TABLE!D$1,MB!B24-1,0),"")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IFERROR(MATCH(A$1&amp;A25,TABLE!C:C,0),"")</f>
        <v/>
      </c>
      <c r="C25" s="144">
        <f t="shared" si="1"/>
        <v>24</v>
      </c>
      <c r="D25" s="144" t="str">
        <f>IFERROR(OFFSET(TABLE!D$1,MB!B25-1,0),"")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IFERROR(MATCH(A$1&amp;A26,TABLE!C:C,0),"")</f>
        <v/>
      </c>
      <c r="C26" s="144">
        <f t="shared" si="1"/>
        <v>25</v>
      </c>
      <c r="D26" s="144" t="str">
        <f>IFERROR(OFFSET(TABLE!D$1,MB!B26-1,0),"")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IFERROR(MATCH(A$1&amp;A27,TABLE!C:C,0),"")</f>
        <v/>
      </c>
      <c r="C27" s="144">
        <f t="shared" si="1"/>
        <v>26</v>
      </c>
      <c r="D27" s="144" t="str">
        <f>IFERROR(OFFSET(TABLE!D$1,MB!B27-1,0),"")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IFERROR(MATCH(A$1&amp;A28,TABLE!C:C,0),"")</f>
        <v/>
      </c>
      <c r="C28" s="144">
        <f t="shared" si="1"/>
        <v>27</v>
      </c>
      <c r="D28" s="144" t="str">
        <f>IFERROR(OFFSET(TABLE!D$1,MB!B28-1,0),"")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IFERROR(MATCH(A$1&amp;A29,TABLE!C:C,0),"")</f>
        <v/>
      </c>
      <c r="C29" s="144">
        <f t="shared" si="1"/>
        <v>28</v>
      </c>
      <c r="D29" s="144" t="str">
        <f>IFERROR(OFFSET(TABLE!D$1,MB!B29-1,0),"")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IFERROR(MATCH(A$1&amp;A30,TABLE!C:C,0),"")</f>
        <v/>
      </c>
      <c r="C30" s="144">
        <f t="shared" si="1"/>
        <v>29</v>
      </c>
      <c r="D30" s="144" t="str">
        <f>IFERROR(OFFSET(TABLE!D$1,MB!B30-1,0),"")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IFERROR(MATCH(A$1&amp;A31,TABLE!C:C,0),"")</f>
        <v/>
      </c>
      <c r="C31" s="144">
        <f t="shared" si="1"/>
        <v>30</v>
      </c>
      <c r="D31" s="144" t="str">
        <f>IFERROR(OFFSET(TABLE!D$1,MB!B31-1,0),"")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IFERROR(MATCH(A$1&amp;A32,TABLE!C:C,0),"")</f>
        <v/>
      </c>
      <c r="C32" s="144">
        <f t="shared" si="1"/>
        <v>31</v>
      </c>
      <c r="D32" s="144" t="str">
        <f>IFERROR(OFFSET(TABLE!D$1,MB!B32-1,0),"")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IFERROR(MATCH(A$1&amp;A33,TABLE!C:C,0),"")</f>
        <v/>
      </c>
      <c r="C33" s="144">
        <f t="shared" si="1"/>
        <v>32</v>
      </c>
      <c r="D33" s="144" t="str">
        <f>IFERROR(OFFSET(TABLE!D$1,MB!B33-1,0),"")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IFERROR(MATCH(A$1&amp;A34,TABLE!C:C,0),"")</f>
        <v/>
      </c>
      <c r="C34" s="144">
        <f t="shared" si="1"/>
        <v>33</v>
      </c>
      <c r="D34" s="144" t="str">
        <f>IFERROR(OFFSET(TABLE!D$1,MB!B34-1,0),"")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IFERROR(MATCH(A$1&amp;A35,TABLE!C:C,0),"")</f>
        <v/>
      </c>
      <c r="C35" s="144">
        <f t="shared" si="1"/>
        <v>34</v>
      </c>
      <c r="D35" s="144" t="str">
        <f>IFERROR(OFFSET(TABLE!D$1,MB!B35-1,0),"")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IFERROR(MATCH(A$1&amp;A36,TABLE!C:C,0),"")</f>
        <v/>
      </c>
      <c r="C36" s="144">
        <f t="shared" si="1"/>
        <v>35</v>
      </c>
      <c r="D36" s="144" t="str">
        <f>IFERROR(OFFSET(TABLE!D$1,MB!B36-1,0),"")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IFERROR(MATCH(A$1&amp;A37,TABLE!C:C,0),"")</f>
        <v/>
      </c>
      <c r="C37" s="144">
        <f t="shared" si="1"/>
        <v>36</v>
      </c>
      <c r="D37" s="144" t="str">
        <f>IFERROR(OFFSET(TABLE!D$1,MB!B37-1,0),"")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IFERROR(MATCH(A$1&amp;A38,TABLE!C:C,0),"")</f>
        <v/>
      </c>
      <c r="C38" s="144">
        <f t="shared" si="1"/>
        <v>37</v>
      </c>
      <c r="D38" s="144" t="str">
        <f>IFERROR(OFFSET(TABLE!D$1,MB!B38-1,0),"")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IFERROR(MATCH(A$1&amp;A39,TABLE!C:C,0),"")</f>
        <v/>
      </c>
      <c r="C39" s="144">
        <f t="shared" si="1"/>
        <v>38</v>
      </c>
      <c r="D39" s="144" t="str">
        <f>IFERROR(OFFSET(TABLE!D$1,MB!B39-1,0),"")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IFERROR(MATCH(A$1&amp;A40,TABLE!C:C,0),"")</f>
        <v/>
      </c>
      <c r="C40" s="144">
        <f t="shared" si="1"/>
        <v>39</v>
      </c>
      <c r="D40" s="144" t="str">
        <f>IFERROR(OFFSET(TABLE!D$1,MB!B40-1,0),"")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IFERROR(MATCH(A$1&amp;A41,TABLE!C:C,0),"")</f>
        <v/>
      </c>
      <c r="C41" s="144">
        <f t="shared" si="1"/>
        <v>40</v>
      </c>
      <c r="D41" s="144" t="str">
        <f>IFERROR(OFFSET(TABLE!D$1,MB!B41-1,0),"")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IFERROR(MATCH(A$1&amp;A42,TABLE!C:C,0),"")</f>
        <v/>
      </c>
      <c r="C42" s="144">
        <f t="shared" si="1"/>
        <v>41</v>
      </c>
      <c r="D42" s="144" t="str">
        <f>IFERROR(OFFSET(TABLE!D$1,MB!B42-1,0),"")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IFERROR(MATCH(A$1&amp;A43,TABLE!C:C,0),"")</f>
        <v/>
      </c>
      <c r="C43" s="144">
        <f t="shared" si="1"/>
        <v>42</v>
      </c>
      <c r="D43" s="144" t="str">
        <f>IFERROR(OFFSET(TABLE!D$1,MB!B43-1,0),"")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IFERROR(MATCH(A$1&amp;A44,TABLE!C:C,0),"")</f>
        <v/>
      </c>
      <c r="C44" s="144">
        <f t="shared" si="1"/>
        <v>43</v>
      </c>
      <c r="D44" s="144" t="str">
        <f>IFERROR(OFFSET(TABLE!D$1,MB!B44-1,0),"")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IFERROR(MATCH(A$1&amp;A45,TABLE!C:C,0),"")</f>
        <v/>
      </c>
      <c r="C45" s="144">
        <f t="shared" si="1"/>
        <v>44</v>
      </c>
      <c r="D45" s="144" t="str">
        <f>IFERROR(OFFSET(TABLE!D$1,MB!B45-1,0),"")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IFERROR(MATCH(A$1&amp;A46,TABLE!C:C,0),"")</f>
        <v/>
      </c>
      <c r="C46" s="144">
        <f t="shared" si="1"/>
        <v>45</v>
      </c>
      <c r="D46" s="144" t="str">
        <f>IFERROR(OFFSET(TABLE!D$1,MB!B46-1,0),"")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IFERROR(MATCH(A$1&amp;A47,TABLE!C:C,0),"")</f>
        <v/>
      </c>
      <c r="C47" s="144">
        <f t="shared" si="1"/>
        <v>46</v>
      </c>
      <c r="D47" s="144" t="str">
        <f>IFERROR(OFFSET(TABLE!D$1,MB!B47-1,0),"")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IFERROR(MATCH(A$1&amp;A48,TABLE!C:C,0),"")</f>
        <v/>
      </c>
      <c r="C48" s="144">
        <f t="shared" si="1"/>
        <v>47</v>
      </c>
      <c r="D48" s="144" t="str">
        <f>IFERROR(OFFSET(TABLE!D$1,MB!B48-1,0),"")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IFERROR(MATCH(A$1&amp;A49,TABLE!C:C,0),"")</f>
        <v/>
      </c>
      <c r="C49" s="144">
        <f t="shared" si="1"/>
        <v>48</v>
      </c>
      <c r="D49" s="144" t="str">
        <f>IFERROR(OFFSET(TABLE!D$1,MB!B49-1,0),"")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IFERROR(MATCH(A$1&amp;A50,TABLE!C:C,0),"")</f>
        <v/>
      </c>
      <c r="C50" s="144">
        <f t="shared" si="1"/>
        <v>49</v>
      </c>
      <c r="D50" s="144" t="str">
        <f>IFERROR(OFFSET(TABLE!D$1,MB!B50-1,0),"")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IFERROR(MATCH(A$1&amp;A51,TABLE!C:C,0),"")</f>
        <v/>
      </c>
      <c r="C51" s="144">
        <f t="shared" si="1"/>
        <v>50</v>
      </c>
      <c r="D51" s="144" t="str">
        <f>IFERROR(OFFSET(TABLE!D$1,MB!B51-1,0),"")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4" width="8.71"/>
  </cols>
  <sheetData>
    <row r="1" ht="35.25" customHeight="1">
      <c r="A1" s="148" t="s">
        <v>594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IFERROR(MATCH(A$1&amp;A2,TABLE!C:C,0),"")</f>
        <v>73</v>
      </c>
      <c r="C2" s="144">
        <f t="shared" ref="C2:C51" si="1">A2</f>
        <v>1</v>
      </c>
      <c r="D2" s="144" t="str">
        <f>IFERROR(OFFSET(TABLE!D$1,MC!B2-1,0),"")</f>
        <v>Vernon Long</v>
      </c>
      <c r="E2" s="145">
        <f>IFERROR(VLOOKUP(D2,TABLE!D:O,7,FALSE),"")</f>
        <v>19</v>
      </c>
      <c r="F2" s="146">
        <f>IFERROR(VLOOKUP(D2,TABLE!D:O,12,FALSE),"")</f>
        <v>766</v>
      </c>
    </row>
    <row r="3">
      <c r="A3" s="143">
        <f t="shared" ref="A3:A51" si="2">A2+1</f>
        <v>2</v>
      </c>
      <c r="B3" s="143">
        <f>IFERROR(MATCH(A$1&amp;A3,TABLE!C:C,0),"")</f>
        <v>76</v>
      </c>
      <c r="C3" s="144">
        <f t="shared" si="1"/>
        <v>2</v>
      </c>
      <c r="D3" s="144" t="str">
        <f>IFERROR(OFFSET(TABLE!D$1,MC!B3-1,0),"")</f>
        <v>Matt Carter</v>
      </c>
      <c r="E3" s="145">
        <f>IFERROR(VLOOKUP(D3,TABLE!D:O,7,FALSE),"")</f>
        <v>11</v>
      </c>
      <c r="F3" s="146">
        <f>IFERROR(VLOOKUP(D3,TABLE!D:O,12,FALSE),"")</f>
        <v>748</v>
      </c>
    </row>
    <row r="4">
      <c r="A4" s="143">
        <f t="shared" si="2"/>
        <v>3</v>
      </c>
      <c r="B4" s="143">
        <f>IFERROR(MATCH(A$1&amp;A4,TABLE!C:C,0),"")</f>
        <v>78</v>
      </c>
      <c r="C4" s="144">
        <f t="shared" si="1"/>
        <v>3</v>
      </c>
      <c r="D4" s="144" t="str">
        <f>IFERROR(OFFSET(TABLE!D$1,MC!B4-1,0),"")</f>
        <v>Sean Cook</v>
      </c>
      <c r="E4" s="145">
        <f>IFERROR(VLOOKUP(D4,TABLE!D:O,7,FALSE),"")</f>
        <v>14</v>
      </c>
      <c r="F4" s="146">
        <f>IFERROR(VLOOKUP(D4,TABLE!D:O,12,FALSE),"")</f>
        <v>745</v>
      </c>
    </row>
    <row r="5">
      <c r="A5" s="143">
        <f t="shared" si="2"/>
        <v>4</v>
      </c>
      <c r="B5" s="143">
        <f>IFERROR(MATCH(A$1&amp;A5,TABLE!C:C,0),"")</f>
        <v>83</v>
      </c>
      <c r="C5" s="144">
        <f t="shared" si="1"/>
        <v>4</v>
      </c>
      <c r="D5" s="144" t="str">
        <f>IFERROR(OFFSET(TABLE!D$1,MC!B5-1,0),"")</f>
        <v>Graham Pawley</v>
      </c>
      <c r="E5" s="145">
        <f>IFERROR(VLOOKUP(D5,TABLE!D:O,7,FALSE),"")</f>
        <v>12</v>
      </c>
      <c r="F5" s="146">
        <f>IFERROR(VLOOKUP(D5,TABLE!D:O,12,FALSE),"")</f>
        <v>706</v>
      </c>
    </row>
    <row r="6">
      <c r="A6" s="143">
        <f t="shared" si="2"/>
        <v>5</v>
      </c>
      <c r="B6" s="143">
        <f>IFERROR(MATCH(A$1&amp;A6,TABLE!C:C,0),"")</f>
        <v>86</v>
      </c>
      <c r="C6" s="144">
        <f t="shared" si="1"/>
        <v>5</v>
      </c>
      <c r="D6" s="144" t="str">
        <f>IFERROR(OFFSET(TABLE!D$1,MC!B6-1,0),"")</f>
        <v>Mike Furby</v>
      </c>
      <c r="E6" s="145">
        <f>IFERROR(VLOOKUP(D6,TABLE!D:O,7,FALSE),"")</f>
        <v>8</v>
      </c>
      <c r="F6" s="146">
        <f>IFERROR(VLOOKUP(D6,TABLE!D:O,12,FALSE),"")</f>
        <v>667</v>
      </c>
    </row>
    <row r="7">
      <c r="A7" s="143">
        <f t="shared" si="2"/>
        <v>6</v>
      </c>
      <c r="B7" s="143">
        <f>IFERROR(MATCH(A$1&amp;A7,TABLE!C:C,0),"")</f>
        <v>87</v>
      </c>
      <c r="C7" s="144">
        <f t="shared" si="1"/>
        <v>6</v>
      </c>
      <c r="D7" s="144" t="str">
        <f>IFERROR(OFFSET(TABLE!D$1,MC!B7-1,0),"")</f>
        <v>Mike Powell</v>
      </c>
      <c r="E7" s="145">
        <f>IFERROR(VLOOKUP(D7,TABLE!D:O,7,FALSE),"")</f>
        <v>7</v>
      </c>
      <c r="F7" s="146">
        <f>IFERROR(VLOOKUP(D7,TABLE!D:O,12,FALSE),"")</f>
        <v>611</v>
      </c>
    </row>
    <row r="8">
      <c r="A8" s="143">
        <f t="shared" si="2"/>
        <v>7</v>
      </c>
      <c r="B8" s="143">
        <f>IFERROR(MATCH(A$1&amp;A8,TABLE!C:C,0),"")</f>
        <v>97</v>
      </c>
      <c r="C8" s="144">
        <f t="shared" si="1"/>
        <v>7</v>
      </c>
      <c r="D8" s="144" t="str">
        <f>IFERROR(OFFSET(TABLE!D$1,MC!B8-1,0),"")</f>
        <v>Richard Irvine</v>
      </c>
      <c r="E8" s="145">
        <f>IFERROR(VLOOKUP(D8,TABLE!D:O,7,FALSE),"")</f>
        <v>5</v>
      </c>
      <c r="F8" s="146">
        <f>IFERROR(VLOOKUP(D8,TABLE!D:O,12,FALSE),"")</f>
        <v>472</v>
      </c>
    </row>
    <row r="9">
      <c r="A9" s="143">
        <f t="shared" si="2"/>
        <v>8</v>
      </c>
      <c r="B9" s="143">
        <f>IFERROR(MATCH(A$1&amp;A9,TABLE!C:C,0),"")</f>
        <v>100</v>
      </c>
      <c r="C9" s="144">
        <f t="shared" si="1"/>
        <v>8</v>
      </c>
      <c r="D9" s="144" t="str">
        <f>IFERROR(OFFSET(TABLE!D$1,MC!B9-1,0),"")</f>
        <v>Joel Giddings</v>
      </c>
      <c r="E9" s="145">
        <f>IFERROR(VLOOKUP(D9,TABLE!D:O,7,FALSE),"")</f>
        <v>5</v>
      </c>
      <c r="F9" s="146">
        <f>IFERROR(VLOOKUP(D9,TABLE!D:O,12,FALSE),"")</f>
        <v>462</v>
      </c>
    </row>
    <row r="10">
      <c r="A10" s="143">
        <f t="shared" si="2"/>
        <v>9</v>
      </c>
      <c r="B10" s="143">
        <f>IFERROR(MATCH(A$1&amp;A10,TABLE!C:C,0),"")</f>
        <v>114</v>
      </c>
      <c r="C10" s="144">
        <f t="shared" si="1"/>
        <v>9</v>
      </c>
      <c r="D10" s="144" t="str">
        <f>IFERROR(OFFSET(TABLE!D$1,MC!B10-1,0),"")</f>
        <v>Sean Fitzgerald</v>
      </c>
      <c r="E10" s="145">
        <f>IFERROR(VLOOKUP(D10,TABLE!D:O,7,FALSE),"")</f>
        <v>4</v>
      </c>
      <c r="F10" s="146">
        <f>IFERROR(VLOOKUP(D10,TABLE!D:O,12,FALSE),"")</f>
        <v>332</v>
      </c>
    </row>
    <row r="11">
      <c r="A11" s="143">
        <f t="shared" si="2"/>
        <v>10</v>
      </c>
      <c r="B11" s="143">
        <f>IFERROR(MATCH(A$1&amp;A11,TABLE!C:C,0),"")</f>
        <v>126</v>
      </c>
      <c r="C11" s="144">
        <f t="shared" si="1"/>
        <v>10</v>
      </c>
      <c r="D11" s="144" t="str">
        <f>IFERROR(OFFSET(TABLE!D$1,MC!B11-1,0),"")</f>
        <v>Paul Smith</v>
      </c>
      <c r="E11" s="145">
        <f>IFERROR(VLOOKUP(D11,TABLE!D:O,7,FALSE),"")</f>
        <v>3</v>
      </c>
      <c r="F11" s="146">
        <f>IFERROR(VLOOKUP(D11,TABLE!D:O,12,FALSE),"")</f>
        <v>276</v>
      </c>
    </row>
    <row r="12">
      <c r="A12" s="143">
        <f t="shared" si="2"/>
        <v>11</v>
      </c>
      <c r="B12" s="143">
        <f>IFERROR(MATCH(A$1&amp;A12,TABLE!C:C,0),"")</f>
        <v>130</v>
      </c>
      <c r="C12" s="144">
        <f t="shared" si="1"/>
        <v>11</v>
      </c>
      <c r="D12" s="144" t="str">
        <f>IFERROR(OFFSET(TABLE!D$1,MC!B12-1,0),"")</f>
        <v>Roy Huggins</v>
      </c>
      <c r="E12" s="145">
        <f>IFERROR(VLOOKUP(D12,TABLE!D:O,7,FALSE),"")</f>
        <v>3</v>
      </c>
      <c r="F12" s="146">
        <f>IFERROR(VLOOKUP(D12,TABLE!D:O,12,FALSE),"")</f>
        <v>258</v>
      </c>
    </row>
    <row r="13">
      <c r="A13" s="143">
        <f t="shared" si="2"/>
        <v>12</v>
      </c>
      <c r="B13" s="143">
        <f>IFERROR(MATCH(A$1&amp;A13,TABLE!C:C,0),"")</f>
        <v>134</v>
      </c>
      <c r="C13" s="144">
        <f t="shared" si="1"/>
        <v>12</v>
      </c>
      <c r="D13" s="144" t="str">
        <f>IFERROR(OFFSET(TABLE!D$1,MC!B13-1,0),"")</f>
        <v>Ronan Loftus</v>
      </c>
      <c r="E13" s="145">
        <f>IFERROR(VLOOKUP(D13,TABLE!D:O,7,FALSE),"")</f>
        <v>2</v>
      </c>
      <c r="F13" s="146">
        <f>IFERROR(VLOOKUP(D13,TABLE!D:O,12,FALSE),"")</f>
        <v>189</v>
      </c>
    </row>
    <row r="14">
      <c r="A14" s="143">
        <f t="shared" si="2"/>
        <v>13</v>
      </c>
      <c r="B14" s="143">
        <f>IFERROR(MATCH(A$1&amp;A14,TABLE!C:C,0),"")</f>
        <v>136</v>
      </c>
      <c r="C14" s="144">
        <f t="shared" si="1"/>
        <v>13</v>
      </c>
      <c r="D14" s="144" t="str">
        <f>IFERROR(OFFSET(TABLE!D$1,MC!B14-1,0),"")</f>
        <v>John Batchelor</v>
      </c>
      <c r="E14" s="145">
        <f>IFERROR(VLOOKUP(D14,TABLE!D:O,7,FALSE),"")</f>
        <v>2</v>
      </c>
      <c r="F14" s="146">
        <f>IFERROR(VLOOKUP(D14,TABLE!D:O,12,FALSE),"")</f>
        <v>184</v>
      </c>
    </row>
    <row r="15">
      <c r="A15" s="143">
        <f t="shared" si="2"/>
        <v>14</v>
      </c>
      <c r="B15" s="143">
        <f>IFERROR(MATCH(A$1&amp;A15,TABLE!C:C,0),"")</f>
        <v>166</v>
      </c>
      <c r="C15" s="144">
        <f t="shared" si="1"/>
        <v>14</v>
      </c>
      <c r="D15" s="144" t="str">
        <f>IFERROR(OFFSET(TABLE!D$1,MC!B15-1,0),"")</f>
        <v>Jake Towler</v>
      </c>
      <c r="E15" s="145">
        <f>IFERROR(VLOOKUP(D15,TABLE!D:O,7,FALSE),"")</f>
        <v>1</v>
      </c>
      <c r="F15" s="146">
        <f>IFERROR(VLOOKUP(D15,TABLE!D:O,12,FALSE),"")</f>
        <v>89</v>
      </c>
    </row>
    <row r="16">
      <c r="A16" s="143">
        <f t="shared" si="2"/>
        <v>15</v>
      </c>
      <c r="B16" s="143" t="str">
        <f>IFERROR(MATCH(A$1&amp;A16,TABLE!C:C,0),"")</f>
        <v/>
      </c>
      <c r="C16" s="144">
        <f t="shared" si="1"/>
        <v>15</v>
      </c>
      <c r="D16" s="144" t="str">
        <f>IFERROR(OFFSET(TABLE!D$1,MC!B16-1,0),"")</f>
        <v/>
      </c>
      <c r="E16" s="145" t="str">
        <f>IFERROR(VLOOKUP(D16,TABLE!D:O,7,FALSE),"")</f>
        <v/>
      </c>
      <c r="F16" s="146" t="str">
        <f>IFERROR(VLOOKUP(D16,TABLE!D:O,12,FALSE),"")</f>
        <v/>
      </c>
    </row>
    <row r="17">
      <c r="A17" s="143">
        <f t="shared" si="2"/>
        <v>16</v>
      </c>
      <c r="B17" s="143" t="str">
        <f>IFERROR(MATCH(A$1&amp;A17,TABLE!C:C,0),"")</f>
        <v/>
      </c>
      <c r="C17" s="144">
        <f t="shared" si="1"/>
        <v>16</v>
      </c>
      <c r="D17" s="144" t="str">
        <f>IFERROR(OFFSET(TABLE!D$1,MC!B17-1,0),"")</f>
        <v/>
      </c>
      <c r="E17" s="145" t="str">
        <f>IFERROR(VLOOKUP(D17,TABLE!D:O,7,FALSE),"")</f>
        <v/>
      </c>
      <c r="F17" s="146" t="str">
        <f>IFERROR(VLOOKUP(D17,TABLE!D:O,12,FALSE),"")</f>
        <v/>
      </c>
    </row>
    <row r="18">
      <c r="A18" s="143">
        <f t="shared" si="2"/>
        <v>17</v>
      </c>
      <c r="B18" s="143" t="str">
        <f>IFERROR(MATCH(A$1&amp;A18,TABLE!C:C,0),"")</f>
        <v/>
      </c>
      <c r="C18" s="144">
        <f t="shared" si="1"/>
        <v>17</v>
      </c>
      <c r="D18" s="144" t="str">
        <f>IFERROR(OFFSET(TABLE!D$1,MC!B18-1,0),"")</f>
        <v/>
      </c>
      <c r="E18" s="145" t="str">
        <f>IFERROR(VLOOKUP(D18,TABLE!D:O,7,FALSE),"")</f>
        <v/>
      </c>
      <c r="F18" s="146" t="str">
        <f>IFERROR(VLOOKUP(D18,TABLE!D:O,12,FALSE),"")</f>
        <v/>
      </c>
    </row>
    <row r="19">
      <c r="A19" s="143">
        <f t="shared" si="2"/>
        <v>18</v>
      </c>
      <c r="B19" s="143" t="str">
        <f>IFERROR(MATCH(A$1&amp;A19,TABLE!C:C,0),"")</f>
        <v/>
      </c>
      <c r="C19" s="144">
        <f t="shared" si="1"/>
        <v>18</v>
      </c>
      <c r="D19" s="144" t="str">
        <f>IFERROR(OFFSET(TABLE!D$1,MC!B19-1,0),"")</f>
        <v/>
      </c>
      <c r="E19" s="145" t="str">
        <f>IFERROR(VLOOKUP(D19,TABLE!D:O,7,FALSE),"")</f>
        <v/>
      </c>
      <c r="F19" s="146" t="str">
        <f>IFERROR(VLOOKUP(D19,TABLE!D:O,12,FALSE),"")</f>
        <v/>
      </c>
    </row>
    <row r="20">
      <c r="A20" s="143">
        <f t="shared" si="2"/>
        <v>19</v>
      </c>
      <c r="B20" s="143" t="str">
        <f>IFERROR(MATCH(A$1&amp;A20,TABLE!C:C,0),"")</f>
        <v/>
      </c>
      <c r="C20" s="144">
        <f t="shared" si="1"/>
        <v>19</v>
      </c>
      <c r="D20" s="144" t="str">
        <f>IFERROR(OFFSET(TABLE!D$1,MC!B20-1,0),"")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IFERROR(MATCH(A$1&amp;A21,TABLE!C:C,0),"")</f>
        <v/>
      </c>
      <c r="C21" s="144">
        <f t="shared" si="1"/>
        <v>20</v>
      </c>
      <c r="D21" s="144" t="str">
        <f>IFERROR(OFFSET(TABLE!D$1,MC!B21-1,0),"")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IFERROR(MATCH(A$1&amp;A22,TABLE!C:C,0),"")</f>
        <v/>
      </c>
      <c r="C22" s="144">
        <f t="shared" si="1"/>
        <v>21</v>
      </c>
      <c r="D22" s="144" t="str">
        <f>IFERROR(OFFSET(TABLE!D$1,MC!B22-1,0),"")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IFERROR(MATCH(A$1&amp;A23,TABLE!C:C,0),"")</f>
        <v/>
      </c>
      <c r="C23" s="144">
        <f t="shared" si="1"/>
        <v>22</v>
      </c>
      <c r="D23" s="144" t="str">
        <f>IFERROR(OFFSET(TABLE!D$1,MC!B23-1,0),"")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IFERROR(MATCH(A$1&amp;A24,TABLE!C:C,0),"")</f>
        <v/>
      </c>
      <c r="C24" s="144">
        <f t="shared" si="1"/>
        <v>23</v>
      </c>
      <c r="D24" s="144" t="str">
        <f>IFERROR(OFFSET(TABLE!D$1,MC!B24-1,0),"")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IFERROR(MATCH(A$1&amp;A25,TABLE!C:C,0),"")</f>
        <v/>
      </c>
      <c r="C25" s="144">
        <f t="shared" si="1"/>
        <v>24</v>
      </c>
      <c r="D25" s="144" t="str">
        <f>IFERROR(OFFSET(TABLE!D$1,MC!B25-1,0),"")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IFERROR(MATCH(A$1&amp;A26,TABLE!C:C,0),"")</f>
        <v/>
      </c>
      <c r="C26" s="144">
        <f t="shared" si="1"/>
        <v>25</v>
      </c>
      <c r="D26" s="144" t="str">
        <f>IFERROR(OFFSET(TABLE!D$1,MC!B26-1,0),"")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IFERROR(MATCH(A$1&amp;A27,TABLE!C:C,0),"")</f>
        <v/>
      </c>
      <c r="C27" s="144">
        <f t="shared" si="1"/>
        <v>26</v>
      </c>
      <c r="D27" s="144" t="str">
        <f>IFERROR(OFFSET(TABLE!D$1,MC!B27-1,0),"")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IFERROR(MATCH(A$1&amp;A28,TABLE!C:C,0),"")</f>
        <v/>
      </c>
      <c r="C28" s="144">
        <f t="shared" si="1"/>
        <v>27</v>
      </c>
      <c r="D28" s="144" t="str">
        <f>IFERROR(OFFSET(TABLE!D$1,MC!B28-1,0),"")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IFERROR(MATCH(A$1&amp;A29,TABLE!C:C,0),"")</f>
        <v/>
      </c>
      <c r="C29" s="144">
        <f t="shared" si="1"/>
        <v>28</v>
      </c>
      <c r="D29" s="144" t="str">
        <f>IFERROR(OFFSET(TABLE!D$1,MC!B29-1,0),"")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IFERROR(MATCH(A$1&amp;A30,TABLE!C:C,0),"")</f>
        <v/>
      </c>
      <c r="C30" s="144">
        <f t="shared" si="1"/>
        <v>29</v>
      </c>
      <c r="D30" s="144" t="str">
        <f>IFERROR(OFFSET(TABLE!D$1,MC!B30-1,0),"")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IFERROR(MATCH(A$1&amp;A31,TABLE!C:C,0),"")</f>
        <v/>
      </c>
      <c r="C31" s="144">
        <f t="shared" si="1"/>
        <v>30</v>
      </c>
      <c r="D31" s="144" t="str">
        <f>IFERROR(OFFSET(TABLE!D$1,MC!B31-1,0),"")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IFERROR(MATCH(A$1&amp;A32,TABLE!C:C,0),"")</f>
        <v/>
      </c>
      <c r="C32" s="144">
        <f t="shared" si="1"/>
        <v>31</v>
      </c>
      <c r="D32" s="144" t="str">
        <f>IFERROR(OFFSET(TABLE!D$1,MC!B32-1,0),"")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IFERROR(MATCH(A$1&amp;A33,TABLE!C:C,0),"")</f>
        <v/>
      </c>
      <c r="C33" s="144">
        <f t="shared" si="1"/>
        <v>32</v>
      </c>
      <c r="D33" s="144" t="str">
        <f>IFERROR(OFFSET(TABLE!D$1,MC!B33-1,0),"")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IFERROR(MATCH(A$1&amp;A34,TABLE!C:C,0),"")</f>
        <v/>
      </c>
      <c r="C34" s="144">
        <f t="shared" si="1"/>
        <v>33</v>
      </c>
      <c r="D34" s="144" t="str">
        <f>IFERROR(OFFSET(TABLE!D$1,MC!B34-1,0),"")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IFERROR(MATCH(A$1&amp;A35,TABLE!C:C,0),"")</f>
        <v/>
      </c>
      <c r="C35" s="144">
        <f t="shared" si="1"/>
        <v>34</v>
      </c>
      <c r="D35" s="144" t="str">
        <f>IFERROR(OFFSET(TABLE!D$1,MC!B35-1,0),"")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IFERROR(MATCH(A$1&amp;A36,TABLE!C:C,0),"")</f>
        <v/>
      </c>
      <c r="C36" s="144">
        <f t="shared" si="1"/>
        <v>35</v>
      </c>
      <c r="D36" s="144" t="str">
        <f>IFERROR(OFFSET(TABLE!D$1,MC!B36-1,0),"")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IFERROR(MATCH(A$1&amp;A37,TABLE!C:C,0),"")</f>
        <v/>
      </c>
      <c r="C37" s="144">
        <f t="shared" si="1"/>
        <v>36</v>
      </c>
      <c r="D37" s="144" t="str">
        <f>IFERROR(OFFSET(TABLE!D$1,MC!B37-1,0),"")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IFERROR(MATCH(A$1&amp;A38,TABLE!C:C,0),"")</f>
        <v/>
      </c>
      <c r="C38" s="144">
        <f t="shared" si="1"/>
        <v>37</v>
      </c>
      <c r="D38" s="144" t="str">
        <f>IFERROR(OFFSET(TABLE!D$1,MC!B38-1,0),"")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IFERROR(MATCH(A$1&amp;A39,TABLE!C:C,0),"")</f>
        <v/>
      </c>
      <c r="C39" s="144">
        <f t="shared" si="1"/>
        <v>38</v>
      </c>
      <c r="D39" s="144" t="str">
        <f>IFERROR(OFFSET(TABLE!D$1,MC!B39-1,0),"")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IFERROR(MATCH(A$1&amp;A40,TABLE!C:C,0),"")</f>
        <v/>
      </c>
      <c r="C40" s="144">
        <f t="shared" si="1"/>
        <v>39</v>
      </c>
      <c r="D40" s="144" t="str">
        <f>IFERROR(OFFSET(TABLE!D$1,MC!B40-1,0),"")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IFERROR(MATCH(A$1&amp;A41,TABLE!C:C,0),"")</f>
        <v/>
      </c>
      <c r="C41" s="144">
        <f t="shared" si="1"/>
        <v>40</v>
      </c>
      <c r="D41" s="144" t="str">
        <f>IFERROR(OFFSET(TABLE!D$1,MC!B41-1,0),"")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IFERROR(MATCH(A$1&amp;A42,TABLE!C:C,0),"")</f>
        <v/>
      </c>
      <c r="C42" s="144">
        <f t="shared" si="1"/>
        <v>41</v>
      </c>
      <c r="D42" s="144" t="str">
        <f>IFERROR(OFFSET(TABLE!D$1,MC!B42-1,0),"")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IFERROR(MATCH(A$1&amp;A43,TABLE!C:C,0),"")</f>
        <v/>
      </c>
      <c r="C43" s="144">
        <f t="shared" si="1"/>
        <v>42</v>
      </c>
      <c r="D43" s="144" t="str">
        <f>IFERROR(OFFSET(TABLE!D$1,MC!B43-1,0),"")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IFERROR(MATCH(A$1&amp;A44,TABLE!C:C,0),"")</f>
        <v/>
      </c>
      <c r="C44" s="144">
        <f t="shared" si="1"/>
        <v>43</v>
      </c>
      <c r="D44" s="144" t="str">
        <f>IFERROR(OFFSET(TABLE!D$1,MC!B44-1,0),"")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IFERROR(MATCH(A$1&amp;A45,TABLE!C:C,0),"")</f>
        <v/>
      </c>
      <c r="C45" s="144">
        <f t="shared" si="1"/>
        <v>44</v>
      </c>
      <c r="D45" s="144" t="str">
        <f>IFERROR(OFFSET(TABLE!D$1,MC!B45-1,0),"")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IFERROR(MATCH(A$1&amp;A46,TABLE!C:C,0),"")</f>
        <v/>
      </c>
      <c r="C46" s="144">
        <f t="shared" si="1"/>
        <v>45</v>
      </c>
      <c r="D46" s="144" t="str">
        <f>IFERROR(OFFSET(TABLE!D$1,MC!B46-1,0),"")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IFERROR(MATCH(A$1&amp;A47,TABLE!C:C,0),"")</f>
        <v/>
      </c>
      <c r="C47" s="144">
        <f t="shared" si="1"/>
        <v>46</v>
      </c>
      <c r="D47" s="144" t="str">
        <f>IFERROR(OFFSET(TABLE!D$1,MC!B47-1,0),"")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IFERROR(MATCH(A$1&amp;A48,TABLE!C:C,0),"")</f>
        <v/>
      </c>
      <c r="C48" s="144">
        <f t="shared" si="1"/>
        <v>47</v>
      </c>
      <c r="D48" s="144" t="str">
        <f>IFERROR(OFFSET(TABLE!D$1,MC!B48-1,0),"")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IFERROR(MATCH(A$1&amp;A49,TABLE!C:C,0),"")</f>
        <v/>
      </c>
      <c r="C49" s="144">
        <f t="shared" si="1"/>
        <v>48</v>
      </c>
      <c r="D49" s="144" t="str">
        <f>IFERROR(OFFSET(TABLE!D$1,MC!B49-1,0),"")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IFERROR(MATCH(A$1&amp;A50,TABLE!C:C,0),"")</f>
        <v/>
      </c>
      <c r="C50" s="144">
        <f t="shared" si="1"/>
        <v>49</v>
      </c>
      <c r="D50" s="144" t="str">
        <f>IFERROR(OFFSET(TABLE!D$1,MC!B50-1,0),"")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IFERROR(MATCH(A$1&amp;A51,TABLE!C:C,0),"")</f>
        <v/>
      </c>
      <c r="C51" s="144">
        <f t="shared" si="1"/>
        <v>50</v>
      </c>
      <c r="D51" s="144" t="str">
        <f>IFERROR(OFFSET(TABLE!D$1,MC!B51-1,0),"")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4" width="8.71"/>
  </cols>
  <sheetData>
    <row r="1" ht="35.25" customHeight="1">
      <c r="A1" s="148" t="s">
        <v>595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IFERROR(MATCH(A$1&amp;A2,TABLE!C:C,0),"")</f>
        <v>79</v>
      </c>
      <c r="C2" s="144">
        <f t="shared" ref="C2:C51" si="1">A2</f>
        <v>1</v>
      </c>
      <c r="D2" s="144" t="str">
        <f>IFERROR(OFFSET(TABLE!D$1,MD!B2-1,0),"")</f>
        <v>Dinesh Kaulgud</v>
      </c>
      <c r="E2" s="145">
        <f>IFERROR(VLOOKUP(D2,TABLE!D:O,7,FALSE),"")</f>
        <v>18</v>
      </c>
      <c r="F2" s="146">
        <f>IFERROR(VLOOKUP(D2,TABLE!D:O,12,FALSE),"")</f>
        <v>741</v>
      </c>
    </row>
    <row r="3">
      <c r="A3" s="143">
        <f t="shared" ref="A3:A51" si="2">A2+1</f>
        <v>2</v>
      </c>
      <c r="B3" s="143">
        <f>IFERROR(MATCH(A$1&amp;A3,TABLE!C:C,0),"")</f>
        <v>80</v>
      </c>
      <c r="C3" s="144">
        <f t="shared" si="1"/>
        <v>2</v>
      </c>
      <c r="D3" s="144" t="str">
        <f>IFERROR(OFFSET(TABLE!D$1,MD!B3-1,0),"")</f>
        <v>James Slater</v>
      </c>
      <c r="E3" s="145">
        <f>IFERROR(VLOOKUP(D3,TABLE!D:O,7,FALSE),"")</f>
        <v>15</v>
      </c>
      <c r="F3" s="146">
        <f>IFERROR(VLOOKUP(D3,TABLE!D:O,12,FALSE),"")</f>
        <v>738</v>
      </c>
    </row>
    <row r="4">
      <c r="A4" s="143">
        <f t="shared" si="2"/>
        <v>3</v>
      </c>
      <c r="B4" s="143">
        <f>IFERROR(MATCH(A$1&amp;A4,TABLE!C:C,0),"")</f>
        <v>81</v>
      </c>
      <c r="C4" s="144">
        <f t="shared" si="1"/>
        <v>3</v>
      </c>
      <c r="D4" s="144" t="str">
        <f>IFERROR(OFFSET(TABLE!D$1,MD!B4-1,0),"")</f>
        <v>Mike Robins</v>
      </c>
      <c r="E4" s="145">
        <f>IFERROR(VLOOKUP(D4,TABLE!D:O,7,FALSE),"")</f>
        <v>14</v>
      </c>
      <c r="F4" s="146">
        <f>IFERROR(VLOOKUP(D4,TABLE!D:O,12,FALSE),"")</f>
        <v>733</v>
      </c>
    </row>
    <row r="5">
      <c r="A5" s="143">
        <f t="shared" si="2"/>
        <v>4</v>
      </c>
      <c r="B5" s="143">
        <f>IFERROR(MATCH(A$1&amp;A5,TABLE!C:C,0),"")</f>
        <v>82</v>
      </c>
      <c r="C5" s="144">
        <f t="shared" si="1"/>
        <v>4</v>
      </c>
      <c r="D5" s="144" t="str">
        <f>IFERROR(OFFSET(TABLE!D$1,MD!B5-1,0),"")</f>
        <v>Jon Jackson</v>
      </c>
      <c r="E5" s="145">
        <f>IFERROR(VLOOKUP(D5,TABLE!D:O,7,FALSE),"")</f>
        <v>8</v>
      </c>
      <c r="F5" s="146">
        <f>IFERROR(VLOOKUP(D5,TABLE!D:O,12,FALSE),"")</f>
        <v>721</v>
      </c>
    </row>
    <row r="6">
      <c r="A6" s="143">
        <f t="shared" si="2"/>
        <v>5</v>
      </c>
      <c r="B6" s="143">
        <f>IFERROR(MATCH(A$1&amp;A6,TABLE!C:C,0),"")</f>
        <v>90</v>
      </c>
      <c r="C6" s="144">
        <f t="shared" si="1"/>
        <v>5</v>
      </c>
      <c r="D6" s="144" t="str">
        <f>IFERROR(OFFSET(TABLE!D$1,MD!B6-1,0),"")</f>
        <v>Ken Fox</v>
      </c>
      <c r="E6" s="145">
        <f>IFERROR(VLOOKUP(D6,TABLE!D:O,7,FALSE),"")</f>
        <v>7</v>
      </c>
      <c r="F6" s="146">
        <f>IFERROR(VLOOKUP(D6,TABLE!D:O,12,FALSE),"")</f>
        <v>571</v>
      </c>
    </row>
    <row r="7">
      <c r="A7" s="143">
        <f t="shared" si="2"/>
        <v>6</v>
      </c>
      <c r="B7" s="143">
        <f>IFERROR(MATCH(A$1&amp;A7,TABLE!C:C,0),"")</f>
        <v>94</v>
      </c>
      <c r="C7" s="144">
        <f t="shared" si="1"/>
        <v>6</v>
      </c>
      <c r="D7" s="144" t="str">
        <f>IFERROR(OFFSET(TABLE!D$1,MD!B7-1,0),"")</f>
        <v>Richard Adcock</v>
      </c>
      <c r="E7" s="145">
        <f>IFERROR(VLOOKUP(D7,TABLE!D:O,7,FALSE),"")</f>
        <v>6</v>
      </c>
      <c r="F7" s="146">
        <f>IFERROR(VLOOKUP(D7,TABLE!D:O,12,FALSE),"")</f>
        <v>509</v>
      </c>
    </row>
    <row r="8">
      <c r="A8" s="143">
        <f t="shared" si="2"/>
        <v>7</v>
      </c>
      <c r="B8" s="143">
        <f>IFERROR(MATCH(A$1&amp;A8,TABLE!C:C,0),"")</f>
        <v>129</v>
      </c>
      <c r="C8" s="144">
        <f t="shared" si="1"/>
        <v>7</v>
      </c>
      <c r="D8" s="144" t="str">
        <f>IFERROR(OFFSET(TABLE!D$1,MD!B8-1,0),"")</f>
        <v>Leroy Sutton</v>
      </c>
      <c r="E8" s="145">
        <f>IFERROR(VLOOKUP(D8,TABLE!D:O,7,FALSE),"")</f>
        <v>3</v>
      </c>
      <c r="F8" s="146">
        <f>IFERROR(VLOOKUP(D8,TABLE!D:O,12,FALSE),"")</f>
        <v>269</v>
      </c>
    </row>
    <row r="9">
      <c r="A9" s="143">
        <f t="shared" si="2"/>
        <v>8</v>
      </c>
      <c r="B9" s="143">
        <f>IFERROR(MATCH(A$1&amp;A9,TABLE!C:C,0),"")</f>
        <v>131</v>
      </c>
      <c r="C9" s="144">
        <f t="shared" si="1"/>
        <v>8</v>
      </c>
      <c r="D9" s="144" t="str">
        <f>IFERROR(OFFSET(TABLE!D$1,MD!B9-1,0),"")</f>
        <v>Alan Hutchinson</v>
      </c>
      <c r="E9" s="145">
        <f>IFERROR(VLOOKUP(D9,TABLE!D:O,7,FALSE),"")</f>
        <v>3</v>
      </c>
      <c r="F9" s="146">
        <f>IFERROR(VLOOKUP(D9,TABLE!D:O,12,FALSE),"")</f>
        <v>239</v>
      </c>
    </row>
    <row r="10">
      <c r="A10" s="143">
        <f t="shared" si="2"/>
        <v>9</v>
      </c>
      <c r="B10" s="143">
        <f>IFERROR(MATCH(A$1&amp;A10,TABLE!C:C,0),"")</f>
        <v>142</v>
      </c>
      <c r="C10" s="144">
        <f t="shared" si="1"/>
        <v>9</v>
      </c>
      <c r="D10" s="144" t="str">
        <f>IFERROR(OFFSET(TABLE!D$1,MD!B10-1,0),"")</f>
        <v>Ian Lenihan</v>
      </c>
      <c r="E10" s="145">
        <f>IFERROR(VLOOKUP(D10,TABLE!D:O,7,FALSE),"")</f>
        <v>2</v>
      </c>
      <c r="F10" s="146">
        <f>IFERROR(VLOOKUP(D10,TABLE!D:O,12,FALSE),"")</f>
        <v>166</v>
      </c>
    </row>
    <row r="11">
      <c r="A11" s="143">
        <f t="shared" si="2"/>
        <v>10</v>
      </c>
      <c r="B11" s="143">
        <f>IFERROR(MATCH(A$1&amp;A11,TABLE!C:C,0),"")</f>
        <v>152</v>
      </c>
      <c r="C11" s="144">
        <f t="shared" si="1"/>
        <v>10</v>
      </c>
      <c r="D11" s="144" t="str">
        <f>IFERROR(OFFSET(TABLE!D$1,MD!B11-1,0),"")</f>
        <v>Alfie Tyrrell</v>
      </c>
      <c r="E11" s="145">
        <f>IFERROR(VLOOKUP(D11,TABLE!D:O,7,FALSE),"")</f>
        <v>1</v>
      </c>
      <c r="F11" s="146">
        <f>IFERROR(VLOOKUP(D11,TABLE!D:O,12,FALSE),"")</f>
        <v>94</v>
      </c>
    </row>
    <row r="12">
      <c r="A12" s="143">
        <f t="shared" si="2"/>
        <v>11</v>
      </c>
      <c r="B12" s="143">
        <f>IFERROR(MATCH(A$1&amp;A12,TABLE!C:C,0),"")</f>
        <v>158</v>
      </c>
      <c r="C12" s="144">
        <f t="shared" si="1"/>
        <v>11</v>
      </c>
      <c r="D12" s="144" t="str">
        <f>IFERROR(OFFSET(TABLE!D$1,MD!B12-1,0),"")</f>
        <v>Simon Redshaw</v>
      </c>
      <c r="E12" s="145">
        <f>IFERROR(VLOOKUP(D12,TABLE!D:O,7,FALSE),"")</f>
        <v>1</v>
      </c>
      <c r="F12" s="146">
        <f>IFERROR(VLOOKUP(D12,TABLE!D:O,12,FALSE),"")</f>
        <v>92</v>
      </c>
    </row>
    <row r="13">
      <c r="A13" s="143">
        <f t="shared" si="2"/>
        <v>12</v>
      </c>
      <c r="B13" s="143">
        <f>IFERROR(MATCH(A$1&amp;A13,TABLE!C:C,0),"")</f>
        <v>160</v>
      </c>
      <c r="C13" s="144">
        <f t="shared" si="1"/>
        <v>12</v>
      </c>
      <c r="D13" s="144" t="str">
        <f>IFERROR(OFFSET(TABLE!D$1,MD!B13-1,0),"")</f>
        <v>David Merritt</v>
      </c>
      <c r="E13" s="145">
        <f>IFERROR(VLOOKUP(D13,TABLE!D:O,7,FALSE),"")</f>
        <v>1</v>
      </c>
      <c r="F13" s="146">
        <f>IFERROR(VLOOKUP(D13,TABLE!D:O,12,FALSE),"")</f>
        <v>91</v>
      </c>
    </row>
    <row r="14">
      <c r="A14" s="143">
        <f t="shared" si="2"/>
        <v>13</v>
      </c>
      <c r="B14" s="143">
        <f>IFERROR(MATCH(A$1&amp;A14,TABLE!C:C,0),"")</f>
        <v>174</v>
      </c>
      <c r="C14" s="144">
        <f t="shared" si="1"/>
        <v>13</v>
      </c>
      <c r="D14" s="144" t="str">
        <f>IFERROR(OFFSET(TABLE!D$1,MD!B14-1,0),"")</f>
        <v>Richard Walker</v>
      </c>
      <c r="E14" s="145">
        <f>IFERROR(VLOOKUP(D14,TABLE!D:O,7,FALSE),"")</f>
        <v>1</v>
      </c>
      <c r="F14" s="146">
        <f>IFERROR(VLOOKUP(D14,TABLE!D:O,12,FALSE),"")</f>
        <v>82</v>
      </c>
    </row>
    <row r="15">
      <c r="A15" s="143">
        <f t="shared" si="2"/>
        <v>14</v>
      </c>
      <c r="B15" s="143" t="str">
        <f>IFERROR(MATCH(A$1&amp;A15,TABLE!C:C,0),"")</f>
        <v/>
      </c>
      <c r="C15" s="144">
        <f t="shared" si="1"/>
        <v>14</v>
      </c>
      <c r="D15" s="144" t="str">
        <f>IFERROR(OFFSET(TABLE!D$1,MD!B15-1,0),"")</f>
        <v/>
      </c>
      <c r="E15" s="145" t="str">
        <f>IFERROR(VLOOKUP(D15,TABLE!D:O,7,FALSE),"")</f>
        <v/>
      </c>
      <c r="F15" s="146" t="str">
        <f>IFERROR(VLOOKUP(D15,TABLE!D:O,12,FALSE),"")</f>
        <v/>
      </c>
    </row>
    <row r="16">
      <c r="A16" s="143">
        <f t="shared" si="2"/>
        <v>15</v>
      </c>
      <c r="B16" s="143" t="str">
        <f>IFERROR(MATCH(A$1&amp;A16,TABLE!C:C,0),"")</f>
        <v/>
      </c>
      <c r="C16" s="144">
        <f t="shared" si="1"/>
        <v>15</v>
      </c>
      <c r="D16" s="144" t="str">
        <f>IFERROR(OFFSET(TABLE!D$1,MD!B16-1,0),"")</f>
        <v/>
      </c>
      <c r="E16" s="145" t="str">
        <f>IFERROR(VLOOKUP(D16,TABLE!D:O,7,FALSE),"")</f>
        <v/>
      </c>
      <c r="F16" s="146" t="str">
        <f>IFERROR(VLOOKUP(D16,TABLE!D:O,12,FALSE),"")</f>
        <v/>
      </c>
    </row>
    <row r="17">
      <c r="A17" s="143">
        <f t="shared" si="2"/>
        <v>16</v>
      </c>
      <c r="B17" s="143" t="str">
        <f>IFERROR(MATCH(A$1&amp;A17,TABLE!C:C,0),"")</f>
        <v/>
      </c>
      <c r="C17" s="144">
        <f t="shared" si="1"/>
        <v>16</v>
      </c>
      <c r="D17" s="144" t="str">
        <f>IFERROR(OFFSET(TABLE!D$1,MD!B17-1,0),"")</f>
        <v/>
      </c>
      <c r="E17" s="145" t="str">
        <f>IFERROR(VLOOKUP(D17,TABLE!D:O,7,FALSE),"")</f>
        <v/>
      </c>
      <c r="F17" s="146" t="str">
        <f>IFERROR(VLOOKUP(D17,TABLE!D:O,12,FALSE),"")</f>
        <v/>
      </c>
    </row>
    <row r="18">
      <c r="A18" s="143">
        <f t="shared" si="2"/>
        <v>17</v>
      </c>
      <c r="B18" s="143" t="str">
        <f>IFERROR(MATCH(A$1&amp;A18,TABLE!C:C,0),"")</f>
        <v/>
      </c>
      <c r="C18" s="144">
        <f t="shared" si="1"/>
        <v>17</v>
      </c>
      <c r="D18" s="144" t="str">
        <f>IFERROR(OFFSET(TABLE!D$1,MD!B18-1,0),"")</f>
        <v/>
      </c>
      <c r="E18" s="145" t="str">
        <f>IFERROR(VLOOKUP(D18,TABLE!D:O,7,FALSE),"")</f>
        <v/>
      </c>
      <c r="F18" s="146" t="str">
        <f>IFERROR(VLOOKUP(D18,TABLE!D:O,12,FALSE),"")</f>
        <v/>
      </c>
    </row>
    <row r="19">
      <c r="A19" s="143">
        <f t="shared" si="2"/>
        <v>18</v>
      </c>
      <c r="B19" s="143" t="str">
        <f>IFERROR(MATCH(A$1&amp;A19,TABLE!C:C,0),"")</f>
        <v/>
      </c>
      <c r="C19" s="144">
        <f t="shared" si="1"/>
        <v>18</v>
      </c>
      <c r="D19" s="144" t="str">
        <f>IFERROR(OFFSET(TABLE!D$1,MD!B19-1,0),"")</f>
        <v/>
      </c>
      <c r="E19" s="145" t="str">
        <f>IFERROR(VLOOKUP(D19,TABLE!D:O,7,FALSE),"")</f>
        <v/>
      </c>
      <c r="F19" s="146" t="str">
        <f>IFERROR(VLOOKUP(D19,TABLE!D:O,12,FALSE),"")</f>
        <v/>
      </c>
    </row>
    <row r="20">
      <c r="A20" s="143">
        <f t="shared" si="2"/>
        <v>19</v>
      </c>
      <c r="B20" s="143" t="str">
        <f>IFERROR(MATCH(A$1&amp;A20,TABLE!C:C,0),"")</f>
        <v/>
      </c>
      <c r="C20" s="144">
        <f t="shared" si="1"/>
        <v>19</v>
      </c>
      <c r="D20" s="144" t="str">
        <f>IFERROR(OFFSET(TABLE!D$1,MD!B20-1,0),"")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IFERROR(MATCH(A$1&amp;A21,TABLE!C:C,0),"")</f>
        <v/>
      </c>
      <c r="C21" s="144">
        <f t="shared" si="1"/>
        <v>20</v>
      </c>
      <c r="D21" s="144" t="str">
        <f>IFERROR(OFFSET(TABLE!D$1,MD!B21-1,0),"")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IFERROR(MATCH(A$1&amp;A22,TABLE!C:C,0),"")</f>
        <v/>
      </c>
      <c r="C22" s="144">
        <f t="shared" si="1"/>
        <v>21</v>
      </c>
      <c r="D22" s="144" t="str">
        <f>IFERROR(OFFSET(TABLE!D$1,MD!B22-1,0),"")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IFERROR(MATCH(A$1&amp;A23,TABLE!C:C,0),"")</f>
        <v/>
      </c>
      <c r="C23" s="144">
        <f t="shared" si="1"/>
        <v>22</v>
      </c>
      <c r="D23" s="144" t="str">
        <f>IFERROR(OFFSET(TABLE!D$1,MD!B23-1,0),"")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IFERROR(MATCH(A$1&amp;A24,TABLE!C:C,0),"")</f>
        <v/>
      </c>
      <c r="C24" s="144">
        <f t="shared" si="1"/>
        <v>23</v>
      </c>
      <c r="D24" s="144" t="str">
        <f>IFERROR(OFFSET(TABLE!D$1,MD!B24-1,0),"")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IFERROR(MATCH(A$1&amp;A25,TABLE!C:C,0),"")</f>
        <v/>
      </c>
      <c r="C25" s="144">
        <f t="shared" si="1"/>
        <v>24</v>
      </c>
      <c r="D25" s="144" t="str">
        <f>IFERROR(OFFSET(TABLE!D$1,MD!B25-1,0),"")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IFERROR(MATCH(A$1&amp;A26,TABLE!C:C,0),"")</f>
        <v/>
      </c>
      <c r="C26" s="144">
        <f t="shared" si="1"/>
        <v>25</v>
      </c>
      <c r="D26" s="144" t="str">
        <f>IFERROR(OFFSET(TABLE!D$1,MD!B26-1,0),"")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IFERROR(MATCH(A$1&amp;A27,TABLE!C:C,0),"")</f>
        <v/>
      </c>
      <c r="C27" s="144">
        <f t="shared" si="1"/>
        <v>26</v>
      </c>
      <c r="D27" s="144" t="str">
        <f>IFERROR(OFFSET(TABLE!D$1,MD!B27-1,0),"")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IFERROR(MATCH(A$1&amp;A28,TABLE!C:C,0),"")</f>
        <v/>
      </c>
      <c r="C28" s="144">
        <f t="shared" si="1"/>
        <v>27</v>
      </c>
      <c r="D28" s="144" t="str">
        <f>IFERROR(OFFSET(TABLE!D$1,MD!B28-1,0),"")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IFERROR(MATCH(A$1&amp;A29,TABLE!C:C,0),"")</f>
        <v/>
      </c>
      <c r="C29" s="144">
        <f t="shared" si="1"/>
        <v>28</v>
      </c>
      <c r="D29" s="144" t="str">
        <f>IFERROR(OFFSET(TABLE!D$1,MD!B29-1,0),"")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IFERROR(MATCH(A$1&amp;A30,TABLE!C:C,0),"")</f>
        <v/>
      </c>
      <c r="C30" s="144">
        <f t="shared" si="1"/>
        <v>29</v>
      </c>
      <c r="D30" s="144" t="str">
        <f>IFERROR(OFFSET(TABLE!D$1,MD!B30-1,0),"")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IFERROR(MATCH(A$1&amp;A31,TABLE!C:C,0),"")</f>
        <v/>
      </c>
      <c r="C31" s="144">
        <f t="shared" si="1"/>
        <v>30</v>
      </c>
      <c r="D31" s="144" t="str">
        <f>IFERROR(OFFSET(TABLE!D$1,MD!B31-1,0),"")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IFERROR(MATCH(A$1&amp;A32,TABLE!C:C,0),"")</f>
        <v/>
      </c>
      <c r="C32" s="144">
        <f t="shared" si="1"/>
        <v>31</v>
      </c>
      <c r="D32" s="144" t="str">
        <f>IFERROR(OFFSET(TABLE!D$1,MD!B32-1,0),"")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IFERROR(MATCH(A$1&amp;A33,TABLE!C:C,0),"")</f>
        <v/>
      </c>
      <c r="C33" s="144">
        <f t="shared" si="1"/>
        <v>32</v>
      </c>
      <c r="D33" s="144" t="str">
        <f>IFERROR(OFFSET(TABLE!D$1,MD!B33-1,0),"")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IFERROR(MATCH(A$1&amp;A34,TABLE!C:C,0),"")</f>
        <v/>
      </c>
      <c r="C34" s="144">
        <f t="shared" si="1"/>
        <v>33</v>
      </c>
      <c r="D34" s="144" t="str">
        <f>IFERROR(OFFSET(TABLE!D$1,MD!B34-1,0),"")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IFERROR(MATCH(A$1&amp;A35,TABLE!C:C,0),"")</f>
        <v/>
      </c>
      <c r="C35" s="144">
        <f t="shared" si="1"/>
        <v>34</v>
      </c>
      <c r="D35" s="144" t="str">
        <f>IFERROR(OFFSET(TABLE!D$1,MD!B35-1,0),"")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IFERROR(MATCH(A$1&amp;A36,TABLE!C:C,0),"")</f>
        <v/>
      </c>
      <c r="C36" s="144">
        <f t="shared" si="1"/>
        <v>35</v>
      </c>
      <c r="D36" s="144" t="str">
        <f>IFERROR(OFFSET(TABLE!D$1,MD!B36-1,0),"")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IFERROR(MATCH(A$1&amp;A37,TABLE!C:C,0),"")</f>
        <v/>
      </c>
      <c r="C37" s="144">
        <f t="shared" si="1"/>
        <v>36</v>
      </c>
      <c r="D37" s="144" t="str">
        <f>IFERROR(OFFSET(TABLE!D$1,MD!B37-1,0),"")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IFERROR(MATCH(A$1&amp;A38,TABLE!C:C,0),"")</f>
        <v/>
      </c>
      <c r="C38" s="144">
        <f t="shared" si="1"/>
        <v>37</v>
      </c>
      <c r="D38" s="144" t="str">
        <f>IFERROR(OFFSET(TABLE!D$1,MD!B38-1,0),"")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IFERROR(MATCH(A$1&amp;A39,TABLE!C:C,0),"")</f>
        <v/>
      </c>
      <c r="C39" s="144">
        <f t="shared" si="1"/>
        <v>38</v>
      </c>
      <c r="D39" s="144" t="str">
        <f>IFERROR(OFFSET(TABLE!D$1,MD!B39-1,0),"")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IFERROR(MATCH(A$1&amp;A40,TABLE!C:C,0),"")</f>
        <v/>
      </c>
      <c r="C40" s="144">
        <f t="shared" si="1"/>
        <v>39</v>
      </c>
      <c r="D40" s="144" t="str">
        <f>IFERROR(OFFSET(TABLE!D$1,MD!B40-1,0),"")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IFERROR(MATCH(A$1&amp;A41,TABLE!C:C,0),"")</f>
        <v/>
      </c>
      <c r="C41" s="144">
        <f t="shared" si="1"/>
        <v>40</v>
      </c>
      <c r="D41" s="144" t="str">
        <f>IFERROR(OFFSET(TABLE!D$1,MD!B41-1,0),"")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IFERROR(MATCH(A$1&amp;A42,TABLE!C:C,0),"")</f>
        <v/>
      </c>
      <c r="C42" s="144">
        <f t="shared" si="1"/>
        <v>41</v>
      </c>
      <c r="D42" s="144" t="str">
        <f>IFERROR(OFFSET(TABLE!D$1,MD!B42-1,0),"")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IFERROR(MATCH(A$1&amp;A43,TABLE!C:C,0),"")</f>
        <v/>
      </c>
      <c r="C43" s="144">
        <f t="shared" si="1"/>
        <v>42</v>
      </c>
      <c r="D43" s="144" t="str">
        <f>IFERROR(OFFSET(TABLE!D$1,MD!B43-1,0),"")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IFERROR(MATCH(A$1&amp;A44,TABLE!C:C,0),"")</f>
        <v/>
      </c>
      <c r="C44" s="144">
        <f t="shared" si="1"/>
        <v>43</v>
      </c>
      <c r="D44" s="144" t="str">
        <f>IFERROR(OFFSET(TABLE!D$1,MD!B44-1,0),"")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IFERROR(MATCH(A$1&amp;A45,TABLE!C:C,0),"")</f>
        <v/>
      </c>
      <c r="C45" s="144">
        <f t="shared" si="1"/>
        <v>44</v>
      </c>
      <c r="D45" s="144" t="str">
        <f>IFERROR(OFFSET(TABLE!D$1,MD!B45-1,0),"")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IFERROR(MATCH(A$1&amp;A46,TABLE!C:C,0),"")</f>
        <v/>
      </c>
      <c r="C46" s="144">
        <f t="shared" si="1"/>
        <v>45</v>
      </c>
      <c r="D46" s="144" t="str">
        <f>IFERROR(OFFSET(TABLE!D$1,MD!B46-1,0),"")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IFERROR(MATCH(A$1&amp;A47,TABLE!C:C,0),"")</f>
        <v/>
      </c>
      <c r="C47" s="144">
        <f t="shared" si="1"/>
        <v>46</v>
      </c>
      <c r="D47" s="144" t="str">
        <f>IFERROR(OFFSET(TABLE!D$1,MD!B47-1,0),"")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IFERROR(MATCH(A$1&amp;A48,TABLE!C:C,0),"")</f>
        <v/>
      </c>
      <c r="C48" s="144">
        <f t="shared" si="1"/>
        <v>47</v>
      </c>
      <c r="D48" s="144" t="str">
        <f>IFERROR(OFFSET(TABLE!D$1,MD!B48-1,0),"")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IFERROR(MATCH(A$1&amp;A49,TABLE!C:C,0),"")</f>
        <v/>
      </c>
      <c r="C49" s="144">
        <f t="shared" si="1"/>
        <v>48</v>
      </c>
      <c r="D49" s="144" t="str">
        <f>IFERROR(OFFSET(TABLE!D$1,MD!B49-1,0),"")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IFERROR(MATCH(A$1&amp;A50,TABLE!C:C,0),"")</f>
        <v/>
      </c>
      <c r="C50" s="144">
        <f t="shared" si="1"/>
        <v>49</v>
      </c>
      <c r="D50" s="144" t="str">
        <f>IFERROR(OFFSET(TABLE!D$1,MD!B50-1,0),"")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IFERROR(MATCH(A$1&amp;A51,TABLE!C:C,0),"")</f>
        <v/>
      </c>
      <c r="C51" s="144">
        <f t="shared" si="1"/>
        <v>50</v>
      </c>
      <c r="D51" s="144" t="str">
        <f>IFERROR(OFFSET(TABLE!D$1,MD!B51-1,0),"")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4" width="8.71"/>
  </cols>
  <sheetData>
    <row r="1" ht="35.25" customHeight="1">
      <c r="A1" s="148" t="s">
        <v>596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IFERROR(MATCH(A$1&amp;A2,TABLE!C:C,0),"")</f>
        <v>84</v>
      </c>
      <c r="C2" s="144">
        <f t="shared" ref="C2:C51" si="1">A2</f>
        <v>1</v>
      </c>
      <c r="D2" s="144" t="str">
        <f>IFERROR(OFFSET(TABLE!D$1,ME!B2-1,0),"")</f>
        <v>Chris Sawyer</v>
      </c>
      <c r="E2" s="145">
        <f>IFERROR(VLOOKUP(D2,TABLE!D:O,7,FALSE),"")</f>
        <v>14</v>
      </c>
      <c r="F2" s="146">
        <f>IFERROR(VLOOKUP(D2,TABLE!D:O,12,FALSE),"")</f>
        <v>704</v>
      </c>
    </row>
    <row r="3">
      <c r="A3" s="143">
        <f t="shared" ref="A3:A51" si="2">A2+1</f>
        <v>2</v>
      </c>
      <c r="B3" s="143">
        <f>IFERROR(MATCH(A$1&amp;A3,TABLE!C:C,0),"")</f>
        <v>89</v>
      </c>
      <c r="C3" s="144">
        <f t="shared" si="1"/>
        <v>2</v>
      </c>
      <c r="D3" s="144" t="str">
        <f>IFERROR(OFFSET(TABLE!D$1,ME!B3-1,0),"")</f>
        <v>Keith Brewster</v>
      </c>
      <c r="E3" s="145">
        <f>IFERROR(VLOOKUP(D3,TABLE!D:O,7,FALSE),"")</f>
        <v>7</v>
      </c>
      <c r="F3" s="146">
        <f>IFERROR(VLOOKUP(D3,TABLE!D:O,12,FALSE),"")</f>
        <v>574</v>
      </c>
    </row>
    <row r="4">
      <c r="A4" s="143">
        <f t="shared" si="2"/>
        <v>3</v>
      </c>
      <c r="B4" s="143">
        <f>IFERROR(MATCH(A$1&amp;A4,TABLE!C:C,0),"")</f>
        <v>103</v>
      </c>
      <c r="C4" s="144">
        <f t="shared" si="1"/>
        <v>3</v>
      </c>
      <c r="D4" s="144" t="str">
        <f>IFERROR(OFFSET(TABLE!D$1,ME!B4-1,0),"")</f>
        <v>Tim Towler</v>
      </c>
      <c r="E4" s="145">
        <f>IFERROR(VLOOKUP(D4,TABLE!D:O,7,FALSE),"")</f>
        <v>5</v>
      </c>
      <c r="F4" s="146">
        <f>IFERROR(VLOOKUP(D4,TABLE!D:O,12,FALSE),"")</f>
        <v>441</v>
      </c>
    </row>
    <row r="5">
      <c r="A5" s="143">
        <f t="shared" si="2"/>
        <v>4</v>
      </c>
      <c r="B5" s="143">
        <f>IFERROR(MATCH(A$1&amp;A5,TABLE!C:C,0),"")</f>
        <v>104</v>
      </c>
      <c r="C5" s="144">
        <f t="shared" si="1"/>
        <v>4</v>
      </c>
      <c r="D5" s="144" t="str">
        <f>IFERROR(OFFSET(TABLE!D$1,ME!B5-1,0),"")</f>
        <v>Andy Mace</v>
      </c>
      <c r="E5" s="145">
        <f>IFERROR(VLOOKUP(D5,TABLE!D:O,7,FALSE),"")</f>
        <v>5</v>
      </c>
      <c r="F5" s="146">
        <f>IFERROR(VLOOKUP(D5,TABLE!D:O,12,FALSE),"")</f>
        <v>440</v>
      </c>
    </row>
    <row r="6">
      <c r="A6" s="143">
        <f t="shared" si="2"/>
        <v>5</v>
      </c>
      <c r="B6" s="143">
        <f>IFERROR(MATCH(A$1&amp;A6,TABLE!C:C,0),"")</f>
        <v>139</v>
      </c>
      <c r="C6" s="144">
        <f t="shared" si="1"/>
        <v>5</v>
      </c>
      <c r="D6" s="144" t="str">
        <f>IFERROR(OFFSET(TABLE!D$1,ME!B6-1,0),"")</f>
        <v>John Hussey</v>
      </c>
      <c r="E6" s="145">
        <f>IFERROR(VLOOKUP(D6,TABLE!D:O,7,FALSE),"")</f>
        <v>2</v>
      </c>
      <c r="F6" s="146">
        <f>IFERROR(VLOOKUP(D6,TABLE!D:O,12,FALSE),"")</f>
        <v>172</v>
      </c>
    </row>
    <row r="7">
      <c r="A7" s="143">
        <f t="shared" si="2"/>
        <v>6</v>
      </c>
      <c r="B7" s="143">
        <f>IFERROR(MATCH(A$1&amp;A7,TABLE!C:C,0),"")</f>
        <v>140</v>
      </c>
      <c r="C7" s="144">
        <f t="shared" si="1"/>
        <v>6</v>
      </c>
      <c r="D7" s="144" t="str">
        <f>IFERROR(OFFSET(TABLE!D$1,ME!B7-1,0),"")</f>
        <v>Simon Barker</v>
      </c>
      <c r="E7" s="145">
        <f>IFERROR(VLOOKUP(D7,TABLE!D:O,7,FALSE),"")</f>
        <v>2</v>
      </c>
      <c r="F7" s="146">
        <f>IFERROR(VLOOKUP(D7,TABLE!D:O,12,FALSE),"")</f>
        <v>171</v>
      </c>
    </row>
    <row r="8">
      <c r="A8" s="143">
        <f t="shared" si="2"/>
        <v>7</v>
      </c>
      <c r="B8" s="143">
        <f>IFERROR(MATCH(A$1&amp;A8,TABLE!C:C,0),"")</f>
        <v>143</v>
      </c>
      <c r="C8" s="144">
        <f t="shared" si="1"/>
        <v>7</v>
      </c>
      <c r="D8" s="144" t="str">
        <f>IFERROR(OFFSET(TABLE!D$1,ME!B8-1,0),"")</f>
        <v>Paul White</v>
      </c>
      <c r="E8" s="145">
        <f>IFERROR(VLOOKUP(D8,TABLE!D:O,7,FALSE),"")</f>
        <v>2</v>
      </c>
      <c r="F8" s="146">
        <f>IFERROR(VLOOKUP(D8,TABLE!D:O,12,FALSE),"")</f>
        <v>165</v>
      </c>
    </row>
    <row r="9">
      <c r="A9" s="143">
        <f t="shared" si="2"/>
        <v>8</v>
      </c>
      <c r="B9" s="143" t="str">
        <f>IFERROR(MATCH(A$1&amp;A9,TABLE!C:C,0),"")</f>
        <v/>
      </c>
      <c r="C9" s="144">
        <f t="shared" si="1"/>
        <v>8</v>
      </c>
      <c r="D9" s="144" t="str">
        <f>IFERROR(OFFSET(TABLE!D$1,ME!B9-1,0),"")</f>
        <v/>
      </c>
      <c r="E9" s="145" t="str">
        <f>IFERROR(VLOOKUP(D9,TABLE!D:O,7,FALSE),"")</f>
        <v/>
      </c>
      <c r="F9" s="146" t="str">
        <f>IFERROR(VLOOKUP(D9,TABLE!D:O,12,FALSE),"")</f>
        <v/>
      </c>
    </row>
    <row r="10">
      <c r="A10" s="143">
        <f t="shared" si="2"/>
        <v>9</v>
      </c>
      <c r="B10" s="143" t="str">
        <f>IFERROR(MATCH(A$1&amp;A10,TABLE!C:C,0),"")</f>
        <v/>
      </c>
      <c r="C10" s="144">
        <f t="shared" si="1"/>
        <v>9</v>
      </c>
      <c r="D10" s="144" t="str">
        <f>IFERROR(OFFSET(TABLE!D$1,ME!B10-1,0),"")</f>
        <v/>
      </c>
      <c r="E10" s="145" t="str">
        <f>IFERROR(VLOOKUP(D10,TABLE!D:O,7,FALSE),"")</f>
        <v/>
      </c>
      <c r="F10" s="146" t="str">
        <f>IFERROR(VLOOKUP(D10,TABLE!D:O,12,FALSE),"")</f>
        <v/>
      </c>
    </row>
    <row r="11">
      <c r="A11" s="143">
        <f t="shared" si="2"/>
        <v>10</v>
      </c>
      <c r="B11" s="143" t="str">
        <f>IFERROR(MATCH(A$1&amp;A11,TABLE!C:C,0),"")</f>
        <v/>
      </c>
      <c r="C11" s="144">
        <f t="shared" si="1"/>
        <v>10</v>
      </c>
      <c r="D11" s="144" t="str">
        <f>IFERROR(OFFSET(TABLE!D$1,ME!B11-1,0),"")</f>
        <v/>
      </c>
      <c r="E11" s="145" t="str">
        <f>IFERROR(VLOOKUP(D11,TABLE!D:O,7,FALSE),"")</f>
        <v/>
      </c>
      <c r="F11" s="146" t="str">
        <f>IFERROR(VLOOKUP(D11,TABLE!D:O,12,FALSE),"")</f>
        <v/>
      </c>
    </row>
    <row r="12">
      <c r="A12" s="143">
        <f t="shared" si="2"/>
        <v>11</v>
      </c>
      <c r="B12" s="143" t="str">
        <f>IFERROR(MATCH(A$1&amp;A12,TABLE!C:C,0),"")</f>
        <v/>
      </c>
      <c r="C12" s="144">
        <f t="shared" si="1"/>
        <v>11</v>
      </c>
      <c r="D12" s="144" t="str">
        <f>IFERROR(OFFSET(TABLE!D$1,ME!B12-1,0),"")</f>
        <v/>
      </c>
      <c r="E12" s="145" t="str">
        <f>IFERROR(VLOOKUP(D12,TABLE!D:O,7,FALSE),"")</f>
        <v/>
      </c>
      <c r="F12" s="146" t="str">
        <f>IFERROR(VLOOKUP(D12,TABLE!D:O,12,FALSE),"")</f>
        <v/>
      </c>
    </row>
    <row r="13">
      <c r="A13" s="143">
        <f t="shared" si="2"/>
        <v>12</v>
      </c>
      <c r="B13" s="143" t="str">
        <f>IFERROR(MATCH(A$1&amp;A13,TABLE!C:C,0),"")</f>
        <v/>
      </c>
      <c r="C13" s="144">
        <f t="shared" si="1"/>
        <v>12</v>
      </c>
      <c r="D13" s="144" t="str">
        <f>IFERROR(OFFSET(TABLE!D$1,ME!B13-1,0),"")</f>
        <v/>
      </c>
      <c r="E13" s="145" t="str">
        <f>IFERROR(VLOOKUP(D13,TABLE!D:O,7,FALSE),"")</f>
        <v/>
      </c>
      <c r="F13" s="146" t="str">
        <f>IFERROR(VLOOKUP(D13,TABLE!D:O,12,FALSE),"")</f>
        <v/>
      </c>
    </row>
    <row r="14">
      <c r="A14" s="143">
        <f t="shared" si="2"/>
        <v>13</v>
      </c>
      <c r="B14" s="143" t="str">
        <f>IFERROR(MATCH(A$1&amp;A14,TABLE!C:C,0),"")</f>
        <v/>
      </c>
      <c r="C14" s="144">
        <f t="shared" si="1"/>
        <v>13</v>
      </c>
      <c r="D14" s="144" t="str">
        <f>IFERROR(OFFSET(TABLE!D$1,ME!B14-1,0),"")</f>
        <v/>
      </c>
      <c r="E14" s="145" t="str">
        <f>IFERROR(VLOOKUP(D14,TABLE!D:O,7,FALSE),"")</f>
        <v/>
      </c>
      <c r="F14" s="146" t="str">
        <f>IFERROR(VLOOKUP(D14,TABLE!D:O,12,FALSE),"")</f>
        <v/>
      </c>
    </row>
    <row r="15">
      <c r="A15" s="143">
        <f t="shared" si="2"/>
        <v>14</v>
      </c>
      <c r="B15" s="143" t="str">
        <f>IFERROR(MATCH(A$1&amp;A15,TABLE!C:C,0),"")</f>
        <v/>
      </c>
      <c r="C15" s="144">
        <f t="shared" si="1"/>
        <v>14</v>
      </c>
      <c r="D15" s="144" t="str">
        <f>IFERROR(OFFSET(TABLE!D$1,ME!B15-1,0),"")</f>
        <v/>
      </c>
      <c r="E15" s="145" t="str">
        <f>IFERROR(VLOOKUP(D15,TABLE!D:O,7,FALSE),"")</f>
        <v/>
      </c>
      <c r="F15" s="146" t="str">
        <f>IFERROR(VLOOKUP(D15,TABLE!D:O,12,FALSE),"")</f>
        <v/>
      </c>
    </row>
    <row r="16">
      <c r="A16" s="143">
        <f t="shared" si="2"/>
        <v>15</v>
      </c>
      <c r="B16" s="143" t="str">
        <f>IFERROR(MATCH(A$1&amp;A16,TABLE!C:C,0),"")</f>
        <v/>
      </c>
      <c r="C16" s="144">
        <f t="shared" si="1"/>
        <v>15</v>
      </c>
      <c r="D16" s="144" t="str">
        <f>IFERROR(OFFSET(TABLE!D$1,ME!B16-1,0),"")</f>
        <v/>
      </c>
      <c r="E16" s="145" t="str">
        <f>IFERROR(VLOOKUP(D16,TABLE!D:O,7,FALSE),"")</f>
        <v/>
      </c>
      <c r="F16" s="146" t="str">
        <f>IFERROR(VLOOKUP(D16,TABLE!D:O,12,FALSE),"")</f>
        <v/>
      </c>
    </row>
    <row r="17">
      <c r="A17" s="143">
        <f t="shared" si="2"/>
        <v>16</v>
      </c>
      <c r="B17" s="143" t="str">
        <f>IFERROR(MATCH(A$1&amp;A17,TABLE!C:C,0),"")</f>
        <v/>
      </c>
      <c r="C17" s="144">
        <f t="shared" si="1"/>
        <v>16</v>
      </c>
      <c r="D17" s="144" t="str">
        <f>IFERROR(OFFSET(TABLE!D$1,ME!B17-1,0),"")</f>
        <v/>
      </c>
      <c r="E17" s="145" t="str">
        <f>IFERROR(VLOOKUP(D17,TABLE!D:O,7,FALSE),"")</f>
        <v/>
      </c>
      <c r="F17" s="146" t="str">
        <f>IFERROR(VLOOKUP(D17,TABLE!D:O,12,FALSE),"")</f>
        <v/>
      </c>
    </row>
    <row r="18">
      <c r="A18" s="143">
        <f t="shared" si="2"/>
        <v>17</v>
      </c>
      <c r="B18" s="143" t="str">
        <f>IFERROR(MATCH(A$1&amp;A18,TABLE!C:C,0),"")</f>
        <v/>
      </c>
      <c r="C18" s="144">
        <f t="shared" si="1"/>
        <v>17</v>
      </c>
      <c r="D18" s="144" t="str">
        <f>IFERROR(OFFSET(TABLE!D$1,ME!B18-1,0),"")</f>
        <v/>
      </c>
      <c r="E18" s="145" t="str">
        <f>IFERROR(VLOOKUP(D18,TABLE!D:O,7,FALSE),"")</f>
        <v/>
      </c>
      <c r="F18" s="146" t="str">
        <f>IFERROR(VLOOKUP(D18,TABLE!D:O,12,FALSE),"")</f>
        <v/>
      </c>
    </row>
    <row r="19">
      <c r="A19" s="143">
        <f t="shared" si="2"/>
        <v>18</v>
      </c>
      <c r="B19" s="143" t="str">
        <f>IFERROR(MATCH(A$1&amp;A19,TABLE!C:C,0),"")</f>
        <v/>
      </c>
      <c r="C19" s="144">
        <f t="shared" si="1"/>
        <v>18</v>
      </c>
      <c r="D19" s="144" t="str">
        <f>IFERROR(OFFSET(TABLE!D$1,ME!B19-1,0),"")</f>
        <v/>
      </c>
      <c r="E19" s="145" t="str">
        <f>IFERROR(VLOOKUP(D19,TABLE!D:O,7,FALSE),"")</f>
        <v/>
      </c>
      <c r="F19" s="146" t="str">
        <f>IFERROR(VLOOKUP(D19,TABLE!D:O,12,FALSE),"")</f>
        <v/>
      </c>
    </row>
    <row r="20">
      <c r="A20" s="143">
        <f t="shared" si="2"/>
        <v>19</v>
      </c>
      <c r="B20" s="143" t="str">
        <f>IFERROR(MATCH(A$1&amp;A20,TABLE!C:C,0),"")</f>
        <v/>
      </c>
      <c r="C20" s="144">
        <f t="shared" si="1"/>
        <v>19</v>
      </c>
      <c r="D20" s="144" t="str">
        <f>IFERROR(OFFSET(TABLE!D$1,ME!B20-1,0),"")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IFERROR(MATCH(A$1&amp;A21,TABLE!C:C,0),"")</f>
        <v/>
      </c>
      <c r="C21" s="144">
        <f t="shared" si="1"/>
        <v>20</v>
      </c>
      <c r="D21" s="144" t="str">
        <f>IFERROR(OFFSET(TABLE!D$1,ME!B21-1,0),"")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IFERROR(MATCH(A$1&amp;A22,TABLE!C:C,0),"")</f>
        <v/>
      </c>
      <c r="C22" s="144">
        <f t="shared" si="1"/>
        <v>21</v>
      </c>
      <c r="D22" s="144" t="str">
        <f>IFERROR(OFFSET(TABLE!D$1,ME!B22-1,0),"")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IFERROR(MATCH(A$1&amp;A23,TABLE!C:C,0),"")</f>
        <v/>
      </c>
      <c r="C23" s="144">
        <f t="shared" si="1"/>
        <v>22</v>
      </c>
      <c r="D23" s="144" t="str">
        <f>IFERROR(OFFSET(TABLE!D$1,ME!B23-1,0),"")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IFERROR(MATCH(A$1&amp;A24,TABLE!C:C,0),"")</f>
        <v/>
      </c>
      <c r="C24" s="144">
        <f t="shared" si="1"/>
        <v>23</v>
      </c>
      <c r="D24" s="144" t="str">
        <f>IFERROR(OFFSET(TABLE!D$1,ME!B24-1,0),"")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IFERROR(MATCH(A$1&amp;A25,TABLE!C:C,0),"")</f>
        <v/>
      </c>
      <c r="C25" s="144">
        <f t="shared" si="1"/>
        <v>24</v>
      </c>
      <c r="D25" s="144" t="str">
        <f>IFERROR(OFFSET(TABLE!D$1,ME!B25-1,0),"")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IFERROR(MATCH(A$1&amp;A26,TABLE!C:C,0),"")</f>
        <v/>
      </c>
      <c r="C26" s="144">
        <f t="shared" si="1"/>
        <v>25</v>
      </c>
      <c r="D26" s="144" t="str">
        <f>IFERROR(OFFSET(TABLE!D$1,ME!B26-1,0),"")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IFERROR(MATCH(A$1&amp;A27,TABLE!C:C,0),"")</f>
        <v/>
      </c>
      <c r="C27" s="144">
        <f t="shared" si="1"/>
        <v>26</v>
      </c>
      <c r="D27" s="144" t="str">
        <f>IFERROR(OFFSET(TABLE!D$1,ME!B27-1,0),"")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IFERROR(MATCH(A$1&amp;A28,TABLE!C:C,0),"")</f>
        <v/>
      </c>
      <c r="C28" s="144">
        <f t="shared" si="1"/>
        <v>27</v>
      </c>
      <c r="D28" s="144" t="str">
        <f>IFERROR(OFFSET(TABLE!D$1,ME!B28-1,0),"")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IFERROR(MATCH(A$1&amp;A29,TABLE!C:C,0),"")</f>
        <v/>
      </c>
      <c r="C29" s="144">
        <f t="shared" si="1"/>
        <v>28</v>
      </c>
      <c r="D29" s="144" t="str">
        <f>IFERROR(OFFSET(TABLE!D$1,ME!B29-1,0),"")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IFERROR(MATCH(A$1&amp;A30,TABLE!C:C,0),"")</f>
        <v/>
      </c>
      <c r="C30" s="144">
        <f t="shared" si="1"/>
        <v>29</v>
      </c>
      <c r="D30" s="144" t="str">
        <f>IFERROR(OFFSET(TABLE!D$1,ME!B30-1,0),"")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IFERROR(MATCH(A$1&amp;A31,TABLE!C:C,0),"")</f>
        <v/>
      </c>
      <c r="C31" s="144">
        <f t="shared" si="1"/>
        <v>30</v>
      </c>
      <c r="D31" s="144" t="str">
        <f>IFERROR(OFFSET(TABLE!D$1,ME!B31-1,0),"")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IFERROR(MATCH(A$1&amp;A32,TABLE!C:C,0),"")</f>
        <v/>
      </c>
      <c r="C32" s="144">
        <f t="shared" si="1"/>
        <v>31</v>
      </c>
      <c r="D32" s="144" t="str">
        <f>IFERROR(OFFSET(TABLE!D$1,ME!B32-1,0),"")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IFERROR(MATCH(A$1&amp;A33,TABLE!C:C,0),"")</f>
        <v/>
      </c>
      <c r="C33" s="144">
        <f t="shared" si="1"/>
        <v>32</v>
      </c>
      <c r="D33" s="144" t="str">
        <f>IFERROR(OFFSET(TABLE!D$1,ME!B33-1,0),"")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IFERROR(MATCH(A$1&amp;A34,TABLE!C:C,0),"")</f>
        <v/>
      </c>
      <c r="C34" s="144">
        <f t="shared" si="1"/>
        <v>33</v>
      </c>
      <c r="D34" s="144" t="str">
        <f>IFERROR(OFFSET(TABLE!D$1,ME!B34-1,0),"")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IFERROR(MATCH(A$1&amp;A35,TABLE!C:C,0),"")</f>
        <v/>
      </c>
      <c r="C35" s="144">
        <f t="shared" si="1"/>
        <v>34</v>
      </c>
      <c r="D35" s="144" t="str">
        <f>IFERROR(OFFSET(TABLE!D$1,ME!B35-1,0),"")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IFERROR(MATCH(A$1&amp;A36,TABLE!C:C,0),"")</f>
        <v/>
      </c>
      <c r="C36" s="144">
        <f t="shared" si="1"/>
        <v>35</v>
      </c>
      <c r="D36" s="144" t="str">
        <f>IFERROR(OFFSET(TABLE!D$1,ME!B36-1,0),"")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IFERROR(MATCH(A$1&amp;A37,TABLE!C:C,0),"")</f>
        <v/>
      </c>
      <c r="C37" s="144">
        <f t="shared" si="1"/>
        <v>36</v>
      </c>
      <c r="D37" s="144" t="str">
        <f>IFERROR(OFFSET(TABLE!D$1,ME!B37-1,0),"")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IFERROR(MATCH(A$1&amp;A38,TABLE!C:C,0),"")</f>
        <v/>
      </c>
      <c r="C38" s="144">
        <f t="shared" si="1"/>
        <v>37</v>
      </c>
      <c r="D38" s="144" t="str">
        <f>IFERROR(OFFSET(TABLE!D$1,ME!B38-1,0),"")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IFERROR(MATCH(A$1&amp;A39,TABLE!C:C,0),"")</f>
        <v/>
      </c>
      <c r="C39" s="144">
        <f t="shared" si="1"/>
        <v>38</v>
      </c>
      <c r="D39" s="144" t="str">
        <f>IFERROR(OFFSET(TABLE!D$1,ME!B39-1,0),"")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IFERROR(MATCH(A$1&amp;A40,TABLE!C:C,0),"")</f>
        <v/>
      </c>
      <c r="C40" s="144">
        <f t="shared" si="1"/>
        <v>39</v>
      </c>
      <c r="D40" s="144" t="str">
        <f>IFERROR(OFFSET(TABLE!D$1,ME!B40-1,0),"")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IFERROR(MATCH(A$1&amp;A41,TABLE!C:C,0),"")</f>
        <v/>
      </c>
      <c r="C41" s="144">
        <f t="shared" si="1"/>
        <v>40</v>
      </c>
      <c r="D41" s="144" t="str">
        <f>IFERROR(OFFSET(TABLE!D$1,ME!B41-1,0),"")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IFERROR(MATCH(A$1&amp;A42,TABLE!C:C,0),"")</f>
        <v/>
      </c>
      <c r="C42" s="144">
        <f t="shared" si="1"/>
        <v>41</v>
      </c>
      <c r="D42" s="144" t="str">
        <f>IFERROR(OFFSET(TABLE!D$1,ME!B42-1,0),"")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IFERROR(MATCH(A$1&amp;A43,TABLE!C:C,0),"")</f>
        <v/>
      </c>
      <c r="C43" s="144">
        <f t="shared" si="1"/>
        <v>42</v>
      </c>
      <c r="D43" s="144" t="str">
        <f>IFERROR(OFFSET(TABLE!D$1,ME!B43-1,0),"")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IFERROR(MATCH(A$1&amp;A44,TABLE!C:C,0),"")</f>
        <v/>
      </c>
      <c r="C44" s="144">
        <f t="shared" si="1"/>
        <v>43</v>
      </c>
      <c r="D44" s="144" t="str">
        <f>IFERROR(OFFSET(TABLE!D$1,ME!B44-1,0),"")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IFERROR(MATCH(A$1&amp;A45,TABLE!C:C,0),"")</f>
        <v/>
      </c>
      <c r="C45" s="144">
        <f t="shared" si="1"/>
        <v>44</v>
      </c>
      <c r="D45" s="144" t="str">
        <f>IFERROR(OFFSET(TABLE!D$1,ME!B45-1,0),"")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IFERROR(MATCH(A$1&amp;A46,TABLE!C:C,0),"")</f>
        <v/>
      </c>
      <c r="C46" s="144">
        <f t="shared" si="1"/>
        <v>45</v>
      </c>
      <c r="D46" s="144" t="str">
        <f>IFERROR(OFFSET(TABLE!D$1,ME!B46-1,0),"")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IFERROR(MATCH(A$1&amp;A47,TABLE!C:C,0),"")</f>
        <v/>
      </c>
      <c r="C47" s="144">
        <f t="shared" si="1"/>
        <v>46</v>
      </c>
      <c r="D47" s="144" t="str">
        <f>IFERROR(OFFSET(TABLE!D$1,ME!B47-1,0),"")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IFERROR(MATCH(A$1&amp;A48,TABLE!C:C,0),"")</f>
        <v/>
      </c>
      <c r="C48" s="144">
        <f t="shared" si="1"/>
        <v>47</v>
      </c>
      <c r="D48" s="144" t="str">
        <f>IFERROR(OFFSET(TABLE!D$1,ME!B48-1,0),"")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IFERROR(MATCH(A$1&amp;A49,TABLE!C:C,0),"")</f>
        <v/>
      </c>
      <c r="C49" s="144">
        <f t="shared" si="1"/>
        <v>48</v>
      </c>
      <c r="D49" s="144" t="str">
        <f>IFERROR(OFFSET(TABLE!D$1,ME!B49-1,0),"")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IFERROR(MATCH(A$1&amp;A50,TABLE!C:C,0),"")</f>
        <v/>
      </c>
      <c r="C50" s="144">
        <f t="shared" si="1"/>
        <v>49</v>
      </c>
      <c r="D50" s="144" t="str">
        <f>IFERROR(OFFSET(TABLE!D$1,ME!B50-1,0),"")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IFERROR(MATCH(A$1&amp;A51,TABLE!C:C,0),"")</f>
        <v/>
      </c>
      <c r="C51" s="144">
        <f t="shared" si="1"/>
        <v>50</v>
      </c>
      <c r="D51" s="144" t="str">
        <f>IFERROR(OFFSET(TABLE!D$1,ME!B51-1,0),"")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4" width="8.71"/>
  </cols>
  <sheetData>
    <row r="1" ht="35.25" customHeight="1">
      <c r="A1" s="148" t="s">
        <v>597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IFERROR(MATCH(A$1&amp;A2,TABLE!C:C,0),"")</f>
        <v>85</v>
      </c>
      <c r="C2" s="144">
        <f t="shared" ref="C2:C51" si="1">A2</f>
        <v>1</v>
      </c>
      <c r="D2" s="144" t="str">
        <f>IFERROR(OFFSET(TABLE!D$1,MF!B2-1,0),"")</f>
        <v>Bob Jackson</v>
      </c>
      <c r="E2" s="145">
        <f>IFERROR(VLOOKUP(D2,TABLE!D:O,7,FALSE),"")</f>
        <v>11</v>
      </c>
      <c r="F2" s="146">
        <f>IFERROR(VLOOKUP(D2,TABLE!D:O,12,FALSE),"")</f>
        <v>686</v>
      </c>
    </row>
    <row r="3">
      <c r="A3" s="143">
        <f t="shared" ref="A3:A51" si="2">A2+1</f>
        <v>2</v>
      </c>
      <c r="B3" s="143">
        <f>IFERROR(MATCH(A$1&amp;A3,TABLE!C:C,0),"")</f>
        <v>93</v>
      </c>
      <c r="C3" s="144">
        <f t="shared" si="1"/>
        <v>2</v>
      </c>
      <c r="D3" s="144" t="str">
        <f>IFERROR(OFFSET(TABLE!D$1,MF!B3-1,0),"")</f>
        <v>Neil Sedgley</v>
      </c>
      <c r="E3" s="145">
        <f>IFERROR(VLOOKUP(D3,TABLE!D:O,7,FALSE),"")</f>
        <v>7</v>
      </c>
      <c r="F3" s="146">
        <f>IFERROR(VLOOKUP(D3,TABLE!D:O,12,FALSE),"")</f>
        <v>542</v>
      </c>
    </row>
    <row r="4">
      <c r="A4" s="143">
        <f t="shared" si="2"/>
        <v>3</v>
      </c>
      <c r="B4" s="143">
        <f>IFERROR(MATCH(A$1&amp;A4,TABLE!C:C,0),"")</f>
        <v>102</v>
      </c>
      <c r="C4" s="144">
        <f t="shared" si="1"/>
        <v>3</v>
      </c>
      <c r="D4" s="144" t="str">
        <f>IFERROR(OFFSET(TABLE!D$1,MF!B4-1,0),"")</f>
        <v>Steve Dixon</v>
      </c>
      <c r="E4" s="145">
        <f>IFERROR(VLOOKUP(D4,TABLE!D:O,7,FALSE),"")</f>
        <v>5</v>
      </c>
      <c r="F4" s="146">
        <f>IFERROR(VLOOKUP(D4,TABLE!D:O,12,FALSE),"")</f>
        <v>441</v>
      </c>
    </row>
    <row r="5">
      <c r="A5" s="143">
        <f t="shared" si="2"/>
        <v>4</v>
      </c>
      <c r="B5" s="143">
        <f>IFERROR(MATCH(A$1&amp;A5,TABLE!C:C,0),"")</f>
        <v>112</v>
      </c>
      <c r="C5" s="144">
        <f t="shared" si="1"/>
        <v>4</v>
      </c>
      <c r="D5" s="144" t="str">
        <f>IFERROR(OFFSET(TABLE!D$1,MF!B5-1,0),"")</f>
        <v>Tahir Akhtar</v>
      </c>
      <c r="E5" s="145">
        <f>IFERROR(VLOOKUP(D5,TABLE!D:O,7,FALSE),"")</f>
        <v>4</v>
      </c>
      <c r="F5" s="146">
        <f>IFERROR(VLOOKUP(D5,TABLE!D:O,12,FALSE),"")</f>
        <v>355</v>
      </c>
    </row>
    <row r="6">
      <c r="A6" s="143">
        <f t="shared" si="2"/>
        <v>5</v>
      </c>
      <c r="B6" s="143">
        <f>IFERROR(MATCH(A$1&amp;A6,TABLE!C:C,0),"")</f>
        <v>132</v>
      </c>
      <c r="C6" s="144">
        <f t="shared" si="1"/>
        <v>5</v>
      </c>
      <c r="D6" s="144" t="str">
        <f>IFERROR(OFFSET(TABLE!D$1,MF!B6-1,0),"")</f>
        <v>Mick Tinker</v>
      </c>
      <c r="E6" s="145">
        <f>IFERROR(VLOOKUP(D6,TABLE!D:O,7,FALSE),"")</f>
        <v>3</v>
      </c>
      <c r="F6" s="146">
        <f>IFERROR(VLOOKUP(D6,TABLE!D:O,12,FALSE),"")</f>
        <v>238</v>
      </c>
    </row>
    <row r="7">
      <c r="A7" s="143">
        <f t="shared" si="2"/>
        <v>6</v>
      </c>
      <c r="B7" s="143">
        <f>IFERROR(MATCH(A$1&amp;A7,TABLE!C:C,0),"")</f>
        <v>141</v>
      </c>
      <c r="C7" s="144">
        <f t="shared" si="1"/>
        <v>6</v>
      </c>
      <c r="D7" s="144" t="str">
        <f>IFERROR(OFFSET(TABLE!D$1,MF!B7-1,0),"")</f>
        <v>Paul Sanderson</v>
      </c>
      <c r="E7" s="145">
        <f>IFERROR(VLOOKUP(D7,TABLE!D:O,7,FALSE),"")</f>
        <v>2</v>
      </c>
      <c r="F7" s="146">
        <f>IFERROR(VLOOKUP(D7,TABLE!D:O,12,FALSE),"")</f>
        <v>170</v>
      </c>
    </row>
    <row r="8">
      <c r="A8" s="143">
        <f t="shared" si="2"/>
        <v>7</v>
      </c>
      <c r="B8" s="143">
        <f>IFERROR(MATCH(A$1&amp;A8,TABLE!C:C,0),"")</f>
        <v>161</v>
      </c>
      <c r="C8" s="144">
        <f t="shared" si="1"/>
        <v>7</v>
      </c>
      <c r="D8" s="144" t="str">
        <f>IFERROR(OFFSET(TABLE!D$1,MF!B8-1,0),"")</f>
        <v>Michael Brough</v>
      </c>
      <c r="E8" s="145">
        <f>IFERROR(VLOOKUP(D8,TABLE!D:O,7,FALSE),"")</f>
        <v>1</v>
      </c>
      <c r="F8" s="146">
        <f>IFERROR(VLOOKUP(D8,TABLE!D:O,12,FALSE),"")</f>
        <v>91</v>
      </c>
    </row>
    <row r="9">
      <c r="A9" s="143">
        <f t="shared" si="2"/>
        <v>8</v>
      </c>
      <c r="B9" s="143">
        <f>IFERROR(MATCH(A$1&amp;A9,TABLE!C:C,0),"")</f>
        <v>163</v>
      </c>
      <c r="C9" s="144">
        <f t="shared" si="1"/>
        <v>8</v>
      </c>
      <c r="D9" s="144" t="str">
        <f>IFERROR(OFFSET(TABLE!D$1,MF!B9-1,0),"")</f>
        <v>Marcus Johnstone</v>
      </c>
      <c r="E9" s="145">
        <f>IFERROR(VLOOKUP(D9,TABLE!D:O,7,FALSE),"")</f>
        <v>1</v>
      </c>
      <c r="F9" s="146">
        <f>IFERROR(VLOOKUP(D9,TABLE!D:O,12,FALSE),"")</f>
        <v>90</v>
      </c>
    </row>
    <row r="10">
      <c r="A10" s="143">
        <f t="shared" si="2"/>
        <v>9</v>
      </c>
      <c r="B10" s="143" t="str">
        <f>IFERROR(MATCH(A$1&amp;A10,TABLE!C:C,0),"")</f>
        <v/>
      </c>
      <c r="C10" s="144">
        <f t="shared" si="1"/>
        <v>9</v>
      </c>
      <c r="D10" s="144" t="str">
        <f>IFERROR(OFFSET(TABLE!D$1,MF!B10-1,0),"")</f>
        <v/>
      </c>
      <c r="E10" s="145" t="str">
        <f>IFERROR(VLOOKUP(D10,TABLE!D:O,7,FALSE),"")</f>
        <v/>
      </c>
      <c r="F10" s="146" t="str">
        <f>IFERROR(VLOOKUP(D10,TABLE!D:O,12,FALSE),"")</f>
        <v/>
      </c>
    </row>
    <row r="11">
      <c r="A11" s="143">
        <f t="shared" si="2"/>
        <v>10</v>
      </c>
      <c r="B11" s="143" t="str">
        <f>IFERROR(MATCH(A$1&amp;A11,TABLE!C:C,0),"")</f>
        <v/>
      </c>
      <c r="C11" s="144">
        <f t="shared" si="1"/>
        <v>10</v>
      </c>
      <c r="D11" s="144" t="str">
        <f>IFERROR(OFFSET(TABLE!D$1,MF!B11-1,0),"")</f>
        <v/>
      </c>
      <c r="E11" s="145" t="str">
        <f>IFERROR(VLOOKUP(D11,TABLE!D:O,7,FALSE),"")</f>
        <v/>
      </c>
      <c r="F11" s="146" t="str">
        <f>IFERROR(VLOOKUP(D11,TABLE!D:O,12,FALSE),"")</f>
        <v/>
      </c>
    </row>
    <row r="12">
      <c r="A12" s="143">
        <f t="shared" si="2"/>
        <v>11</v>
      </c>
      <c r="B12" s="143" t="str">
        <f>IFERROR(MATCH(A$1&amp;A12,TABLE!C:C,0),"")</f>
        <v/>
      </c>
      <c r="C12" s="144">
        <f t="shared" si="1"/>
        <v>11</v>
      </c>
      <c r="D12" s="144" t="str">
        <f>IFERROR(OFFSET(TABLE!D$1,MF!B12-1,0),"")</f>
        <v/>
      </c>
      <c r="E12" s="145" t="str">
        <f>IFERROR(VLOOKUP(D12,TABLE!D:O,7,FALSE),"")</f>
        <v/>
      </c>
      <c r="F12" s="146" t="str">
        <f>IFERROR(VLOOKUP(D12,TABLE!D:O,12,FALSE),"")</f>
        <v/>
      </c>
    </row>
    <row r="13">
      <c r="A13" s="143">
        <f t="shared" si="2"/>
        <v>12</v>
      </c>
      <c r="B13" s="143" t="str">
        <f>IFERROR(MATCH(A$1&amp;A13,TABLE!C:C,0),"")</f>
        <v/>
      </c>
      <c r="C13" s="144">
        <f t="shared" si="1"/>
        <v>12</v>
      </c>
      <c r="D13" s="144" t="str">
        <f>IFERROR(OFFSET(TABLE!D$1,MF!B13-1,0),"")</f>
        <v/>
      </c>
      <c r="E13" s="145" t="str">
        <f>IFERROR(VLOOKUP(D13,TABLE!D:O,7,FALSE),"")</f>
        <v/>
      </c>
      <c r="F13" s="146" t="str">
        <f>IFERROR(VLOOKUP(D13,TABLE!D:O,12,FALSE),"")</f>
        <v/>
      </c>
    </row>
    <row r="14">
      <c r="A14" s="143">
        <f t="shared" si="2"/>
        <v>13</v>
      </c>
      <c r="B14" s="143" t="str">
        <f>IFERROR(MATCH(A$1&amp;A14,TABLE!C:C,0),"")</f>
        <v/>
      </c>
      <c r="C14" s="144">
        <f t="shared" si="1"/>
        <v>13</v>
      </c>
      <c r="D14" s="144" t="str">
        <f>IFERROR(OFFSET(TABLE!D$1,MF!B14-1,0),"")</f>
        <v/>
      </c>
      <c r="E14" s="145" t="str">
        <f>IFERROR(VLOOKUP(D14,TABLE!D:O,7,FALSE),"")</f>
        <v/>
      </c>
      <c r="F14" s="146" t="str">
        <f>IFERROR(VLOOKUP(D14,TABLE!D:O,12,FALSE),"")</f>
        <v/>
      </c>
    </row>
    <row r="15">
      <c r="A15" s="143">
        <f t="shared" si="2"/>
        <v>14</v>
      </c>
      <c r="B15" s="143" t="str">
        <f>IFERROR(MATCH(A$1&amp;A15,TABLE!C:C,0),"")</f>
        <v/>
      </c>
      <c r="C15" s="144">
        <f t="shared" si="1"/>
        <v>14</v>
      </c>
      <c r="D15" s="144" t="str">
        <f>IFERROR(OFFSET(TABLE!D$1,MF!B15-1,0),"")</f>
        <v/>
      </c>
      <c r="E15" s="145" t="str">
        <f>IFERROR(VLOOKUP(D15,TABLE!D:O,7,FALSE),"")</f>
        <v/>
      </c>
      <c r="F15" s="146" t="str">
        <f>IFERROR(VLOOKUP(D15,TABLE!D:O,12,FALSE),"")</f>
        <v/>
      </c>
    </row>
    <row r="16">
      <c r="A16" s="143">
        <f t="shared" si="2"/>
        <v>15</v>
      </c>
      <c r="B16" s="143" t="str">
        <f>IFERROR(MATCH(A$1&amp;A16,TABLE!C:C,0),"")</f>
        <v/>
      </c>
      <c r="C16" s="144">
        <f t="shared" si="1"/>
        <v>15</v>
      </c>
      <c r="D16" s="144" t="str">
        <f>IFERROR(OFFSET(TABLE!D$1,MF!B16-1,0),"")</f>
        <v/>
      </c>
      <c r="E16" s="145" t="str">
        <f>IFERROR(VLOOKUP(D16,TABLE!D:O,7,FALSE),"")</f>
        <v/>
      </c>
      <c r="F16" s="146" t="str">
        <f>IFERROR(VLOOKUP(D16,TABLE!D:O,12,FALSE),"")</f>
        <v/>
      </c>
    </row>
    <row r="17">
      <c r="A17" s="143">
        <f t="shared" si="2"/>
        <v>16</v>
      </c>
      <c r="B17" s="143" t="str">
        <f>IFERROR(MATCH(A$1&amp;A17,TABLE!C:C,0),"")</f>
        <v/>
      </c>
      <c r="C17" s="144">
        <f t="shared" si="1"/>
        <v>16</v>
      </c>
      <c r="D17" s="144" t="str">
        <f>IFERROR(OFFSET(TABLE!D$1,MF!B17-1,0),"")</f>
        <v/>
      </c>
      <c r="E17" s="145" t="str">
        <f>IFERROR(VLOOKUP(D17,TABLE!D:O,7,FALSE),"")</f>
        <v/>
      </c>
      <c r="F17" s="146" t="str">
        <f>IFERROR(VLOOKUP(D17,TABLE!D:O,12,FALSE),"")</f>
        <v/>
      </c>
    </row>
    <row r="18">
      <c r="A18" s="143">
        <f t="shared" si="2"/>
        <v>17</v>
      </c>
      <c r="B18" s="143" t="str">
        <f>IFERROR(MATCH(A$1&amp;A18,TABLE!C:C,0),"")</f>
        <v/>
      </c>
      <c r="C18" s="144">
        <f t="shared" si="1"/>
        <v>17</v>
      </c>
      <c r="D18" s="144" t="str">
        <f>IFERROR(OFFSET(TABLE!D$1,MF!B18-1,0),"")</f>
        <v/>
      </c>
      <c r="E18" s="145" t="str">
        <f>IFERROR(VLOOKUP(D18,TABLE!D:O,7,FALSE),"")</f>
        <v/>
      </c>
      <c r="F18" s="146" t="str">
        <f>IFERROR(VLOOKUP(D18,TABLE!D:O,12,FALSE),"")</f>
        <v/>
      </c>
    </row>
    <row r="19">
      <c r="A19" s="143">
        <f t="shared" si="2"/>
        <v>18</v>
      </c>
      <c r="B19" s="143" t="str">
        <f>IFERROR(MATCH(A$1&amp;A19,TABLE!C:C,0),"")</f>
        <v/>
      </c>
      <c r="C19" s="144">
        <f t="shared" si="1"/>
        <v>18</v>
      </c>
      <c r="D19" s="144" t="str">
        <f>IFERROR(OFFSET(TABLE!D$1,MF!B19-1,0),"")</f>
        <v/>
      </c>
      <c r="E19" s="145" t="str">
        <f>IFERROR(VLOOKUP(D19,TABLE!D:O,7,FALSE),"")</f>
        <v/>
      </c>
      <c r="F19" s="146" t="str">
        <f>IFERROR(VLOOKUP(D19,TABLE!D:O,12,FALSE),"")</f>
        <v/>
      </c>
    </row>
    <row r="20">
      <c r="A20" s="143">
        <f t="shared" si="2"/>
        <v>19</v>
      </c>
      <c r="B20" s="143" t="str">
        <f>IFERROR(MATCH(A$1&amp;A20,TABLE!C:C,0),"")</f>
        <v/>
      </c>
      <c r="C20" s="144">
        <f t="shared" si="1"/>
        <v>19</v>
      </c>
      <c r="D20" s="144" t="str">
        <f>IFERROR(OFFSET(TABLE!D$1,MF!B20-1,0),"")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IFERROR(MATCH(A$1&amp;A21,TABLE!C:C,0),"")</f>
        <v/>
      </c>
      <c r="C21" s="144">
        <f t="shared" si="1"/>
        <v>20</v>
      </c>
      <c r="D21" s="144" t="str">
        <f>IFERROR(OFFSET(TABLE!D$1,MF!B21-1,0),"")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IFERROR(MATCH(A$1&amp;A22,TABLE!C:C,0),"")</f>
        <v/>
      </c>
      <c r="C22" s="144">
        <f t="shared" si="1"/>
        <v>21</v>
      </c>
      <c r="D22" s="144" t="str">
        <f>IFERROR(OFFSET(TABLE!D$1,MF!B22-1,0),"")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IFERROR(MATCH(A$1&amp;A23,TABLE!C:C,0),"")</f>
        <v/>
      </c>
      <c r="C23" s="144">
        <f t="shared" si="1"/>
        <v>22</v>
      </c>
      <c r="D23" s="144" t="str">
        <f>IFERROR(OFFSET(TABLE!D$1,MF!B23-1,0),"")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IFERROR(MATCH(A$1&amp;A24,TABLE!C:C,0),"")</f>
        <v/>
      </c>
      <c r="C24" s="144">
        <f t="shared" si="1"/>
        <v>23</v>
      </c>
      <c r="D24" s="144" t="str">
        <f>IFERROR(OFFSET(TABLE!D$1,MF!B24-1,0),"")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IFERROR(MATCH(A$1&amp;A25,TABLE!C:C,0),"")</f>
        <v/>
      </c>
      <c r="C25" s="144">
        <f t="shared" si="1"/>
        <v>24</v>
      </c>
      <c r="D25" s="144" t="str">
        <f>IFERROR(OFFSET(TABLE!D$1,MF!B25-1,0),"")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IFERROR(MATCH(A$1&amp;A26,TABLE!C:C,0),"")</f>
        <v/>
      </c>
      <c r="C26" s="144">
        <f t="shared" si="1"/>
        <v>25</v>
      </c>
      <c r="D26" s="144" t="str">
        <f>IFERROR(OFFSET(TABLE!D$1,MF!B26-1,0),"")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IFERROR(MATCH(A$1&amp;A27,TABLE!C:C,0),"")</f>
        <v/>
      </c>
      <c r="C27" s="144">
        <f t="shared" si="1"/>
        <v>26</v>
      </c>
      <c r="D27" s="144" t="str">
        <f>IFERROR(OFFSET(TABLE!D$1,MF!B27-1,0),"")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IFERROR(MATCH(A$1&amp;A28,TABLE!C:C,0),"")</f>
        <v/>
      </c>
      <c r="C28" s="144">
        <f t="shared" si="1"/>
        <v>27</v>
      </c>
      <c r="D28" s="144" t="str">
        <f>IFERROR(OFFSET(TABLE!D$1,MF!B28-1,0),"")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IFERROR(MATCH(A$1&amp;A29,TABLE!C:C,0),"")</f>
        <v/>
      </c>
      <c r="C29" s="144">
        <f t="shared" si="1"/>
        <v>28</v>
      </c>
      <c r="D29" s="144" t="str">
        <f>IFERROR(OFFSET(TABLE!D$1,MF!B29-1,0),"")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IFERROR(MATCH(A$1&amp;A30,TABLE!C:C,0),"")</f>
        <v/>
      </c>
      <c r="C30" s="144">
        <f t="shared" si="1"/>
        <v>29</v>
      </c>
      <c r="D30" s="144" t="str">
        <f>IFERROR(OFFSET(TABLE!D$1,MF!B30-1,0),"")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IFERROR(MATCH(A$1&amp;A31,TABLE!C:C,0),"")</f>
        <v/>
      </c>
      <c r="C31" s="144">
        <f t="shared" si="1"/>
        <v>30</v>
      </c>
      <c r="D31" s="144" t="str">
        <f>IFERROR(OFFSET(TABLE!D$1,MF!B31-1,0),"")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IFERROR(MATCH(A$1&amp;A32,TABLE!C:C,0),"")</f>
        <v/>
      </c>
      <c r="C32" s="144">
        <f t="shared" si="1"/>
        <v>31</v>
      </c>
      <c r="D32" s="144" t="str">
        <f>IFERROR(OFFSET(TABLE!D$1,MF!B32-1,0),"")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IFERROR(MATCH(A$1&amp;A33,TABLE!C:C,0),"")</f>
        <v/>
      </c>
      <c r="C33" s="144">
        <f t="shared" si="1"/>
        <v>32</v>
      </c>
      <c r="D33" s="144" t="str">
        <f>IFERROR(OFFSET(TABLE!D$1,MF!B33-1,0),"")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IFERROR(MATCH(A$1&amp;A34,TABLE!C:C,0),"")</f>
        <v/>
      </c>
      <c r="C34" s="144">
        <f t="shared" si="1"/>
        <v>33</v>
      </c>
      <c r="D34" s="144" t="str">
        <f>IFERROR(OFFSET(TABLE!D$1,MF!B34-1,0),"")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IFERROR(MATCH(A$1&amp;A35,TABLE!C:C,0),"")</f>
        <v/>
      </c>
      <c r="C35" s="144">
        <f t="shared" si="1"/>
        <v>34</v>
      </c>
      <c r="D35" s="144" t="str">
        <f>IFERROR(OFFSET(TABLE!D$1,MF!B35-1,0),"")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IFERROR(MATCH(A$1&amp;A36,TABLE!C:C,0),"")</f>
        <v/>
      </c>
      <c r="C36" s="144">
        <f t="shared" si="1"/>
        <v>35</v>
      </c>
      <c r="D36" s="144" t="str">
        <f>IFERROR(OFFSET(TABLE!D$1,MF!B36-1,0),"")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IFERROR(MATCH(A$1&amp;A37,TABLE!C:C,0),"")</f>
        <v/>
      </c>
      <c r="C37" s="144">
        <f t="shared" si="1"/>
        <v>36</v>
      </c>
      <c r="D37" s="144" t="str">
        <f>IFERROR(OFFSET(TABLE!D$1,MF!B37-1,0),"")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IFERROR(MATCH(A$1&amp;A38,TABLE!C:C,0),"")</f>
        <v/>
      </c>
      <c r="C38" s="144">
        <f t="shared" si="1"/>
        <v>37</v>
      </c>
      <c r="D38" s="144" t="str">
        <f>IFERROR(OFFSET(TABLE!D$1,MF!B38-1,0),"")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IFERROR(MATCH(A$1&amp;A39,TABLE!C:C,0),"")</f>
        <v/>
      </c>
      <c r="C39" s="144">
        <f t="shared" si="1"/>
        <v>38</v>
      </c>
      <c r="D39" s="144" t="str">
        <f>IFERROR(OFFSET(TABLE!D$1,MF!B39-1,0),"")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IFERROR(MATCH(A$1&amp;A40,TABLE!C:C,0),"")</f>
        <v/>
      </c>
      <c r="C40" s="144">
        <f t="shared" si="1"/>
        <v>39</v>
      </c>
      <c r="D40" s="144" t="str">
        <f>IFERROR(OFFSET(TABLE!D$1,MF!B40-1,0),"")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IFERROR(MATCH(A$1&amp;A41,TABLE!C:C,0),"")</f>
        <v/>
      </c>
      <c r="C41" s="144">
        <f t="shared" si="1"/>
        <v>40</v>
      </c>
      <c r="D41" s="144" t="str">
        <f>IFERROR(OFFSET(TABLE!D$1,MF!B41-1,0),"")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IFERROR(MATCH(A$1&amp;A42,TABLE!C:C,0),"")</f>
        <v/>
      </c>
      <c r="C42" s="144">
        <f t="shared" si="1"/>
        <v>41</v>
      </c>
      <c r="D42" s="144" t="str">
        <f>IFERROR(OFFSET(TABLE!D$1,MF!B42-1,0),"")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IFERROR(MATCH(A$1&amp;A43,TABLE!C:C,0),"")</f>
        <v/>
      </c>
      <c r="C43" s="144">
        <f t="shared" si="1"/>
        <v>42</v>
      </c>
      <c r="D43" s="144" t="str">
        <f>IFERROR(OFFSET(TABLE!D$1,MF!B43-1,0),"")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IFERROR(MATCH(A$1&amp;A44,TABLE!C:C,0),"")</f>
        <v/>
      </c>
      <c r="C44" s="144">
        <f t="shared" si="1"/>
        <v>43</v>
      </c>
      <c r="D44" s="144" t="str">
        <f>IFERROR(OFFSET(TABLE!D$1,MF!B44-1,0),"")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IFERROR(MATCH(A$1&amp;A45,TABLE!C:C,0),"")</f>
        <v/>
      </c>
      <c r="C45" s="144">
        <f t="shared" si="1"/>
        <v>44</v>
      </c>
      <c r="D45" s="144" t="str">
        <f>IFERROR(OFFSET(TABLE!D$1,MF!B45-1,0),"")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IFERROR(MATCH(A$1&amp;A46,TABLE!C:C,0),"")</f>
        <v/>
      </c>
      <c r="C46" s="144">
        <f t="shared" si="1"/>
        <v>45</v>
      </c>
      <c r="D46" s="144" t="str">
        <f>IFERROR(OFFSET(TABLE!D$1,MF!B46-1,0),"")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IFERROR(MATCH(A$1&amp;A47,TABLE!C:C,0),"")</f>
        <v/>
      </c>
      <c r="C47" s="144">
        <f t="shared" si="1"/>
        <v>46</v>
      </c>
      <c r="D47" s="144" t="str">
        <f>IFERROR(OFFSET(TABLE!D$1,MF!B47-1,0),"")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IFERROR(MATCH(A$1&amp;A48,TABLE!C:C,0),"")</f>
        <v/>
      </c>
      <c r="C48" s="144">
        <f t="shared" si="1"/>
        <v>47</v>
      </c>
      <c r="D48" s="144" t="str">
        <f>IFERROR(OFFSET(TABLE!D$1,MF!B48-1,0),"")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IFERROR(MATCH(A$1&amp;A49,TABLE!C:C,0),"")</f>
        <v/>
      </c>
      <c r="C49" s="144">
        <f t="shared" si="1"/>
        <v>48</v>
      </c>
      <c r="D49" s="144" t="str">
        <f>IFERROR(OFFSET(TABLE!D$1,MF!B49-1,0),"")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IFERROR(MATCH(A$1&amp;A50,TABLE!C:C,0),"")</f>
        <v/>
      </c>
      <c r="C50" s="144">
        <f t="shared" si="1"/>
        <v>49</v>
      </c>
      <c r="D50" s="144" t="str">
        <f>IFERROR(OFFSET(TABLE!D$1,MF!B50-1,0),"")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IFERROR(MATCH(A$1&amp;A51,TABLE!C:C,0),"")</f>
        <v/>
      </c>
      <c r="C51" s="144">
        <f t="shared" si="1"/>
        <v>50</v>
      </c>
      <c r="D51" s="144" t="str">
        <f>IFERROR(OFFSET(TABLE!D$1,MF!B51-1,0),"")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4" width="8.71"/>
  </cols>
  <sheetData>
    <row r="1" ht="35.25" customHeight="1">
      <c r="A1" s="148" t="s">
        <v>598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IFERROR(MATCH(A$1&amp;A2,TABLE!C:C,0),"")</f>
        <v>175</v>
      </c>
      <c r="C2" s="144">
        <f t="shared" ref="C2:C51" si="1">A2</f>
        <v>1</v>
      </c>
      <c r="D2" s="144" t="str">
        <f>IFERROR(OFFSET(TABLE!D$1,MG!B2-1,0),"")</f>
        <v>Philip Lim</v>
      </c>
      <c r="E2" s="145">
        <f>IFERROR(VLOOKUP(D2,TABLE!D:O,7,FALSE),"")</f>
        <v>1</v>
      </c>
      <c r="F2" s="146">
        <f>IFERROR(VLOOKUP(D2,TABLE!D:O,12,FALSE),"")</f>
        <v>71</v>
      </c>
    </row>
    <row r="3">
      <c r="A3" s="143">
        <f t="shared" ref="A3:A51" si="2">A2+1</f>
        <v>2</v>
      </c>
      <c r="B3" s="143" t="str">
        <f>IFERROR(MATCH(A$1&amp;A3,TABLE!C:C,0),"")</f>
        <v/>
      </c>
      <c r="C3" s="144">
        <f t="shared" si="1"/>
        <v>2</v>
      </c>
      <c r="D3" s="144" t="str">
        <f>IFERROR(OFFSET(TABLE!D$1,MG!B3-1,0),"")</f>
        <v/>
      </c>
      <c r="E3" s="145" t="str">
        <f>IFERROR(VLOOKUP(D3,TABLE!D:O,7,FALSE),"")</f>
        <v/>
      </c>
      <c r="F3" s="146" t="str">
        <f>IFERROR(VLOOKUP(D3,TABLE!D:O,12,FALSE),"")</f>
        <v/>
      </c>
    </row>
    <row r="4">
      <c r="A4" s="143">
        <f t="shared" si="2"/>
        <v>3</v>
      </c>
      <c r="B4" s="143" t="str">
        <f>IFERROR(MATCH(A$1&amp;A4,TABLE!C:C,0),"")</f>
        <v/>
      </c>
      <c r="C4" s="144">
        <f t="shared" si="1"/>
        <v>3</v>
      </c>
      <c r="D4" s="144" t="str">
        <f>IFERROR(OFFSET(TABLE!D$1,MG!B4-1,0),"")</f>
        <v/>
      </c>
      <c r="E4" s="145" t="str">
        <f>IFERROR(VLOOKUP(D4,TABLE!D:O,7,FALSE),"")</f>
        <v/>
      </c>
      <c r="F4" s="146" t="str">
        <f>IFERROR(VLOOKUP(D4,TABLE!D:O,12,FALSE),"")</f>
        <v/>
      </c>
    </row>
    <row r="5">
      <c r="A5" s="143">
        <f t="shared" si="2"/>
        <v>4</v>
      </c>
      <c r="B5" s="143" t="str">
        <f>IFERROR(MATCH(A$1&amp;A5,TABLE!C:C,0),"")</f>
        <v/>
      </c>
      <c r="C5" s="144">
        <f t="shared" si="1"/>
        <v>4</v>
      </c>
      <c r="D5" s="144" t="str">
        <f>IFERROR(OFFSET(TABLE!D$1,MG!B5-1,0),"")</f>
        <v/>
      </c>
      <c r="E5" s="145" t="str">
        <f>IFERROR(VLOOKUP(D5,TABLE!D:O,7,FALSE),"")</f>
        <v/>
      </c>
      <c r="F5" s="146" t="str">
        <f>IFERROR(VLOOKUP(D5,TABLE!D:O,12,FALSE),"")</f>
        <v/>
      </c>
    </row>
    <row r="6">
      <c r="A6" s="143">
        <f t="shared" si="2"/>
        <v>5</v>
      </c>
      <c r="B6" s="143" t="str">
        <f>IFERROR(MATCH(A$1&amp;A6,TABLE!C:C,0),"")</f>
        <v/>
      </c>
      <c r="C6" s="144">
        <f t="shared" si="1"/>
        <v>5</v>
      </c>
      <c r="D6" s="144" t="str">
        <f>IFERROR(OFFSET(TABLE!D$1,MG!B6-1,0),"")</f>
        <v/>
      </c>
      <c r="E6" s="145" t="str">
        <f>IFERROR(VLOOKUP(D6,TABLE!D:O,7,FALSE),"")</f>
        <v/>
      </c>
      <c r="F6" s="146" t="str">
        <f>IFERROR(VLOOKUP(D6,TABLE!D:O,12,FALSE),"")</f>
        <v/>
      </c>
    </row>
    <row r="7">
      <c r="A7" s="143">
        <f t="shared" si="2"/>
        <v>6</v>
      </c>
      <c r="B7" s="143" t="str">
        <f>IFERROR(MATCH(A$1&amp;A7,TABLE!C:C,0),"")</f>
        <v/>
      </c>
      <c r="C7" s="144">
        <f t="shared" si="1"/>
        <v>6</v>
      </c>
      <c r="D7" s="144" t="str">
        <f>IFERROR(OFFSET(TABLE!D$1,MG!B7-1,0),"")</f>
        <v/>
      </c>
      <c r="E7" s="145" t="str">
        <f>IFERROR(VLOOKUP(D7,TABLE!D:O,7,FALSE),"")</f>
        <v/>
      </c>
      <c r="F7" s="146" t="str">
        <f>IFERROR(VLOOKUP(D7,TABLE!D:O,12,FALSE),"")</f>
        <v/>
      </c>
    </row>
    <row r="8">
      <c r="A8" s="143">
        <f t="shared" si="2"/>
        <v>7</v>
      </c>
      <c r="B8" s="143" t="str">
        <f>IFERROR(MATCH(A$1&amp;A8,TABLE!C:C,0),"")</f>
        <v/>
      </c>
      <c r="C8" s="144">
        <f t="shared" si="1"/>
        <v>7</v>
      </c>
      <c r="D8" s="144" t="str">
        <f>IFERROR(OFFSET(TABLE!D$1,MG!B8-1,0),"")</f>
        <v/>
      </c>
      <c r="E8" s="145" t="str">
        <f>IFERROR(VLOOKUP(D8,TABLE!D:O,7,FALSE),"")</f>
        <v/>
      </c>
      <c r="F8" s="146" t="str">
        <f>IFERROR(VLOOKUP(D8,TABLE!D:O,12,FALSE),"")</f>
        <v/>
      </c>
    </row>
    <row r="9">
      <c r="A9" s="143">
        <f t="shared" si="2"/>
        <v>8</v>
      </c>
      <c r="B9" s="143" t="str">
        <f>IFERROR(MATCH(A$1&amp;A9,TABLE!C:C,0),"")</f>
        <v/>
      </c>
      <c r="C9" s="144">
        <f t="shared" si="1"/>
        <v>8</v>
      </c>
      <c r="D9" s="144" t="str">
        <f>IFERROR(OFFSET(TABLE!D$1,MG!B9-1,0),"")</f>
        <v/>
      </c>
      <c r="E9" s="145" t="str">
        <f>IFERROR(VLOOKUP(D9,TABLE!D:O,7,FALSE),"")</f>
        <v/>
      </c>
      <c r="F9" s="146" t="str">
        <f>IFERROR(VLOOKUP(D9,TABLE!D:O,12,FALSE),"")</f>
        <v/>
      </c>
    </row>
    <row r="10">
      <c r="A10" s="143">
        <f t="shared" si="2"/>
        <v>9</v>
      </c>
      <c r="B10" s="143" t="str">
        <f>IFERROR(MATCH(A$1&amp;A10,TABLE!C:C,0),"")</f>
        <v/>
      </c>
      <c r="C10" s="144">
        <f t="shared" si="1"/>
        <v>9</v>
      </c>
      <c r="D10" s="144" t="str">
        <f>IFERROR(OFFSET(TABLE!D$1,MG!B10-1,0),"")</f>
        <v/>
      </c>
      <c r="E10" s="145" t="str">
        <f>IFERROR(VLOOKUP(D10,TABLE!D:O,7,FALSE),"")</f>
        <v/>
      </c>
      <c r="F10" s="146" t="str">
        <f>IFERROR(VLOOKUP(D10,TABLE!D:O,12,FALSE),"")</f>
        <v/>
      </c>
    </row>
    <row r="11">
      <c r="A11" s="143">
        <f t="shared" si="2"/>
        <v>10</v>
      </c>
      <c r="B11" s="143" t="str">
        <f>IFERROR(MATCH(A$1&amp;A11,TABLE!C:C,0),"")</f>
        <v/>
      </c>
      <c r="C11" s="144">
        <f t="shared" si="1"/>
        <v>10</v>
      </c>
      <c r="D11" s="144" t="str">
        <f>IFERROR(OFFSET(TABLE!D$1,MG!B11-1,0),"")</f>
        <v/>
      </c>
      <c r="E11" s="145" t="str">
        <f>IFERROR(VLOOKUP(D11,TABLE!D:O,7,FALSE),"")</f>
        <v/>
      </c>
      <c r="F11" s="146" t="str">
        <f>IFERROR(VLOOKUP(D11,TABLE!D:O,12,FALSE),"")</f>
        <v/>
      </c>
    </row>
    <row r="12">
      <c r="A12" s="143">
        <f t="shared" si="2"/>
        <v>11</v>
      </c>
      <c r="B12" s="143" t="str">
        <f>IFERROR(MATCH(A$1&amp;A12,TABLE!C:C,0),"")</f>
        <v/>
      </c>
      <c r="C12" s="144">
        <f t="shared" si="1"/>
        <v>11</v>
      </c>
      <c r="D12" s="144" t="str">
        <f>IFERROR(OFFSET(TABLE!D$1,MG!B12-1,0),"")</f>
        <v/>
      </c>
      <c r="E12" s="145" t="str">
        <f>IFERROR(VLOOKUP(D12,TABLE!D:O,7,FALSE),"")</f>
        <v/>
      </c>
      <c r="F12" s="146" t="str">
        <f>IFERROR(VLOOKUP(D12,TABLE!D:O,12,FALSE),"")</f>
        <v/>
      </c>
    </row>
    <row r="13">
      <c r="A13" s="143">
        <f t="shared" si="2"/>
        <v>12</v>
      </c>
      <c r="B13" s="143" t="str">
        <f>IFERROR(MATCH(A$1&amp;A13,TABLE!C:C,0),"")</f>
        <v/>
      </c>
      <c r="C13" s="144">
        <f t="shared" si="1"/>
        <v>12</v>
      </c>
      <c r="D13" s="144" t="str">
        <f>IFERROR(OFFSET(TABLE!D$1,MG!B13-1,0),"")</f>
        <v/>
      </c>
      <c r="E13" s="145" t="str">
        <f>IFERROR(VLOOKUP(D13,TABLE!D:O,7,FALSE),"")</f>
        <v/>
      </c>
      <c r="F13" s="146" t="str">
        <f>IFERROR(VLOOKUP(D13,TABLE!D:O,12,FALSE),"")</f>
        <v/>
      </c>
    </row>
    <row r="14">
      <c r="A14" s="143">
        <f t="shared" si="2"/>
        <v>13</v>
      </c>
      <c r="B14" s="143" t="str">
        <f>IFERROR(MATCH(A$1&amp;A14,TABLE!C:C,0),"")</f>
        <v/>
      </c>
      <c r="C14" s="144">
        <f t="shared" si="1"/>
        <v>13</v>
      </c>
      <c r="D14" s="144" t="str">
        <f>IFERROR(OFFSET(TABLE!D$1,MG!B14-1,0),"")</f>
        <v/>
      </c>
      <c r="E14" s="145" t="str">
        <f>IFERROR(VLOOKUP(D14,TABLE!D:O,7,FALSE),"")</f>
        <v/>
      </c>
      <c r="F14" s="146" t="str">
        <f>IFERROR(VLOOKUP(D14,TABLE!D:O,12,FALSE),"")</f>
        <v/>
      </c>
    </row>
    <row r="15">
      <c r="A15" s="143">
        <f t="shared" si="2"/>
        <v>14</v>
      </c>
      <c r="B15" s="143" t="str">
        <f>IFERROR(MATCH(A$1&amp;A15,TABLE!C:C,0),"")</f>
        <v/>
      </c>
      <c r="C15" s="144">
        <f t="shared" si="1"/>
        <v>14</v>
      </c>
      <c r="D15" s="144" t="str">
        <f>IFERROR(OFFSET(TABLE!D$1,MG!B15-1,0),"")</f>
        <v/>
      </c>
      <c r="E15" s="145" t="str">
        <f>IFERROR(VLOOKUP(D15,TABLE!D:O,7,FALSE),"")</f>
        <v/>
      </c>
      <c r="F15" s="146" t="str">
        <f>IFERROR(VLOOKUP(D15,TABLE!D:O,12,FALSE),"")</f>
        <v/>
      </c>
    </row>
    <row r="16">
      <c r="A16" s="143">
        <f t="shared" si="2"/>
        <v>15</v>
      </c>
      <c r="B16" s="143" t="str">
        <f>IFERROR(MATCH(A$1&amp;A16,TABLE!C:C,0),"")</f>
        <v/>
      </c>
      <c r="C16" s="144">
        <f t="shared" si="1"/>
        <v>15</v>
      </c>
      <c r="D16" s="144" t="str">
        <f>IFERROR(OFFSET(TABLE!D$1,MG!B16-1,0),"")</f>
        <v/>
      </c>
      <c r="E16" s="145" t="str">
        <f>IFERROR(VLOOKUP(D16,TABLE!D:O,7,FALSE),"")</f>
        <v/>
      </c>
      <c r="F16" s="146" t="str">
        <f>IFERROR(VLOOKUP(D16,TABLE!D:O,12,FALSE),"")</f>
        <v/>
      </c>
    </row>
    <row r="17">
      <c r="A17" s="143">
        <f t="shared" si="2"/>
        <v>16</v>
      </c>
      <c r="B17" s="143" t="str">
        <f>IFERROR(MATCH(A$1&amp;A17,TABLE!C:C,0),"")</f>
        <v/>
      </c>
      <c r="C17" s="144">
        <f t="shared" si="1"/>
        <v>16</v>
      </c>
      <c r="D17" s="144" t="str">
        <f>IFERROR(OFFSET(TABLE!D$1,MG!B17-1,0),"")</f>
        <v/>
      </c>
      <c r="E17" s="145" t="str">
        <f>IFERROR(VLOOKUP(D17,TABLE!D:O,7,FALSE),"")</f>
        <v/>
      </c>
      <c r="F17" s="146" t="str">
        <f>IFERROR(VLOOKUP(D17,TABLE!D:O,12,FALSE),"")</f>
        <v/>
      </c>
    </row>
    <row r="18">
      <c r="A18" s="143">
        <f t="shared" si="2"/>
        <v>17</v>
      </c>
      <c r="B18" s="143" t="str">
        <f>IFERROR(MATCH(A$1&amp;A18,TABLE!C:C,0),"")</f>
        <v/>
      </c>
      <c r="C18" s="144">
        <f t="shared" si="1"/>
        <v>17</v>
      </c>
      <c r="D18" s="144" t="str">
        <f>IFERROR(OFFSET(TABLE!D$1,MG!B18-1,0),"")</f>
        <v/>
      </c>
      <c r="E18" s="145" t="str">
        <f>IFERROR(VLOOKUP(D18,TABLE!D:O,7,FALSE),"")</f>
        <v/>
      </c>
      <c r="F18" s="146" t="str">
        <f>IFERROR(VLOOKUP(D18,TABLE!D:O,12,FALSE),"")</f>
        <v/>
      </c>
    </row>
    <row r="19">
      <c r="A19" s="143">
        <f t="shared" si="2"/>
        <v>18</v>
      </c>
      <c r="B19" s="143" t="str">
        <f>IFERROR(MATCH(A$1&amp;A19,TABLE!C:C,0),"")</f>
        <v/>
      </c>
      <c r="C19" s="144">
        <f t="shared" si="1"/>
        <v>18</v>
      </c>
      <c r="D19" s="144" t="str">
        <f>IFERROR(OFFSET(TABLE!D$1,MG!B19-1,0),"")</f>
        <v/>
      </c>
      <c r="E19" s="145" t="str">
        <f>IFERROR(VLOOKUP(D19,TABLE!D:O,7,FALSE),"")</f>
        <v/>
      </c>
      <c r="F19" s="146" t="str">
        <f>IFERROR(VLOOKUP(D19,TABLE!D:O,12,FALSE),"")</f>
        <v/>
      </c>
    </row>
    <row r="20">
      <c r="A20" s="143">
        <f t="shared" si="2"/>
        <v>19</v>
      </c>
      <c r="B20" s="143" t="str">
        <f>IFERROR(MATCH(A$1&amp;A20,TABLE!C:C,0),"")</f>
        <v/>
      </c>
      <c r="C20" s="144">
        <f t="shared" si="1"/>
        <v>19</v>
      </c>
      <c r="D20" s="144" t="str">
        <f>IFERROR(OFFSET(TABLE!D$1,MG!B20-1,0),"")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IFERROR(MATCH(A$1&amp;A21,TABLE!C:C,0),"")</f>
        <v/>
      </c>
      <c r="C21" s="144">
        <f t="shared" si="1"/>
        <v>20</v>
      </c>
      <c r="D21" s="144" t="str">
        <f>IFERROR(OFFSET(TABLE!D$1,MG!B21-1,0),"")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IFERROR(MATCH(A$1&amp;A22,TABLE!C:C,0),"")</f>
        <v/>
      </c>
      <c r="C22" s="144">
        <f t="shared" si="1"/>
        <v>21</v>
      </c>
      <c r="D22" s="144" t="str">
        <f>IFERROR(OFFSET(TABLE!D$1,MG!B22-1,0),"")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IFERROR(MATCH(A$1&amp;A23,TABLE!C:C,0),"")</f>
        <v/>
      </c>
      <c r="C23" s="144">
        <f t="shared" si="1"/>
        <v>22</v>
      </c>
      <c r="D23" s="144" t="str">
        <f>IFERROR(OFFSET(TABLE!D$1,MG!B23-1,0),"")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IFERROR(MATCH(A$1&amp;A24,TABLE!C:C,0),"")</f>
        <v/>
      </c>
      <c r="C24" s="144">
        <f t="shared" si="1"/>
        <v>23</v>
      </c>
      <c r="D24" s="144" t="str">
        <f>IFERROR(OFFSET(TABLE!D$1,MG!B24-1,0),"")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IFERROR(MATCH(A$1&amp;A25,TABLE!C:C,0),"")</f>
        <v/>
      </c>
      <c r="C25" s="144">
        <f t="shared" si="1"/>
        <v>24</v>
      </c>
      <c r="D25" s="144" t="str">
        <f>IFERROR(OFFSET(TABLE!D$1,MG!B25-1,0),"")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IFERROR(MATCH(A$1&amp;A26,TABLE!C:C,0),"")</f>
        <v/>
      </c>
      <c r="C26" s="144">
        <f t="shared" si="1"/>
        <v>25</v>
      </c>
      <c r="D26" s="144" t="str">
        <f>IFERROR(OFFSET(TABLE!D$1,MG!B26-1,0),"")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IFERROR(MATCH(A$1&amp;A27,TABLE!C:C,0),"")</f>
        <v/>
      </c>
      <c r="C27" s="144">
        <f t="shared" si="1"/>
        <v>26</v>
      </c>
      <c r="D27" s="144" t="str">
        <f>IFERROR(OFFSET(TABLE!D$1,MG!B27-1,0),"")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IFERROR(MATCH(A$1&amp;A28,TABLE!C:C,0),"")</f>
        <v/>
      </c>
      <c r="C28" s="144">
        <f t="shared" si="1"/>
        <v>27</v>
      </c>
      <c r="D28" s="144" t="str">
        <f>IFERROR(OFFSET(TABLE!D$1,MG!B28-1,0),"")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IFERROR(MATCH(A$1&amp;A29,TABLE!C:C,0),"")</f>
        <v/>
      </c>
      <c r="C29" s="144">
        <f t="shared" si="1"/>
        <v>28</v>
      </c>
      <c r="D29" s="144" t="str">
        <f>IFERROR(OFFSET(TABLE!D$1,MG!B29-1,0),"")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IFERROR(MATCH(A$1&amp;A30,TABLE!C:C,0),"")</f>
        <v/>
      </c>
      <c r="C30" s="144">
        <f t="shared" si="1"/>
        <v>29</v>
      </c>
      <c r="D30" s="144" t="str">
        <f>IFERROR(OFFSET(TABLE!D$1,MG!B30-1,0),"")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IFERROR(MATCH(A$1&amp;A31,TABLE!C:C,0),"")</f>
        <v/>
      </c>
      <c r="C31" s="144">
        <f t="shared" si="1"/>
        <v>30</v>
      </c>
      <c r="D31" s="144" t="str">
        <f>IFERROR(OFFSET(TABLE!D$1,MG!B31-1,0),"")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IFERROR(MATCH(A$1&amp;A32,TABLE!C:C,0),"")</f>
        <v/>
      </c>
      <c r="C32" s="144">
        <f t="shared" si="1"/>
        <v>31</v>
      </c>
      <c r="D32" s="144" t="str">
        <f>IFERROR(OFFSET(TABLE!D$1,MG!B32-1,0),"")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IFERROR(MATCH(A$1&amp;A33,TABLE!C:C,0),"")</f>
        <v/>
      </c>
      <c r="C33" s="144">
        <f t="shared" si="1"/>
        <v>32</v>
      </c>
      <c r="D33" s="144" t="str">
        <f>IFERROR(OFFSET(TABLE!D$1,MG!B33-1,0),"")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IFERROR(MATCH(A$1&amp;A34,TABLE!C:C,0),"")</f>
        <v/>
      </c>
      <c r="C34" s="144">
        <f t="shared" si="1"/>
        <v>33</v>
      </c>
      <c r="D34" s="144" t="str">
        <f>IFERROR(OFFSET(TABLE!D$1,MG!B34-1,0),"")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IFERROR(MATCH(A$1&amp;A35,TABLE!C:C,0),"")</f>
        <v/>
      </c>
      <c r="C35" s="144">
        <f t="shared" si="1"/>
        <v>34</v>
      </c>
      <c r="D35" s="144" t="str">
        <f>IFERROR(OFFSET(TABLE!D$1,MG!B35-1,0),"")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IFERROR(MATCH(A$1&amp;A36,TABLE!C:C,0),"")</f>
        <v/>
      </c>
      <c r="C36" s="144">
        <f t="shared" si="1"/>
        <v>35</v>
      </c>
      <c r="D36" s="144" t="str">
        <f>IFERROR(OFFSET(TABLE!D$1,MG!B36-1,0),"")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IFERROR(MATCH(A$1&amp;A37,TABLE!C:C,0),"")</f>
        <v/>
      </c>
      <c r="C37" s="144">
        <f t="shared" si="1"/>
        <v>36</v>
      </c>
      <c r="D37" s="144" t="str">
        <f>IFERROR(OFFSET(TABLE!D$1,MG!B37-1,0),"")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IFERROR(MATCH(A$1&amp;A38,TABLE!C:C,0),"")</f>
        <v/>
      </c>
      <c r="C38" s="144">
        <f t="shared" si="1"/>
        <v>37</v>
      </c>
      <c r="D38" s="144" t="str">
        <f>IFERROR(OFFSET(TABLE!D$1,MG!B38-1,0),"")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IFERROR(MATCH(A$1&amp;A39,TABLE!C:C,0),"")</f>
        <v/>
      </c>
      <c r="C39" s="144">
        <f t="shared" si="1"/>
        <v>38</v>
      </c>
      <c r="D39" s="144" t="str">
        <f>IFERROR(OFFSET(TABLE!D$1,MG!B39-1,0),"")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IFERROR(MATCH(A$1&amp;A40,TABLE!C:C,0),"")</f>
        <v/>
      </c>
      <c r="C40" s="144">
        <f t="shared" si="1"/>
        <v>39</v>
      </c>
      <c r="D40" s="144" t="str">
        <f>IFERROR(OFFSET(TABLE!D$1,MG!B40-1,0),"")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IFERROR(MATCH(A$1&amp;A41,TABLE!C:C,0),"")</f>
        <v/>
      </c>
      <c r="C41" s="144">
        <f t="shared" si="1"/>
        <v>40</v>
      </c>
      <c r="D41" s="144" t="str">
        <f>IFERROR(OFFSET(TABLE!D$1,MG!B41-1,0),"")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IFERROR(MATCH(A$1&amp;A42,TABLE!C:C,0),"")</f>
        <v/>
      </c>
      <c r="C42" s="144">
        <f t="shared" si="1"/>
        <v>41</v>
      </c>
      <c r="D42" s="144" t="str">
        <f>IFERROR(OFFSET(TABLE!D$1,MG!B42-1,0),"")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IFERROR(MATCH(A$1&amp;A43,TABLE!C:C,0),"")</f>
        <v/>
      </c>
      <c r="C43" s="144">
        <f t="shared" si="1"/>
        <v>42</v>
      </c>
      <c r="D43" s="144" t="str">
        <f>IFERROR(OFFSET(TABLE!D$1,MG!B43-1,0),"")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IFERROR(MATCH(A$1&amp;A44,TABLE!C:C,0),"")</f>
        <v/>
      </c>
      <c r="C44" s="144">
        <f t="shared" si="1"/>
        <v>43</v>
      </c>
      <c r="D44" s="144" t="str">
        <f>IFERROR(OFFSET(TABLE!D$1,MG!B44-1,0),"")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IFERROR(MATCH(A$1&amp;A45,TABLE!C:C,0),"")</f>
        <v/>
      </c>
      <c r="C45" s="144">
        <f t="shared" si="1"/>
        <v>44</v>
      </c>
      <c r="D45" s="144" t="str">
        <f>IFERROR(OFFSET(TABLE!D$1,MG!B45-1,0),"")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IFERROR(MATCH(A$1&amp;A46,TABLE!C:C,0),"")</f>
        <v/>
      </c>
      <c r="C46" s="144">
        <f t="shared" si="1"/>
        <v>45</v>
      </c>
      <c r="D46" s="144" t="str">
        <f>IFERROR(OFFSET(TABLE!D$1,MG!B46-1,0),"")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IFERROR(MATCH(A$1&amp;A47,TABLE!C:C,0),"")</f>
        <v/>
      </c>
      <c r="C47" s="144">
        <f t="shared" si="1"/>
        <v>46</v>
      </c>
      <c r="D47" s="144" t="str">
        <f>IFERROR(OFFSET(TABLE!D$1,MG!B47-1,0),"")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IFERROR(MATCH(A$1&amp;A48,TABLE!C:C,0),"")</f>
        <v/>
      </c>
      <c r="C48" s="144">
        <f t="shared" si="1"/>
        <v>47</v>
      </c>
      <c r="D48" s="144" t="str">
        <f>IFERROR(OFFSET(TABLE!D$1,MG!B48-1,0),"")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IFERROR(MATCH(A$1&amp;A49,TABLE!C:C,0),"")</f>
        <v/>
      </c>
      <c r="C49" s="144">
        <f t="shared" si="1"/>
        <v>48</v>
      </c>
      <c r="D49" s="144" t="str">
        <f>IFERROR(OFFSET(TABLE!D$1,MG!B49-1,0),"")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IFERROR(MATCH(A$1&amp;A50,TABLE!C:C,0),"")</f>
        <v/>
      </c>
      <c r="C50" s="144">
        <f t="shared" si="1"/>
        <v>49</v>
      </c>
      <c r="D50" s="144" t="str">
        <f>IFERROR(OFFSET(TABLE!D$1,MG!B50-1,0),"")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IFERROR(MATCH(A$1&amp;A51,TABLE!C:C,0),"")</f>
        <v/>
      </c>
      <c r="C51" s="144">
        <f t="shared" si="1"/>
        <v>50</v>
      </c>
      <c r="D51" s="144" t="str">
        <f>IFERROR(OFFSET(TABLE!D$1,MG!B51-1,0),"")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4" width="8.71"/>
  </cols>
  <sheetData>
    <row r="1" ht="35.25" customHeight="1">
      <c r="A1" s="148" t="s">
        <v>599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IFERROR(MATCH(A$1&amp;A2,TABLE!C:C,0),"")</f>
        <v>101</v>
      </c>
      <c r="C2" s="144">
        <f t="shared" ref="C2:C51" si="1">A2</f>
        <v>1</v>
      </c>
      <c r="D2" s="144" t="str">
        <f>IFERROR(OFFSET(TABLE!D$1,MU!B2-1,0),"")</f>
        <v>Ethan O'Loughlin</v>
      </c>
      <c r="E2" s="145">
        <f>IFERROR(VLOOKUP(D2,TABLE!D:O,7,FALSE),"")</f>
        <v>5</v>
      </c>
      <c r="F2" s="146">
        <f>IFERROR(VLOOKUP(D2,TABLE!D:O,12,FALSE),"")</f>
        <v>449</v>
      </c>
    </row>
    <row r="3">
      <c r="A3" s="143">
        <f t="shared" ref="A3:A51" si="2">A2+1</f>
        <v>2</v>
      </c>
      <c r="B3" s="143">
        <f>IFERROR(MATCH(A$1&amp;A3,TABLE!C:C,0),"")</f>
        <v>106</v>
      </c>
      <c r="C3" s="144">
        <f t="shared" si="1"/>
        <v>2</v>
      </c>
      <c r="D3" s="144" t="str">
        <f>IFERROR(OFFSET(TABLE!D$1,MU!B3-1,0),"")</f>
        <v>Joost Vogel</v>
      </c>
      <c r="E3" s="145">
        <f>IFERROR(VLOOKUP(D3,TABLE!D:O,7,FALSE),"")</f>
        <v>4</v>
      </c>
      <c r="F3" s="146">
        <f>IFERROR(VLOOKUP(D3,TABLE!D:O,12,FALSE),"")</f>
        <v>394</v>
      </c>
    </row>
    <row r="4">
      <c r="A4" s="143">
        <f t="shared" si="2"/>
        <v>3</v>
      </c>
      <c r="B4" s="143">
        <f>IFERROR(MATCH(A$1&amp;A4,TABLE!C:C,0),"")</f>
        <v>108</v>
      </c>
      <c r="C4" s="144">
        <f t="shared" si="1"/>
        <v>3</v>
      </c>
      <c r="D4" s="144" t="str">
        <f>IFERROR(OFFSET(TABLE!D$1,MU!B4-1,0),"")</f>
        <v>James Morris</v>
      </c>
      <c r="E4" s="145">
        <f>IFERROR(VLOOKUP(D4,TABLE!D:O,7,FALSE),"")</f>
        <v>4</v>
      </c>
      <c r="F4" s="146">
        <f>IFERROR(VLOOKUP(D4,TABLE!D:O,12,FALSE),"")</f>
        <v>387</v>
      </c>
    </row>
    <row r="5">
      <c r="A5" s="143">
        <f t="shared" si="2"/>
        <v>4</v>
      </c>
      <c r="B5" s="143">
        <f>IFERROR(MATCH(A$1&amp;A5,TABLE!C:C,0),"")</f>
        <v>111</v>
      </c>
      <c r="C5" s="144">
        <f t="shared" si="1"/>
        <v>4</v>
      </c>
      <c r="D5" s="144" t="str">
        <f>IFERROR(OFFSET(TABLE!D$1,MU!B5-1,0),"")</f>
        <v>Sam Storey</v>
      </c>
      <c r="E5" s="145">
        <f>IFERROR(VLOOKUP(D5,TABLE!D:O,7,FALSE),"")</f>
        <v>4</v>
      </c>
      <c r="F5" s="146">
        <f>IFERROR(VLOOKUP(D5,TABLE!D:O,12,FALSE),"")</f>
        <v>373</v>
      </c>
    </row>
    <row r="6">
      <c r="A6" s="143">
        <f t="shared" si="2"/>
        <v>5</v>
      </c>
      <c r="B6" s="143">
        <f>IFERROR(MATCH(A$1&amp;A6,TABLE!C:C,0),"")</f>
        <v>113</v>
      </c>
      <c r="C6" s="144">
        <f t="shared" si="1"/>
        <v>5</v>
      </c>
      <c r="D6" s="144" t="str">
        <f>IFERROR(OFFSET(TABLE!D$1,MU!B6-1,0),"")</f>
        <v>Nick Smith</v>
      </c>
      <c r="E6" s="145">
        <f>IFERROR(VLOOKUP(D6,TABLE!D:O,7,FALSE),"")</f>
        <v>4</v>
      </c>
      <c r="F6" s="146">
        <f>IFERROR(VLOOKUP(D6,TABLE!D:O,12,FALSE),"")</f>
        <v>350</v>
      </c>
    </row>
    <row r="7">
      <c r="A7" s="143">
        <f t="shared" si="2"/>
        <v>6</v>
      </c>
      <c r="B7" s="143">
        <f>IFERROR(MATCH(A$1&amp;A7,TABLE!C:C,0),"")</f>
        <v>117</v>
      </c>
      <c r="C7" s="144">
        <f t="shared" si="1"/>
        <v>6</v>
      </c>
      <c r="D7" s="144" t="str">
        <f>IFERROR(OFFSET(TABLE!D$1,MU!B7-1,0),"")</f>
        <v>Marcos Valero</v>
      </c>
      <c r="E7" s="145">
        <f>IFERROR(VLOOKUP(D7,TABLE!D:O,7,FALSE),"")</f>
        <v>3</v>
      </c>
      <c r="F7" s="146">
        <f>IFERROR(VLOOKUP(D7,TABLE!D:O,12,FALSE),"")</f>
        <v>298</v>
      </c>
    </row>
    <row r="8">
      <c r="A8" s="143">
        <f t="shared" si="2"/>
        <v>7</v>
      </c>
      <c r="B8" s="143">
        <f>IFERROR(MATCH(A$1&amp;A8,TABLE!C:C,0),"")</f>
        <v>118</v>
      </c>
      <c r="C8" s="144">
        <f t="shared" si="1"/>
        <v>7</v>
      </c>
      <c r="D8" s="144" t="str">
        <f>IFERROR(OFFSET(TABLE!D$1,MU!B8-1,0),"")</f>
        <v>David Song</v>
      </c>
      <c r="E8" s="145">
        <f>IFERROR(VLOOKUP(D8,TABLE!D:O,7,FALSE),"")</f>
        <v>3</v>
      </c>
      <c r="F8" s="146">
        <f>IFERROR(VLOOKUP(D8,TABLE!D:O,12,FALSE),"")</f>
        <v>296</v>
      </c>
    </row>
    <row r="9">
      <c r="A9" s="143">
        <f t="shared" si="2"/>
        <v>8</v>
      </c>
      <c r="B9" s="143">
        <f>IFERROR(MATCH(A$1&amp;A9,TABLE!C:C,0),"")</f>
        <v>119</v>
      </c>
      <c r="C9" s="144">
        <f t="shared" si="1"/>
        <v>8</v>
      </c>
      <c r="D9" s="144" t="str">
        <f>IFERROR(OFFSET(TABLE!D$1,MU!B9-1,0),"")</f>
        <v>Frank Beresford</v>
      </c>
      <c r="E9" s="145">
        <f>IFERROR(VLOOKUP(D9,TABLE!D:O,7,FALSE),"")</f>
        <v>3</v>
      </c>
      <c r="F9" s="146">
        <f>IFERROR(VLOOKUP(D9,TABLE!D:O,12,FALSE),"")</f>
        <v>300</v>
      </c>
    </row>
    <row r="10">
      <c r="A10" s="143">
        <f t="shared" si="2"/>
        <v>9</v>
      </c>
      <c r="B10" s="143">
        <f>IFERROR(MATCH(A$1&amp;A10,TABLE!C:C,0),"")</f>
        <v>123</v>
      </c>
      <c r="C10" s="144">
        <f t="shared" si="1"/>
        <v>9</v>
      </c>
      <c r="D10" s="144" t="str">
        <f>IFERROR(OFFSET(TABLE!D$1,MU!B10-1,0),"")</f>
        <v>Matthew Johnson</v>
      </c>
      <c r="E10" s="145">
        <f>IFERROR(VLOOKUP(D10,TABLE!D:O,7,FALSE),"")</f>
        <v>3</v>
      </c>
      <c r="F10" s="146">
        <f>IFERROR(VLOOKUP(D10,TABLE!D:O,12,FALSE),"")</f>
        <v>279</v>
      </c>
    </row>
    <row r="11">
      <c r="A11" s="143">
        <f t="shared" si="2"/>
        <v>10</v>
      </c>
      <c r="B11" s="143">
        <f>IFERROR(MATCH(A$1&amp;A11,TABLE!C:C,0),"")</f>
        <v>127</v>
      </c>
      <c r="C11" s="144">
        <f t="shared" si="1"/>
        <v>10</v>
      </c>
      <c r="D11" s="144" t="str">
        <f>IFERROR(OFFSET(TABLE!D$1,MU!B11-1,0),"")</f>
        <v>Mats Vermeeren</v>
      </c>
      <c r="E11" s="145">
        <f>IFERROR(VLOOKUP(D11,TABLE!D:O,7,FALSE),"")</f>
        <v>3</v>
      </c>
      <c r="F11" s="146">
        <f>IFERROR(VLOOKUP(D11,TABLE!D:O,12,FALSE),"")</f>
        <v>274</v>
      </c>
    </row>
    <row r="12">
      <c r="A12" s="143">
        <f t="shared" si="2"/>
        <v>11</v>
      </c>
      <c r="B12" s="143">
        <f>IFERROR(MATCH(A$1&amp;A12,TABLE!C:C,0),"")</f>
        <v>135</v>
      </c>
      <c r="C12" s="144">
        <f t="shared" si="1"/>
        <v>11</v>
      </c>
      <c r="D12" s="144" t="str">
        <f>IFERROR(OFFSET(TABLE!D$1,MU!B12-1,0),"")</f>
        <v>Andrew Stockwell</v>
      </c>
      <c r="E12" s="145">
        <f>IFERROR(VLOOKUP(D12,TABLE!D:O,7,FALSE),"")</f>
        <v>2</v>
      </c>
      <c r="F12" s="146">
        <f>IFERROR(VLOOKUP(D12,TABLE!D:O,12,FALSE),"")</f>
        <v>186</v>
      </c>
    </row>
    <row r="13">
      <c r="A13" s="143">
        <f t="shared" si="2"/>
        <v>12</v>
      </c>
      <c r="B13" s="143">
        <f>IFERROR(MATCH(A$1&amp;A13,TABLE!C:C,0),"")</f>
        <v>138</v>
      </c>
      <c r="C13" s="144">
        <f t="shared" si="1"/>
        <v>12</v>
      </c>
      <c r="D13" s="144" t="str">
        <f>IFERROR(OFFSET(TABLE!D$1,MU!B13-1,0),"")</f>
        <v>Stuart Wiggans</v>
      </c>
      <c r="E13" s="145">
        <f>IFERROR(VLOOKUP(D13,TABLE!D:O,7,FALSE),"")</f>
        <v>2</v>
      </c>
      <c r="F13" s="146">
        <f>IFERROR(VLOOKUP(D13,TABLE!D:O,12,FALSE),"")</f>
        <v>174</v>
      </c>
    </row>
    <row r="14">
      <c r="A14" s="143">
        <f t="shared" si="2"/>
        <v>13</v>
      </c>
      <c r="B14" s="143">
        <f>IFERROR(MATCH(A$1&amp;A14,TABLE!C:C,0),"")</f>
        <v>145</v>
      </c>
      <c r="C14" s="144">
        <f t="shared" si="1"/>
        <v>13</v>
      </c>
      <c r="D14" s="144" t="str">
        <f>IFERROR(OFFSET(TABLE!D$1,MU!B14-1,0),"")</f>
        <v>Conor Butterworth</v>
      </c>
      <c r="E14" s="145">
        <f>IFERROR(VLOOKUP(D14,TABLE!D:O,7,FALSE),"")</f>
        <v>1</v>
      </c>
      <c r="F14" s="146">
        <f>IFERROR(VLOOKUP(D14,TABLE!D:O,12,FALSE),"")</f>
        <v>99</v>
      </c>
    </row>
    <row r="15">
      <c r="A15" s="143">
        <f t="shared" si="2"/>
        <v>14</v>
      </c>
      <c r="B15" s="143">
        <f>IFERROR(MATCH(A$1&amp;A15,TABLE!C:C,0),"")</f>
        <v>146</v>
      </c>
      <c r="C15" s="144">
        <f t="shared" si="1"/>
        <v>14</v>
      </c>
      <c r="D15" s="144" t="str">
        <f>IFERROR(OFFSET(TABLE!D$1,MU!B15-1,0),"")</f>
        <v>Phil Radford</v>
      </c>
      <c r="E15" s="145">
        <f>IFERROR(VLOOKUP(D15,TABLE!D:O,7,FALSE),"")</f>
        <v>1</v>
      </c>
      <c r="F15" s="146">
        <f>IFERROR(VLOOKUP(D15,TABLE!D:O,12,FALSE),"")</f>
        <v>99</v>
      </c>
    </row>
    <row r="16">
      <c r="A16" s="143">
        <f t="shared" si="2"/>
        <v>15</v>
      </c>
      <c r="B16" s="143">
        <f>IFERROR(MATCH(A$1&amp;A16,TABLE!C:C,0),"")</f>
        <v>149</v>
      </c>
      <c r="C16" s="144">
        <f t="shared" si="1"/>
        <v>15</v>
      </c>
      <c r="D16" s="144" t="str">
        <f>IFERROR(OFFSET(TABLE!D$1,MU!B16-1,0),"")</f>
        <v>Abdoulaye Kodokod</v>
      </c>
      <c r="E16" s="145">
        <f>IFERROR(VLOOKUP(D16,TABLE!D:O,7,FALSE),"")</f>
        <v>1</v>
      </c>
      <c r="F16" s="146">
        <f>IFERROR(VLOOKUP(D16,TABLE!D:O,12,FALSE),"")</f>
        <v>96</v>
      </c>
    </row>
    <row r="17">
      <c r="A17" s="143">
        <f t="shared" si="2"/>
        <v>16</v>
      </c>
      <c r="B17" s="143">
        <f>IFERROR(MATCH(A$1&amp;A17,TABLE!C:C,0),"")</f>
        <v>150</v>
      </c>
      <c r="C17" s="144">
        <f t="shared" si="1"/>
        <v>16</v>
      </c>
      <c r="D17" s="144" t="str">
        <f>IFERROR(OFFSET(TABLE!D$1,MU!B17-1,0),"")</f>
        <v>Gavin Taylor</v>
      </c>
      <c r="E17" s="145">
        <f>IFERROR(VLOOKUP(D17,TABLE!D:O,7,FALSE),"")</f>
        <v>1</v>
      </c>
      <c r="F17" s="146">
        <f>IFERROR(VLOOKUP(D17,TABLE!D:O,12,FALSE),"")</f>
        <v>96</v>
      </c>
    </row>
    <row r="18">
      <c r="A18" s="143">
        <f t="shared" si="2"/>
        <v>17</v>
      </c>
      <c r="B18" s="143">
        <f>IFERROR(MATCH(A$1&amp;A18,TABLE!C:C,0),"")</f>
        <v>153</v>
      </c>
      <c r="C18" s="144">
        <f t="shared" si="1"/>
        <v>17</v>
      </c>
      <c r="D18" s="144" t="str">
        <f>IFERROR(OFFSET(TABLE!D$1,MU!B18-1,0),"")</f>
        <v>Ben Wallis</v>
      </c>
      <c r="E18" s="145">
        <f>IFERROR(VLOOKUP(D18,TABLE!D:O,7,FALSE),"")</f>
        <v>1</v>
      </c>
      <c r="F18" s="146">
        <f>IFERROR(VLOOKUP(D18,TABLE!D:O,12,FALSE),"")</f>
        <v>94</v>
      </c>
    </row>
    <row r="19">
      <c r="A19" s="143">
        <f t="shared" si="2"/>
        <v>18</v>
      </c>
      <c r="B19" s="143">
        <f>IFERROR(MATCH(A$1&amp;A19,TABLE!C:C,0),"")</f>
        <v>154</v>
      </c>
      <c r="C19" s="144">
        <f t="shared" si="1"/>
        <v>18</v>
      </c>
      <c r="D19" s="144" t="str">
        <f>IFERROR(OFFSET(TABLE!D$1,MU!B19-1,0),"")</f>
        <v>Christian Southee</v>
      </c>
      <c r="E19" s="145">
        <f>IFERROR(VLOOKUP(D19,TABLE!D:O,7,FALSE),"")</f>
        <v>1</v>
      </c>
      <c r="F19" s="146">
        <f>IFERROR(VLOOKUP(D19,TABLE!D:O,12,FALSE),"")</f>
        <v>94</v>
      </c>
    </row>
    <row r="20">
      <c r="A20" s="143">
        <f t="shared" si="2"/>
        <v>19</v>
      </c>
      <c r="B20" s="143">
        <f>IFERROR(MATCH(A$1&amp;A20,TABLE!C:C,0),"")</f>
        <v>155</v>
      </c>
      <c r="C20" s="144">
        <f t="shared" si="1"/>
        <v>19</v>
      </c>
      <c r="D20" s="144" t="str">
        <f>IFERROR(OFFSET(TABLE!D$1,MU!B20-1,0),"")</f>
        <v>Samuel Keene</v>
      </c>
      <c r="E20" s="145">
        <f>IFERROR(VLOOKUP(D20,TABLE!D:O,7,FALSE),"")</f>
        <v>1</v>
      </c>
      <c r="F20" s="146">
        <f>IFERROR(VLOOKUP(D20,TABLE!D:O,12,FALSE),"")</f>
        <v>94</v>
      </c>
    </row>
    <row r="21" ht="15.75" customHeight="1">
      <c r="A21" s="143">
        <f t="shared" si="2"/>
        <v>20</v>
      </c>
      <c r="B21" s="143">
        <f>IFERROR(MATCH(A$1&amp;A21,TABLE!C:C,0),"")</f>
        <v>156</v>
      </c>
      <c r="C21" s="144">
        <f t="shared" si="1"/>
        <v>20</v>
      </c>
      <c r="D21" s="144" t="str">
        <f>IFERROR(OFFSET(TABLE!D$1,MU!B21-1,0),"")</f>
        <v>Kris Howes</v>
      </c>
      <c r="E21" s="145">
        <f>IFERROR(VLOOKUP(D21,TABLE!D:O,7,FALSE),"")</f>
        <v>1</v>
      </c>
      <c r="F21" s="146">
        <f>IFERROR(VLOOKUP(D21,TABLE!D:O,12,FALSE),"")</f>
        <v>93</v>
      </c>
    </row>
    <row r="22" ht="15.75" customHeight="1">
      <c r="A22" s="143">
        <f t="shared" si="2"/>
        <v>21</v>
      </c>
      <c r="B22" s="143">
        <f>IFERROR(MATCH(A$1&amp;A22,TABLE!C:C,0),"")</f>
        <v>157</v>
      </c>
      <c r="C22" s="144">
        <f t="shared" si="1"/>
        <v>21</v>
      </c>
      <c r="D22" s="144" t="str">
        <f>IFERROR(OFFSET(TABLE!D$1,MU!B22-1,0),"")</f>
        <v>Seth Steere</v>
      </c>
      <c r="E22" s="145">
        <f>IFERROR(VLOOKUP(D22,TABLE!D:O,7,FALSE),"")</f>
        <v>1</v>
      </c>
      <c r="F22" s="146">
        <f>IFERROR(VLOOKUP(D22,TABLE!D:O,12,FALSE),"")</f>
        <v>93</v>
      </c>
    </row>
    <row r="23" ht="15.75" customHeight="1">
      <c r="A23" s="143">
        <f t="shared" si="2"/>
        <v>22</v>
      </c>
      <c r="B23" s="143">
        <f>IFERROR(MATCH(A$1&amp;A23,TABLE!C:C,0),"")</f>
        <v>159</v>
      </c>
      <c r="C23" s="144">
        <f t="shared" si="1"/>
        <v>22</v>
      </c>
      <c r="D23" s="144" t="str">
        <f>IFERROR(OFFSET(TABLE!D$1,MU!B23-1,0),"")</f>
        <v>Caleb Keene</v>
      </c>
      <c r="E23" s="145">
        <f>IFERROR(VLOOKUP(D23,TABLE!D:O,7,FALSE),"")</f>
        <v>1</v>
      </c>
      <c r="F23" s="146">
        <f>IFERROR(VLOOKUP(D23,TABLE!D:O,12,FALSE),"")</f>
        <v>91</v>
      </c>
    </row>
    <row r="24" ht="15.75" customHeight="1">
      <c r="A24" s="143">
        <f t="shared" si="2"/>
        <v>23</v>
      </c>
      <c r="B24" s="143">
        <f>IFERROR(MATCH(A$1&amp;A24,TABLE!C:C,0),"")</f>
        <v>162</v>
      </c>
      <c r="C24" s="144">
        <f t="shared" si="1"/>
        <v>23</v>
      </c>
      <c r="D24" s="144" t="str">
        <f>IFERROR(OFFSET(TABLE!D$1,MU!B24-1,0),"")</f>
        <v>Jonah Steere</v>
      </c>
      <c r="E24" s="145">
        <f>IFERROR(VLOOKUP(D24,TABLE!D:O,7,FALSE),"")</f>
        <v>1</v>
      </c>
      <c r="F24" s="146">
        <f>IFERROR(VLOOKUP(D24,TABLE!D:O,12,FALSE),"")</f>
        <v>90</v>
      </c>
    </row>
    <row r="25" ht="15.75" customHeight="1">
      <c r="A25" s="143">
        <f t="shared" si="2"/>
        <v>24</v>
      </c>
      <c r="B25" s="143">
        <f>IFERROR(MATCH(A$1&amp;A25,TABLE!C:C,0),"")</f>
        <v>164</v>
      </c>
      <c r="C25" s="144">
        <f t="shared" si="1"/>
        <v>24</v>
      </c>
      <c r="D25" s="144" t="str">
        <f>IFERROR(OFFSET(TABLE!D$1,MU!B25-1,0),"")</f>
        <v>Matt Allen</v>
      </c>
      <c r="E25" s="145">
        <f>IFERROR(VLOOKUP(D25,TABLE!D:O,7,FALSE),"")</f>
        <v>1</v>
      </c>
      <c r="F25" s="146">
        <f>IFERROR(VLOOKUP(D25,TABLE!D:O,12,FALSE),"")</f>
        <v>90</v>
      </c>
    </row>
    <row r="26" ht="15.75" customHeight="1">
      <c r="A26" s="143">
        <f t="shared" si="2"/>
        <v>25</v>
      </c>
      <c r="B26" s="143">
        <f>IFERROR(MATCH(A$1&amp;A26,TABLE!C:C,0),"")</f>
        <v>167</v>
      </c>
      <c r="C26" s="144">
        <f t="shared" si="1"/>
        <v>25</v>
      </c>
      <c r="D26" s="144" t="str">
        <f>IFERROR(OFFSET(TABLE!D$1,MU!B26-1,0),"")</f>
        <v>Tom Mackreth</v>
      </c>
      <c r="E26" s="145">
        <f>IFERROR(VLOOKUP(D26,TABLE!D:O,7,FALSE),"")</f>
        <v>1</v>
      </c>
      <c r="F26" s="146">
        <f>IFERROR(VLOOKUP(D26,TABLE!D:O,12,FALSE),"")</f>
        <v>89</v>
      </c>
    </row>
    <row r="27" ht="15.75" customHeight="1">
      <c r="A27" s="143">
        <f t="shared" si="2"/>
        <v>26</v>
      </c>
      <c r="B27" s="143">
        <f>IFERROR(MATCH(A$1&amp;A27,TABLE!C:C,0),"")</f>
        <v>168</v>
      </c>
      <c r="C27" s="144">
        <f t="shared" si="1"/>
        <v>26</v>
      </c>
      <c r="D27" s="144" t="str">
        <f>IFERROR(OFFSET(TABLE!D$1,MU!B27-1,0),"")</f>
        <v>Joe Bainborough</v>
      </c>
      <c r="E27" s="145">
        <f>IFERROR(VLOOKUP(D27,TABLE!D:O,7,FALSE),"")</f>
        <v>1</v>
      </c>
      <c r="F27" s="146">
        <f>IFERROR(VLOOKUP(D27,TABLE!D:O,12,FALSE),"")</f>
        <v>88</v>
      </c>
    </row>
    <row r="28" ht="15.75" customHeight="1">
      <c r="A28" s="143">
        <f t="shared" si="2"/>
        <v>27</v>
      </c>
      <c r="B28" s="143">
        <f>IFERROR(MATCH(A$1&amp;A28,TABLE!C:C,0),"")</f>
        <v>170</v>
      </c>
      <c r="C28" s="144">
        <f t="shared" si="1"/>
        <v>27</v>
      </c>
      <c r="D28" s="144" t="str">
        <f>IFERROR(OFFSET(TABLE!D$1,MU!B28-1,0),"")</f>
        <v>Toby Walker</v>
      </c>
      <c r="E28" s="145">
        <f>IFERROR(VLOOKUP(D28,TABLE!D:O,7,FALSE),"")</f>
        <v>1</v>
      </c>
      <c r="F28" s="146">
        <f>IFERROR(VLOOKUP(D28,TABLE!D:O,12,FALSE),"")</f>
        <v>88</v>
      </c>
    </row>
    <row r="29" ht="15.75" customHeight="1">
      <c r="A29" s="143">
        <f t="shared" si="2"/>
        <v>28</v>
      </c>
      <c r="B29" s="143">
        <f>IFERROR(MATCH(A$1&amp;A29,TABLE!C:C,0),"")</f>
        <v>171</v>
      </c>
      <c r="C29" s="144">
        <f t="shared" si="1"/>
        <v>28</v>
      </c>
      <c r="D29" s="144" t="str">
        <f>IFERROR(OFFSET(TABLE!D$1,MU!B29-1,0),"")</f>
        <v>Jake Naish</v>
      </c>
      <c r="E29" s="145">
        <f>IFERROR(VLOOKUP(D29,TABLE!D:O,7,FALSE),"")</f>
        <v>1</v>
      </c>
      <c r="F29" s="146">
        <f>IFERROR(VLOOKUP(D29,TABLE!D:O,12,FALSE),"")</f>
        <v>87</v>
      </c>
    </row>
    <row r="30" ht="15.75" customHeight="1">
      <c r="A30" s="143">
        <f t="shared" si="2"/>
        <v>29</v>
      </c>
      <c r="B30" s="143">
        <f>IFERROR(MATCH(A$1&amp;A30,TABLE!C:C,0),"")</f>
        <v>172</v>
      </c>
      <c r="C30" s="144">
        <f t="shared" si="1"/>
        <v>29</v>
      </c>
      <c r="D30" s="144" t="str">
        <f>IFERROR(OFFSET(TABLE!D$1,MU!B30-1,0),"")</f>
        <v>Mark Burdon</v>
      </c>
      <c r="E30" s="145">
        <f>IFERROR(VLOOKUP(D30,TABLE!D:O,7,FALSE),"")</f>
        <v>1</v>
      </c>
      <c r="F30" s="146">
        <f>IFERROR(VLOOKUP(D30,TABLE!D:O,12,FALSE),"")</f>
        <v>86</v>
      </c>
    </row>
    <row r="31" ht="15.75" customHeight="1">
      <c r="A31" s="143">
        <f t="shared" si="2"/>
        <v>30</v>
      </c>
      <c r="B31" s="143" t="str">
        <f>IFERROR(MATCH(A$1&amp;A31,TABLE!C:C,0),"")</f>
        <v/>
      </c>
      <c r="C31" s="144">
        <f t="shared" si="1"/>
        <v>30</v>
      </c>
      <c r="D31" s="144" t="str">
        <f>IFERROR(OFFSET(TABLE!D$1,MU!B31-1,0),"")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IFERROR(MATCH(A$1&amp;A32,TABLE!C:C,0),"")</f>
        <v/>
      </c>
      <c r="C32" s="144">
        <f t="shared" si="1"/>
        <v>31</v>
      </c>
      <c r="D32" s="144" t="str">
        <f>IFERROR(OFFSET(TABLE!D$1,MU!B32-1,0),"")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IFERROR(MATCH(A$1&amp;A33,TABLE!C:C,0),"")</f>
        <v/>
      </c>
      <c r="C33" s="144">
        <f t="shared" si="1"/>
        <v>32</v>
      </c>
      <c r="D33" s="144" t="str">
        <f>IFERROR(OFFSET(TABLE!D$1,MU!B33-1,0),"")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IFERROR(MATCH(A$1&amp;A34,TABLE!C:C,0),"")</f>
        <v/>
      </c>
      <c r="C34" s="144">
        <f t="shared" si="1"/>
        <v>33</v>
      </c>
      <c r="D34" s="144" t="str">
        <f>IFERROR(OFFSET(TABLE!D$1,MU!B34-1,0),"")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IFERROR(MATCH(A$1&amp;A35,TABLE!C:C,0),"")</f>
        <v/>
      </c>
      <c r="C35" s="144">
        <f t="shared" si="1"/>
        <v>34</v>
      </c>
      <c r="D35" s="144" t="str">
        <f>IFERROR(OFFSET(TABLE!D$1,MU!B35-1,0),"")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IFERROR(MATCH(A$1&amp;A36,TABLE!C:C,0),"")</f>
        <v/>
      </c>
      <c r="C36" s="144">
        <f t="shared" si="1"/>
        <v>35</v>
      </c>
      <c r="D36" s="144" t="str">
        <f>IFERROR(OFFSET(TABLE!D$1,MU!B36-1,0),"")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IFERROR(MATCH(A$1&amp;A37,TABLE!C:C,0),"")</f>
        <v/>
      </c>
      <c r="C37" s="144">
        <f t="shared" si="1"/>
        <v>36</v>
      </c>
      <c r="D37" s="144" t="str">
        <f>IFERROR(OFFSET(TABLE!D$1,MU!B37-1,0),"")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IFERROR(MATCH(A$1&amp;A38,TABLE!C:C,0),"")</f>
        <v/>
      </c>
      <c r="C38" s="144">
        <f t="shared" si="1"/>
        <v>37</v>
      </c>
      <c r="D38" s="144" t="str">
        <f>IFERROR(OFFSET(TABLE!D$1,MU!B38-1,0),"")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IFERROR(MATCH(A$1&amp;A39,TABLE!C:C,0),"")</f>
        <v/>
      </c>
      <c r="C39" s="144">
        <f t="shared" si="1"/>
        <v>38</v>
      </c>
      <c r="D39" s="144" t="str">
        <f>IFERROR(OFFSET(TABLE!D$1,MU!B39-1,0),"")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IFERROR(MATCH(A$1&amp;A40,TABLE!C:C,0),"")</f>
        <v/>
      </c>
      <c r="C40" s="144">
        <f t="shared" si="1"/>
        <v>39</v>
      </c>
      <c r="D40" s="144" t="str">
        <f>IFERROR(OFFSET(TABLE!D$1,MU!B40-1,0),"")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IFERROR(MATCH(A$1&amp;A41,TABLE!C:C,0),"")</f>
        <v/>
      </c>
      <c r="C41" s="144">
        <f t="shared" si="1"/>
        <v>40</v>
      </c>
      <c r="D41" s="144" t="str">
        <f>IFERROR(OFFSET(TABLE!D$1,MU!B41-1,0),"")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IFERROR(MATCH(A$1&amp;A42,TABLE!C:C,0),"")</f>
        <v/>
      </c>
      <c r="C42" s="144">
        <f t="shared" si="1"/>
        <v>41</v>
      </c>
      <c r="D42" s="144" t="str">
        <f>IFERROR(OFFSET(TABLE!D$1,MU!B42-1,0),"")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IFERROR(MATCH(A$1&amp;A43,TABLE!C:C,0),"")</f>
        <v/>
      </c>
      <c r="C43" s="144">
        <f t="shared" si="1"/>
        <v>42</v>
      </c>
      <c r="D43" s="144" t="str">
        <f>IFERROR(OFFSET(TABLE!D$1,MU!B43-1,0),"")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IFERROR(MATCH(A$1&amp;A44,TABLE!C:C,0),"")</f>
        <v/>
      </c>
      <c r="C44" s="144">
        <f t="shared" si="1"/>
        <v>43</v>
      </c>
      <c r="D44" s="144" t="str">
        <f>IFERROR(OFFSET(TABLE!D$1,MU!B44-1,0),"")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IFERROR(MATCH(A$1&amp;A45,TABLE!C:C,0),"")</f>
        <v/>
      </c>
      <c r="C45" s="144">
        <f t="shared" si="1"/>
        <v>44</v>
      </c>
      <c r="D45" s="144" t="str">
        <f>IFERROR(OFFSET(TABLE!D$1,MU!B45-1,0),"")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IFERROR(MATCH(A$1&amp;A46,TABLE!C:C,0),"")</f>
        <v/>
      </c>
      <c r="C46" s="144">
        <f t="shared" si="1"/>
        <v>45</v>
      </c>
      <c r="D46" s="144" t="str">
        <f>IFERROR(OFFSET(TABLE!D$1,MU!B46-1,0),"")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IFERROR(MATCH(A$1&amp;A47,TABLE!C:C,0),"")</f>
        <v/>
      </c>
      <c r="C47" s="144">
        <f t="shared" si="1"/>
        <v>46</v>
      </c>
      <c r="D47" s="144" t="str">
        <f>IFERROR(OFFSET(TABLE!D$1,MU!B47-1,0),"")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IFERROR(MATCH(A$1&amp;A48,TABLE!C:C,0),"")</f>
        <v/>
      </c>
      <c r="C48" s="144">
        <f t="shared" si="1"/>
        <v>47</v>
      </c>
      <c r="D48" s="144" t="str">
        <f>IFERROR(OFFSET(TABLE!D$1,MU!B48-1,0),"")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IFERROR(MATCH(A$1&amp;A49,TABLE!C:C,0),"")</f>
        <v/>
      </c>
      <c r="C49" s="144">
        <f t="shared" si="1"/>
        <v>48</v>
      </c>
      <c r="D49" s="144" t="str">
        <f>IFERROR(OFFSET(TABLE!D$1,MU!B49-1,0),"")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IFERROR(MATCH(A$1&amp;A50,TABLE!C:C,0),"")</f>
        <v/>
      </c>
      <c r="C50" s="144">
        <f t="shared" si="1"/>
        <v>49</v>
      </c>
      <c r="D50" s="144" t="str">
        <f>IFERROR(OFFSET(TABLE!D$1,MU!B50-1,0),"")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IFERROR(MATCH(A$1&amp;A51,TABLE!C:C,0),"")</f>
        <v/>
      </c>
      <c r="C51" s="144">
        <f t="shared" si="1"/>
        <v>50</v>
      </c>
      <c r="D51" s="144" t="str">
        <f>IFERROR(OFFSET(TABLE!D$1,MU!B51-1,0),"")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10" t="str">
        <f>"Grand Prix "&amp;TABLE!F1&amp;" last updated "&amp;TABLE!H2&amp;" "&amp;TABLE!I2&amp;" "&amp;TABLE!J2</f>
        <v>Grand Prix  last updated 27 Nov 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39" t="s">
        <v>208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IFERROR(MATCH(A$1&amp;A2,TABLE!A:A,0),"")</f>
        <v>68</v>
      </c>
      <c r="C2" s="144">
        <f t="shared" ref="C2:C151" si="1">A2</f>
        <v>1</v>
      </c>
      <c r="D2" s="144" t="str">
        <f>IFERROR(OFFSET(TABLE!D$1,M!B2-1,0),"")</f>
        <v>John Shanks</v>
      </c>
      <c r="E2" s="145">
        <f>IFERROR(VLOOKUP(D2,TABLE!D:O,7,FALSE),"")</f>
        <v>14</v>
      </c>
      <c r="F2" s="146">
        <f>IFERROR(VLOOKUP(D2,TABLE!D:O,12,FALSE),"")</f>
        <v>799</v>
      </c>
    </row>
    <row r="3">
      <c r="A3" s="143">
        <f t="shared" ref="A3:A151" si="2">A2+1</f>
        <v>2</v>
      </c>
      <c r="B3" s="143">
        <f>IFERROR(MATCH(A$1&amp;A3,TABLE!A:A,0),"")</f>
        <v>69</v>
      </c>
      <c r="C3" s="144">
        <f t="shared" si="1"/>
        <v>2</v>
      </c>
      <c r="D3" s="144" t="str">
        <f>IFERROR(OFFSET(TABLE!D$1,M!B3-1,0),"")</f>
        <v>Paul Grave</v>
      </c>
      <c r="E3" s="145">
        <f>IFERROR(VLOOKUP(D3,TABLE!D:O,7,FALSE),"")</f>
        <v>15</v>
      </c>
      <c r="F3" s="146">
        <f>IFERROR(VLOOKUP(D3,TABLE!D:O,12,FALSE),"")</f>
        <v>784</v>
      </c>
    </row>
    <row r="4">
      <c r="A4" s="143">
        <f t="shared" si="2"/>
        <v>3</v>
      </c>
      <c r="B4" s="143">
        <f>IFERROR(MATCH(A$1&amp;A4,TABLE!A:A,0),"")</f>
        <v>70</v>
      </c>
      <c r="C4" s="144">
        <f t="shared" si="1"/>
        <v>3</v>
      </c>
      <c r="D4" s="144" t="str">
        <f>IFERROR(OFFSET(TABLE!D$1,M!B4-1,0),"")</f>
        <v>Ian Sanderson</v>
      </c>
      <c r="E4" s="145">
        <f>IFERROR(VLOOKUP(D4,TABLE!D:O,7,FALSE),"")</f>
        <v>18</v>
      </c>
      <c r="F4" s="146">
        <f>IFERROR(VLOOKUP(D4,TABLE!D:O,12,FALSE),"")</f>
        <v>782</v>
      </c>
    </row>
    <row r="5">
      <c r="A5" s="143">
        <f t="shared" si="2"/>
        <v>4</v>
      </c>
      <c r="B5" s="143">
        <f>IFERROR(MATCH(A$1&amp;A5,TABLE!A:A,0),"")</f>
        <v>71</v>
      </c>
      <c r="C5" s="144">
        <f t="shared" si="1"/>
        <v>4</v>
      </c>
      <c r="D5" s="144" t="str">
        <f>IFERROR(OFFSET(TABLE!D$1,M!B5-1,0),"")</f>
        <v>James Tarran</v>
      </c>
      <c r="E5" s="145">
        <f>IFERROR(VLOOKUP(D5,TABLE!D:O,7,FALSE),"")</f>
        <v>14</v>
      </c>
      <c r="F5" s="146">
        <f>IFERROR(VLOOKUP(D5,TABLE!D:O,12,FALSE),"")</f>
        <v>776</v>
      </c>
    </row>
    <row r="6">
      <c r="A6" s="143">
        <f t="shared" si="2"/>
        <v>5</v>
      </c>
      <c r="B6" s="143">
        <f>IFERROR(MATCH(A$1&amp;A6,TABLE!A:A,0),"")</f>
        <v>72</v>
      </c>
      <c r="C6" s="144">
        <f t="shared" si="1"/>
        <v>5</v>
      </c>
      <c r="D6" s="144" t="str">
        <f>IFERROR(OFFSET(TABLE!D$1,M!B6-1,0),"")</f>
        <v>Gary Mann</v>
      </c>
      <c r="E6" s="145">
        <f>IFERROR(VLOOKUP(D6,TABLE!D:O,7,FALSE),"")</f>
        <v>12</v>
      </c>
      <c r="F6" s="146">
        <f>IFERROR(VLOOKUP(D6,TABLE!D:O,12,FALSE),"")</f>
        <v>768</v>
      </c>
    </row>
    <row r="7">
      <c r="A7" s="143">
        <f t="shared" si="2"/>
        <v>6</v>
      </c>
      <c r="B7" s="143">
        <f>IFERROR(MATCH(A$1&amp;A7,TABLE!A:A,0),"")</f>
        <v>73</v>
      </c>
      <c r="C7" s="144">
        <f t="shared" si="1"/>
        <v>6</v>
      </c>
      <c r="D7" s="144" t="str">
        <f>IFERROR(OFFSET(TABLE!D$1,M!B7-1,0),"")</f>
        <v>Vernon Long</v>
      </c>
      <c r="E7" s="145">
        <f>IFERROR(VLOOKUP(D7,TABLE!D:O,7,FALSE),"")</f>
        <v>19</v>
      </c>
      <c r="F7" s="146">
        <f>IFERROR(VLOOKUP(D7,TABLE!D:O,12,FALSE),"")</f>
        <v>766</v>
      </c>
    </row>
    <row r="8">
      <c r="A8" s="143">
        <f t="shared" si="2"/>
        <v>7</v>
      </c>
      <c r="B8" s="143">
        <f>IFERROR(MATCH(A$1&amp;A8,TABLE!A:A,0),"")</f>
        <v>74</v>
      </c>
      <c r="C8" s="144">
        <f t="shared" si="1"/>
        <v>7</v>
      </c>
      <c r="D8" s="144" t="str">
        <f>IFERROR(OFFSET(TABLE!D$1,M!B8-1,0),"")</f>
        <v>Andy Parkinson</v>
      </c>
      <c r="E8" s="145">
        <f>IFERROR(VLOOKUP(D8,TABLE!D:O,7,FALSE),"")</f>
        <v>12</v>
      </c>
      <c r="F8" s="146">
        <f>IFERROR(VLOOKUP(D8,TABLE!D:O,12,FALSE),"")</f>
        <v>758</v>
      </c>
    </row>
    <row r="9">
      <c r="A9" s="143">
        <f t="shared" si="2"/>
        <v>8</v>
      </c>
      <c r="B9" s="143">
        <f>IFERROR(MATCH(A$1&amp;A9,TABLE!A:A,0),"")</f>
        <v>75</v>
      </c>
      <c r="C9" s="144">
        <f t="shared" si="1"/>
        <v>8</v>
      </c>
      <c r="D9" s="144" t="str">
        <f>IFERROR(OFFSET(TABLE!D$1,M!B9-1,0),"")</f>
        <v>Tim Straughan</v>
      </c>
      <c r="E9" s="145">
        <f>IFERROR(VLOOKUP(D9,TABLE!D:O,7,FALSE),"")</f>
        <v>8</v>
      </c>
      <c r="F9" s="146">
        <f>IFERROR(VLOOKUP(D9,TABLE!D:O,12,FALSE),"")</f>
        <v>753</v>
      </c>
    </row>
    <row r="10">
      <c r="A10" s="143">
        <f t="shared" si="2"/>
        <v>9</v>
      </c>
      <c r="B10" s="143">
        <f>IFERROR(MATCH(A$1&amp;A10,TABLE!A:A,0),"")</f>
        <v>76</v>
      </c>
      <c r="C10" s="144">
        <f t="shared" si="1"/>
        <v>9</v>
      </c>
      <c r="D10" s="144" t="str">
        <f>IFERROR(OFFSET(TABLE!D$1,M!B10-1,0),"")</f>
        <v>Matt Carter</v>
      </c>
      <c r="E10" s="145">
        <f>IFERROR(VLOOKUP(D10,TABLE!D:O,7,FALSE),"")</f>
        <v>11</v>
      </c>
      <c r="F10" s="146">
        <f>IFERROR(VLOOKUP(D10,TABLE!D:O,12,FALSE),"")</f>
        <v>748</v>
      </c>
    </row>
    <row r="11">
      <c r="A11" s="143">
        <f t="shared" si="2"/>
        <v>10</v>
      </c>
      <c r="B11" s="143">
        <f>IFERROR(MATCH(A$1&amp;A11,TABLE!A:A,0),"")</f>
        <v>77</v>
      </c>
      <c r="C11" s="144">
        <f t="shared" si="1"/>
        <v>10</v>
      </c>
      <c r="D11" s="144" t="str">
        <f>IFERROR(OFFSET(TABLE!D$1,M!B11-1,0),"")</f>
        <v>Adam Parton</v>
      </c>
      <c r="E11" s="145">
        <f>IFERROR(VLOOKUP(D11,TABLE!D:O,7,FALSE),"")</f>
        <v>13</v>
      </c>
      <c r="F11" s="146">
        <f>IFERROR(VLOOKUP(D11,TABLE!D:O,12,FALSE),"")</f>
        <v>748</v>
      </c>
    </row>
    <row r="12">
      <c r="A12" s="143">
        <f t="shared" si="2"/>
        <v>11</v>
      </c>
      <c r="B12" s="143">
        <f>IFERROR(MATCH(A$1&amp;A12,TABLE!A:A,0),"")</f>
        <v>78</v>
      </c>
      <c r="C12" s="144">
        <f t="shared" si="1"/>
        <v>11</v>
      </c>
      <c r="D12" s="144" t="str">
        <f>IFERROR(OFFSET(TABLE!D$1,M!B12-1,0),"")</f>
        <v>Sean Cook</v>
      </c>
      <c r="E12" s="145">
        <f>IFERROR(VLOOKUP(D12,TABLE!D:O,7,FALSE),"")</f>
        <v>14</v>
      </c>
      <c r="F12" s="146">
        <f>IFERROR(VLOOKUP(D12,TABLE!D:O,12,FALSE),"")</f>
        <v>745</v>
      </c>
    </row>
    <row r="13">
      <c r="A13" s="143">
        <f t="shared" si="2"/>
        <v>12</v>
      </c>
      <c r="B13" s="143">
        <f>IFERROR(MATCH(A$1&amp;A13,TABLE!A:A,0),"")</f>
        <v>79</v>
      </c>
      <c r="C13" s="144">
        <f t="shared" si="1"/>
        <v>12</v>
      </c>
      <c r="D13" s="144" t="str">
        <f>IFERROR(OFFSET(TABLE!D$1,M!B13-1,0),"")</f>
        <v>Dinesh Kaulgud</v>
      </c>
      <c r="E13" s="145">
        <f>IFERROR(VLOOKUP(D13,TABLE!D:O,7,FALSE),"")</f>
        <v>18</v>
      </c>
      <c r="F13" s="146">
        <f>IFERROR(VLOOKUP(D13,TABLE!D:O,12,FALSE),"")</f>
        <v>741</v>
      </c>
    </row>
    <row r="14">
      <c r="A14" s="143">
        <f t="shared" si="2"/>
        <v>13</v>
      </c>
      <c r="B14" s="143">
        <f>IFERROR(MATCH(A$1&amp;A14,TABLE!A:A,0),"")</f>
        <v>80</v>
      </c>
      <c r="C14" s="144">
        <f t="shared" si="1"/>
        <v>13</v>
      </c>
      <c r="D14" s="144" t="str">
        <f>IFERROR(OFFSET(TABLE!D$1,M!B14-1,0),"")</f>
        <v>James Slater</v>
      </c>
      <c r="E14" s="145">
        <f>IFERROR(VLOOKUP(D14,TABLE!D:O,7,FALSE),"")</f>
        <v>15</v>
      </c>
      <c r="F14" s="146">
        <f>IFERROR(VLOOKUP(D14,TABLE!D:O,12,FALSE),"")</f>
        <v>738</v>
      </c>
    </row>
    <row r="15">
      <c r="A15" s="143">
        <f t="shared" si="2"/>
        <v>14</v>
      </c>
      <c r="B15" s="143">
        <f>IFERROR(MATCH(A$1&amp;A15,TABLE!A:A,0),"")</f>
        <v>81</v>
      </c>
      <c r="C15" s="144">
        <f t="shared" si="1"/>
        <v>14</v>
      </c>
      <c r="D15" s="144" t="str">
        <f>IFERROR(OFFSET(TABLE!D$1,M!B15-1,0),"")</f>
        <v>Mike Robins</v>
      </c>
      <c r="E15" s="145">
        <f>IFERROR(VLOOKUP(D15,TABLE!D:O,7,FALSE),"")</f>
        <v>14</v>
      </c>
      <c r="F15" s="146">
        <f>IFERROR(VLOOKUP(D15,TABLE!D:O,12,FALSE),"")</f>
        <v>733</v>
      </c>
    </row>
    <row r="16">
      <c r="A16" s="143">
        <f t="shared" si="2"/>
        <v>15</v>
      </c>
      <c r="B16" s="143">
        <f>IFERROR(MATCH(A$1&amp;A16,TABLE!A:A,0),"")</f>
        <v>82</v>
      </c>
      <c r="C16" s="144">
        <f t="shared" si="1"/>
        <v>15</v>
      </c>
      <c r="D16" s="144" t="str">
        <f>IFERROR(OFFSET(TABLE!D$1,M!B16-1,0),"")</f>
        <v>Jon Jackson</v>
      </c>
      <c r="E16" s="145">
        <f>IFERROR(VLOOKUP(D16,TABLE!D:O,7,FALSE),"")</f>
        <v>8</v>
      </c>
      <c r="F16" s="146">
        <f>IFERROR(VLOOKUP(D16,TABLE!D:O,12,FALSE),"")</f>
        <v>721</v>
      </c>
    </row>
    <row r="17">
      <c r="A17" s="143">
        <f t="shared" si="2"/>
        <v>16</v>
      </c>
      <c r="B17" s="143">
        <f>IFERROR(MATCH(A$1&amp;A17,TABLE!A:A,0),"")</f>
        <v>83</v>
      </c>
      <c r="C17" s="144">
        <f t="shared" si="1"/>
        <v>16</v>
      </c>
      <c r="D17" s="144" t="str">
        <f>IFERROR(OFFSET(TABLE!D$1,M!B17-1,0),"")</f>
        <v>Graham Pawley</v>
      </c>
      <c r="E17" s="145">
        <f>IFERROR(VLOOKUP(D17,TABLE!D:O,7,FALSE),"")</f>
        <v>12</v>
      </c>
      <c r="F17" s="146">
        <f>IFERROR(VLOOKUP(D17,TABLE!D:O,12,FALSE),"")</f>
        <v>706</v>
      </c>
    </row>
    <row r="18">
      <c r="A18" s="143">
        <f t="shared" si="2"/>
        <v>17</v>
      </c>
      <c r="B18" s="143">
        <f>IFERROR(MATCH(A$1&amp;A18,TABLE!A:A,0),"")</f>
        <v>84</v>
      </c>
      <c r="C18" s="144">
        <f t="shared" si="1"/>
        <v>17</v>
      </c>
      <c r="D18" s="144" t="str">
        <f>IFERROR(OFFSET(TABLE!D$1,M!B18-1,0),"")</f>
        <v>Chris Sawyer</v>
      </c>
      <c r="E18" s="145">
        <f>IFERROR(VLOOKUP(D18,TABLE!D:O,7,FALSE),"")</f>
        <v>14</v>
      </c>
      <c r="F18" s="146">
        <f>IFERROR(VLOOKUP(D18,TABLE!D:O,12,FALSE),"")</f>
        <v>704</v>
      </c>
    </row>
    <row r="19">
      <c r="A19" s="143">
        <f t="shared" si="2"/>
        <v>18</v>
      </c>
      <c r="B19" s="143">
        <f>IFERROR(MATCH(A$1&amp;A19,TABLE!A:A,0),"")</f>
        <v>85</v>
      </c>
      <c r="C19" s="144">
        <f t="shared" si="1"/>
        <v>18</v>
      </c>
      <c r="D19" s="144" t="str">
        <f>IFERROR(OFFSET(TABLE!D$1,M!B19-1,0),"")</f>
        <v>Bob Jackson</v>
      </c>
      <c r="E19" s="145">
        <f>IFERROR(VLOOKUP(D19,TABLE!D:O,7,FALSE),"")</f>
        <v>11</v>
      </c>
      <c r="F19" s="146">
        <f>IFERROR(VLOOKUP(D19,TABLE!D:O,12,FALSE),"")</f>
        <v>686</v>
      </c>
    </row>
    <row r="20">
      <c r="A20" s="143">
        <f t="shared" si="2"/>
        <v>19</v>
      </c>
      <c r="B20" s="143">
        <f>IFERROR(MATCH(A$1&amp;A20,TABLE!A:A,0),"")</f>
        <v>86</v>
      </c>
      <c r="C20" s="144">
        <f t="shared" si="1"/>
        <v>19</v>
      </c>
      <c r="D20" s="144" t="str">
        <f>IFERROR(OFFSET(TABLE!D$1,M!B20-1,0),"")</f>
        <v>Mike Furby</v>
      </c>
      <c r="E20" s="145">
        <f>IFERROR(VLOOKUP(D20,TABLE!D:O,7,FALSE),"")</f>
        <v>8</v>
      </c>
      <c r="F20" s="146">
        <f>IFERROR(VLOOKUP(D20,TABLE!D:O,12,FALSE),"")</f>
        <v>667</v>
      </c>
    </row>
    <row r="21" ht="15.75" customHeight="1">
      <c r="A21" s="143">
        <f t="shared" si="2"/>
        <v>20</v>
      </c>
      <c r="B21" s="143">
        <f>IFERROR(MATCH(A$1&amp;A21,TABLE!A:A,0),"")</f>
        <v>87</v>
      </c>
      <c r="C21" s="144">
        <f t="shared" si="1"/>
        <v>20</v>
      </c>
      <c r="D21" s="144" t="str">
        <f>IFERROR(OFFSET(TABLE!D$1,M!B21-1,0),"")</f>
        <v>Mike Powell</v>
      </c>
      <c r="E21" s="145">
        <f>IFERROR(VLOOKUP(D21,TABLE!D:O,7,FALSE),"")</f>
        <v>7</v>
      </c>
      <c r="F21" s="146">
        <f>IFERROR(VLOOKUP(D21,TABLE!D:O,12,FALSE),"")</f>
        <v>611</v>
      </c>
    </row>
    <row r="22" ht="15.75" customHeight="1">
      <c r="A22" s="143">
        <f t="shared" si="2"/>
        <v>21</v>
      </c>
      <c r="B22" s="143">
        <f>IFERROR(MATCH(A$1&amp;A22,TABLE!A:A,0),"")</f>
        <v>88</v>
      </c>
      <c r="C22" s="144">
        <f t="shared" si="1"/>
        <v>21</v>
      </c>
      <c r="D22" s="144" t="str">
        <f>IFERROR(OFFSET(TABLE!D$1,M!B22-1,0),"")</f>
        <v>Daniel Grant</v>
      </c>
      <c r="E22" s="145">
        <f>IFERROR(VLOOKUP(D22,TABLE!D:O,7,FALSE),"")</f>
        <v>6</v>
      </c>
      <c r="F22" s="146">
        <f>IFERROR(VLOOKUP(D22,TABLE!D:O,12,FALSE),"")</f>
        <v>592</v>
      </c>
    </row>
    <row r="23" ht="15.75" customHeight="1">
      <c r="A23" s="143">
        <f t="shared" si="2"/>
        <v>22</v>
      </c>
      <c r="B23" s="143">
        <f>IFERROR(MATCH(A$1&amp;A23,TABLE!A:A,0),"")</f>
        <v>89</v>
      </c>
      <c r="C23" s="144">
        <f t="shared" si="1"/>
        <v>22</v>
      </c>
      <c r="D23" s="144" t="str">
        <f>IFERROR(OFFSET(TABLE!D$1,M!B23-1,0),"")</f>
        <v>Keith Brewster</v>
      </c>
      <c r="E23" s="145">
        <f>IFERROR(VLOOKUP(D23,TABLE!D:O,7,FALSE),"")</f>
        <v>7</v>
      </c>
      <c r="F23" s="146">
        <f>IFERROR(VLOOKUP(D23,TABLE!D:O,12,FALSE),"")</f>
        <v>574</v>
      </c>
    </row>
    <row r="24" ht="15.75" customHeight="1">
      <c r="A24" s="143">
        <f t="shared" si="2"/>
        <v>23</v>
      </c>
      <c r="B24" s="143">
        <f>IFERROR(MATCH(A$1&amp;A24,TABLE!A:A,0),"")</f>
        <v>90</v>
      </c>
      <c r="C24" s="144">
        <f t="shared" si="1"/>
        <v>23</v>
      </c>
      <c r="D24" s="144" t="str">
        <f>IFERROR(OFFSET(TABLE!D$1,M!B24-1,0),"")</f>
        <v>Ken Fox</v>
      </c>
      <c r="E24" s="145">
        <f>IFERROR(VLOOKUP(D24,TABLE!D:O,7,FALSE),"")</f>
        <v>7</v>
      </c>
      <c r="F24" s="146">
        <f>IFERROR(VLOOKUP(D24,TABLE!D:O,12,FALSE),"")</f>
        <v>571</v>
      </c>
    </row>
    <row r="25" ht="15.75" customHeight="1">
      <c r="A25" s="143">
        <f t="shared" si="2"/>
        <v>24</v>
      </c>
      <c r="B25" s="143">
        <f>IFERROR(MATCH(A$1&amp;A25,TABLE!A:A,0),"")</f>
        <v>91</v>
      </c>
      <c r="C25" s="144">
        <f t="shared" si="1"/>
        <v>24</v>
      </c>
      <c r="D25" s="144" t="str">
        <f>IFERROR(OFFSET(TABLE!D$1,M!B25-1,0),"")</f>
        <v>Dan Fisher</v>
      </c>
      <c r="E25" s="145">
        <f>IFERROR(VLOOKUP(D25,TABLE!D:O,7,FALSE),"")</f>
        <v>6</v>
      </c>
      <c r="F25" s="146">
        <f>IFERROR(VLOOKUP(D25,TABLE!D:O,12,FALSE),"")</f>
        <v>569</v>
      </c>
    </row>
    <row r="26" ht="15.75" customHeight="1">
      <c r="A26" s="143">
        <f t="shared" si="2"/>
        <v>25</v>
      </c>
      <c r="B26" s="143">
        <f>IFERROR(MATCH(A$1&amp;A26,TABLE!A:A,0),"")</f>
        <v>92</v>
      </c>
      <c r="C26" s="144">
        <f t="shared" si="1"/>
        <v>25</v>
      </c>
      <c r="D26" s="144" t="str">
        <f>IFERROR(OFFSET(TABLE!D$1,M!B26-1,0),"")</f>
        <v>Matthew Dix</v>
      </c>
      <c r="E26" s="145">
        <f>IFERROR(VLOOKUP(D26,TABLE!D:O,7,FALSE),"")</f>
        <v>6</v>
      </c>
      <c r="F26" s="146">
        <f>IFERROR(VLOOKUP(D26,TABLE!D:O,12,FALSE),"")</f>
        <v>557</v>
      </c>
    </row>
    <row r="27" ht="15.75" customHeight="1">
      <c r="A27" s="143">
        <f t="shared" si="2"/>
        <v>26</v>
      </c>
      <c r="B27" s="143">
        <f>IFERROR(MATCH(A$1&amp;A27,TABLE!A:A,0),"")</f>
        <v>93</v>
      </c>
      <c r="C27" s="144">
        <f t="shared" si="1"/>
        <v>26</v>
      </c>
      <c r="D27" s="144" t="str">
        <f>IFERROR(OFFSET(TABLE!D$1,M!B27-1,0),"")</f>
        <v>Neil Sedgley</v>
      </c>
      <c r="E27" s="145">
        <f>IFERROR(VLOOKUP(D27,TABLE!D:O,7,FALSE),"")</f>
        <v>7</v>
      </c>
      <c r="F27" s="146">
        <f>IFERROR(VLOOKUP(D27,TABLE!D:O,12,FALSE),"")</f>
        <v>542</v>
      </c>
    </row>
    <row r="28" ht="15.75" customHeight="1">
      <c r="A28" s="143">
        <f t="shared" si="2"/>
        <v>27</v>
      </c>
      <c r="B28" s="143">
        <f>IFERROR(MATCH(A$1&amp;A28,TABLE!A:A,0),"")</f>
        <v>94</v>
      </c>
      <c r="C28" s="144">
        <f t="shared" si="1"/>
        <v>27</v>
      </c>
      <c r="D28" s="144" t="str">
        <f>IFERROR(OFFSET(TABLE!D$1,M!B28-1,0),"")</f>
        <v>Richard Adcock</v>
      </c>
      <c r="E28" s="145">
        <f>IFERROR(VLOOKUP(D28,TABLE!D:O,7,FALSE),"")</f>
        <v>6</v>
      </c>
      <c r="F28" s="146">
        <f>IFERROR(VLOOKUP(D28,TABLE!D:O,12,FALSE),"")</f>
        <v>509</v>
      </c>
    </row>
    <row r="29" ht="15.75" customHeight="1">
      <c r="A29" s="143">
        <f t="shared" si="2"/>
        <v>28</v>
      </c>
      <c r="B29" s="143">
        <f>IFERROR(MATCH(A$1&amp;A29,TABLE!A:A,0),"")</f>
        <v>95</v>
      </c>
      <c r="C29" s="144">
        <f t="shared" si="1"/>
        <v>28</v>
      </c>
      <c r="D29" s="144" t="str">
        <f>IFERROR(OFFSET(TABLE!D$1,M!B29-1,0),"")</f>
        <v>Daryl Hibberd</v>
      </c>
      <c r="E29" s="145">
        <f>IFERROR(VLOOKUP(D29,TABLE!D:O,7,FALSE),"")</f>
        <v>5</v>
      </c>
      <c r="F29" s="146">
        <f>IFERROR(VLOOKUP(D29,TABLE!D:O,12,FALSE),"")</f>
        <v>491</v>
      </c>
    </row>
    <row r="30" ht="15.75" customHeight="1">
      <c r="A30" s="143">
        <f t="shared" si="2"/>
        <v>29</v>
      </c>
      <c r="B30" s="143">
        <f>IFERROR(MATCH(A$1&amp;A30,TABLE!A:A,0),"")</f>
        <v>96</v>
      </c>
      <c r="C30" s="144">
        <f t="shared" si="1"/>
        <v>29</v>
      </c>
      <c r="D30" s="144" t="str">
        <f>IFERROR(OFFSET(TABLE!D$1,M!B30-1,0),"")</f>
        <v>Alfie Jones</v>
      </c>
      <c r="E30" s="145">
        <f>IFERROR(VLOOKUP(D30,TABLE!D:O,7,FALSE),"")</f>
        <v>5</v>
      </c>
      <c r="F30" s="146">
        <f>IFERROR(VLOOKUP(D30,TABLE!D:O,12,FALSE),"")</f>
        <v>490</v>
      </c>
    </row>
    <row r="31" ht="15.75" customHeight="1">
      <c r="A31" s="143">
        <f t="shared" si="2"/>
        <v>30</v>
      </c>
      <c r="B31" s="143">
        <f>IFERROR(MATCH(A$1&amp;A31,TABLE!A:A,0),"")</f>
        <v>97</v>
      </c>
      <c r="C31" s="144">
        <f t="shared" si="1"/>
        <v>30</v>
      </c>
      <c r="D31" s="144" t="str">
        <f>IFERROR(OFFSET(TABLE!D$1,M!B31-1,0),"")</f>
        <v>Richard Irvine</v>
      </c>
      <c r="E31" s="145">
        <f>IFERROR(VLOOKUP(D31,TABLE!D:O,7,FALSE),"")</f>
        <v>5</v>
      </c>
      <c r="F31" s="146">
        <f>IFERROR(VLOOKUP(D31,TABLE!D:O,12,FALSE),"")</f>
        <v>472</v>
      </c>
    </row>
    <row r="32" ht="15.75" customHeight="1">
      <c r="A32" s="143">
        <f t="shared" si="2"/>
        <v>31</v>
      </c>
      <c r="B32" s="143">
        <f>IFERROR(MATCH(A$1&amp;A32,TABLE!A:A,0),"")</f>
        <v>98</v>
      </c>
      <c r="C32" s="144">
        <f t="shared" si="1"/>
        <v>31</v>
      </c>
      <c r="D32" s="144" t="str">
        <f>IFERROR(OFFSET(TABLE!D$1,M!B32-1,0),"")</f>
        <v>Jon Pownall</v>
      </c>
      <c r="E32" s="145">
        <f>IFERROR(VLOOKUP(D32,TABLE!D:O,7,FALSE),"")</f>
        <v>5</v>
      </c>
      <c r="F32" s="146">
        <f>IFERROR(VLOOKUP(D32,TABLE!D:O,12,FALSE),"")</f>
        <v>466</v>
      </c>
    </row>
    <row r="33" ht="15.75" customHeight="1">
      <c r="A33" s="143">
        <f t="shared" si="2"/>
        <v>32</v>
      </c>
      <c r="B33" s="143">
        <f>IFERROR(MATCH(A$1&amp;A33,TABLE!A:A,0),"")</f>
        <v>99</v>
      </c>
      <c r="C33" s="144">
        <f t="shared" si="1"/>
        <v>32</v>
      </c>
      <c r="D33" s="144" t="str">
        <f>IFERROR(OFFSET(TABLE!D$1,M!B33-1,0),"")</f>
        <v>Simon Vallance</v>
      </c>
      <c r="E33" s="145">
        <f>IFERROR(VLOOKUP(D33,TABLE!D:O,7,FALSE),"")</f>
        <v>5</v>
      </c>
      <c r="F33" s="146">
        <f>IFERROR(VLOOKUP(D33,TABLE!D:O,12,FALSE),"")</f>
        <v>459</v>
      </c>
    </row>
    <row r="34" ht="15.75" customHeight="1">
      <c r="A34" s="143">
        <f t="shared" si="2"/>
        <v>33</v>
      </c>
      <c r="B34" s="143">
        <f>IFERROR(MATCH(A$1&amp;A34,TABLE!A:A,0),"")</f>
        <v>100</v>
      </c>
      <c r="C34" s="144">
        <f t="shared" si="1"/>
        <v>33</v>
      </c>
      <c r="D34" s="144" t="str">
        <f>IFERROR(OFFSET(TABLE!D$1,M!B34-1,0),"")</f>
        <v>Joel Giddings</v>
      </c>
      <c r="E34" s="145">
        <f>IFERROR(VLOOKUP(D34,TABLE!D:O,7,FALSE),"")</f>
        <v>5</v>
      </c>
      <c r="F34" s="146">
        <f>IFERROR(VLOOKUP(D34,TABLE!D:O,12,FALSE),"")</f>
        <v>462</v>
      </c>
    </row>
    <row r="35" ht="15.75" customHeight="1">
      <c r="A35" s="143">
        <f t="shared" si="2"/>
        <v>34</v>
      </c>
      <c r="B35" s="143">
        <f>IFERROR(MATCH(A$1&amp;A35,TABLE!A:A,0),"")</f>
        <v>101</v>
      </c>
      <c r="C35" s="144">
        <f t="shared" si="1"/>
        <v>34</v>
      </c>
      <c r="D35" s="144" t="str">
        <f>IFERROR(OFFSET(TABLE!D$1,M!B35-1,0),"")</f>
        <v>Ethan O'Loughlin</v>
      </c>
      <c r="E35" s="145">
        <f>IFERROR(VLOOKUP(D35,TABLE!D:O,7,FALSE),"")</f>
        <v>5</v>
      </c>
      <c r="F35" s="146">
        <f>IFERROR(VLOOKUP(D35,TABLE!D:O,12,FALSE),"")</f>
        <v>449</v>
      </c>
    </row>
    <row r="36" ht="15.75" customHeight="1">
      <c r="A36" s="143">
        <f t="shared" si="2"/>
        <v>35</v>
      </c>
      <c r="B36" s="143">
        <f>IFERROR(MATCH(A$1&amp;A36,TABLE!A:A,0),"")</f>
        <v>102</v>
      </c>
      <c r="C36" s="144">
        <f t="shared" si="1"/>
        <v>35</v>
      </c>
      <c r="D36" s="144" t="str">
        <f>IFERROR(OFFSET(TABLE!D$1,M!B36-1,0),"")</f>
        <v>Steve Dixon</v>
      </c>
      <c r="E36" s="145">
        <f>IFERROR(VLOOKUP(D36,TABLE!D:O,7,FALSE),"")</f>
        <v>5</v>
      </c>
      <c r="F36" s="146">
        <f>IFERROR(VLOOKUP(D36,TABLE!D:O,12,FALSE),"")</f>
        <v>441</v>
      </c>
    </row>
    <row r="37" ht="15.75" customHeight="1">
      <c r="A37" s="143">
        <f t="shared" si="2"/>
        <v>36</v>
      </c>
      <c r="B37" s="143">
        <f>IFERROR(MATCH(A$1&amp;A37,TABLE!A:A,0),"")</f>
        <v>103</v>
      </c>
      <c r="C37" s="144">
        <f t="shared" si="1"/>
        <v>36</v>
      </c>
      <c r="D37" s="144" t="str">
        <f>IFERROR(OFFSET(TABLE!D$1,M!B37-1,0),"")</f>
        <v>Tim Towler</v>
      </c>
      <c r="E37" s="145">
        <f>IFERROR(VLOOKUP(D37,TABLE!D:O,7,FALSE),"")</f>
        <v>5</v>
      </c>
      <c r="F37" s="146">
        <f>IFERROR(VLOOKUP(D37,TABLE!D:O,12,FALSE),"")</f>
        <v>441</v>
      </c>
    </row>
    <row r="38" ht="15.75" customHeight="1">
      <c r="A38" s="143">
        <f t="shared" si="2"/>
        <v>37</v>
      </c>
      <c r="B38" s="143">
        <f>IFERROR(MATCH(A$1&amp;A38,TABLE!A:A,0),"")</f>
        <v>104</v>
      </c>
      <c r="C38" s="144">
        <f t="shared" si="1"/>
        <v>37</v>
      </c>
      <c r="D38" s="144" t="str">
        <f>IFERROR(OFFSET(TABLE!D$1,M!B38-1,0),"")</f>
        <v>Andy Mace</v>
      </c>
      <c r="E38" s="145">
        <f>IFERROR(VLOOKUP(D38,TABLE!D:O,7,FALSE),"")</f>
        <v>5</v>
      </c>
      <c r="F38" s="146">
        <f>IFERROR(VLOOKUP(D38,TABLE!D:O,12,FALSE),"")</f>
        <v>440</v>
      </c>
    </row>
    <row r="39" ht="15.75" customHeight="1">
      <c r="A39" s="143">
        <f t="shared" si="2"/>
        <v>38</v>
      </c>
      <c r="B39" s="143">
        <f>IFERROR(MATCH(A$1&amp;A39,TABLE!A:A,0),"")</f>
        <v>105</v>
      </c>
      <c r="C39" s="144">
        <f t="shared" si="1"/>
        <v>38</v>
      </c>
      <c r="D39" s="144" t="str">
        <f>IFERROR(OFFSET(TABLE!D$1,M!B39-1,0),"")</f>
        <v>Jamie Walker</v>
      </c>
      <c r="E39" s="145">
        <f>IFERROR(VLOOKUP(D39,TABLE!D:O,7,FALSE),"")</f>
        <v>4</v>
      </c>
      <c r="F39" s="146">
        <f>IFERROR(VLOOKUP(D39,TABLE!D:O,12,FALSE),"")</f>
        <v>394</v>
      </c>
    </row>
    <row r="40" ht="15.75" customHeight="1">
      <c r="A40" s="143">
        <f t="shared" si="2"/>
        <v>39</v>
      </c>
      <c r="B40" s="143">
        <f>IFERROR(MATCH(A$1&amp;A40,TABLE!A:A,0),"")</f>
        <v>106</v>
      </c>
      <c r="C40" s="144">
        <f t="shared" si="1"/>
        <v>39</v>
      </c>
      <c r="D40" s="144" t="str">
        <f>IFERROR(OFFSET(TABLE!D$1,M!B40-1,0),"")</f>
        <v>Joost Vogel</v>
      </c>
      <c r="E40" s="145">
        <f>IFERROR(VLOOKUP(D40,TABLE!D:O,7,FALSE),"")</f>
        <v>4</v>
      </c>
      <c r="F40" s="146">
        <f>IFERROR(VLOOKUP(D40,TABLE!D:O,12,FALSE),"")</f>
        <v>394</v>
      </c>
    </row>
    <row r="41" ht="15.75" customHeight="1">
      <c r="A41" s="143">
        <f t="shared" si="2"/>
        <v>40</v>
      </c>
      <c r="B41" s="143">
        <f>IFERROR(MATCH(A$1&amp;A41,TABLE!A:A,0),"")</f>
        <v>107</v>
      </c>
      <c r="C41" s="144">
        <f t="shared" si="1"/>
        <v>40</v>
      </c>
      <c r="D41" s="144" t="str">
        <f>IFERROR(OFFSET(TABLE!D$1,M!B41-1,0),"")</f>
        <v>Jonathan Ball</v>
      </c>
      <c r="E41" s="145">
        <f>IFERROR(VLOOKUP(D41,TABLE!D:O,7,FALSE),"")</f>
        <v>4</v>
      </c>
      <c r="F41" s="146">
        <f>IFERROR(VLOOKUP(D41,TABLE!D:O,12,FALSE),"")</f>
        <v>393</v>
      </c>
    </row>
    <row r="42" ht="15.75" customHeight="1">
      <c r="A42" s="143">
        <f t="shared" si="2"/>
        <v>41</v>
      </c>
      <c r="B42" s="143">
        <f>IFERROR(MATCH(A$1&amp;A42,TABLE!A:A,0),"")</f>
        <v>108</v>
      </c>
      <c r="C42" s="144">
        <f t="shared" si="1"/>
        <v>41</v>
      </c>
      <c r="D42" s="144" t="str">
        <f>IFERROR(OFFSET(TABLE!D$1,M!B42-1,0),"")</f>
        <v>James Morris</v>
      </c>
      <c r="E42" s="145">
        <f>IFERROR(VLOOKUP(D42,TABLE!D:O,7,FALSE),"")</f>
        <v>4</v>
      </c>
      <c r="F42" s="146">
        <f>IFERROR(VLOOKUP(D42,TABLE!D:O,12,FALSE),"")</f>
        <v>387</v>
      </c>
    </row>
    <row r="43" ht="15.75" customHeight="1">
      <c r="A43" s="143">
        <f t="shared" si="2"/>
        <v>42</v>
      </c>
      <c r="B43" s="143">
        <f>IFERROR(MATCH(A$1&amp;A43,TABLE!A:A,0),"")</f>
        <v>109</v>
      </c>
      <c r="C43" s="144">
        <f t="shared" si="1"/>
        <v>42</v>
      </c>
      <c r="D43" s="144" t="str">
        <f>IFERROR(OFFSET(TABLE!D$1,M!B43-1,0),"")</f>
        <v>Rav Panesar</v>
      </c>
      <c r="E43" s="145">
        <f>IFERROR(VLOOKUP(D43,TABLE!D:O,7,FALSE),"")</f>
        <v>4</v>
      </c>
      <c r="F43" s="146">
        <f>IFERROR(VLOOKUP(D43,TABLE!D:O,12,FALSE),"")</f>
        <v>387</v>
      </c>
    </row>
    <row r="44" ht="15.75" customHeight="1">
      <c r="A44" s="143">
        <f t="shared" si="2"/>
        <v>43</v>
      </c>
      <c r="B44" s="143">
        <f>IFERROR(MATCH(A$1&amp;A44,TABLE!A:A,0),"")</f>
        <v>110</v>
      </c>
      <c r="C44" s="144">
        <f t="shared" si="1"/>
        <v>43</v>
      </c>
      <c r="D44" s="144" t="str">
        <f>IFERROR(OFFSET(TABLE!D$1,M!B44-1,0),"")</f>
        <v>Huw Lippiatt</v>
      </c>
      <c r="E44" s="145">
        <f>IFERROR(VLOOKUP(D44,TABLE!D:O,7,FALSE),"")</f>
        <v>4</v>
      </c>
      <c r="F44" s="146">
        <f>IFERROR(VLOOKUP(D44,TABLE!D:O,12,FALSE),"")</f>
        <v>382</v>
      </c>
    </row>
    <row r="45" ht="15.75" customHeight="1">
      <c r="A45" s="143">
        <f t="shared" si="2"/>
        <v>44</v>
      </c>
      <c r="B45" s="143">
        <f>IFERROR(MATCH(A$1&amp;A45,TABLE!A:A,0),"")</f>
        <v>111</v>
      </c>
      <c r="C45" s="144">
        <f t="shared" si="1"/>
        <v>44</v>
      </c>
      <c r="D45" s="144" t="str">
        <f>IFERROR(OFFSET(TABLE!D$1,M!B45-1,0),"")</f>
        <v>Sam Storey</v>
      </c>
      <c r="E45" s="145">
        <f>IFERROR(VLOOKUP(D45,TABLE!D:O,7,FALSE),"")</f>
        <v>4</v>
      </c>
      <c r="F45" s="146">
        <f>IFERROR(VLOOKUP(D45,TABLE!D:O,12,FALSE),"")</f>
        <v>373</v>
      </c>
    </row>
    <row r="46" ht="15.75" customHeight="1">
      <c r="A46" s="143">
        <f t="shared" si="2"/>
        <v>45</v>
      </c>
      <c r="B46" s="143">
        <f>IFERROR(MATCH(A$1&amp;A46,TABLE!A:A,0),"")</f>
        <v>112</v>
      </c>
      <c r="C46" s="144">
        <f t="shared" si="1"/>
        <v>45</v>
      </c>
      <c r="D46" s="144" t="str">
        <f>IFERROR(OFFSET(TABLE!D$1,M!B46-1,0),"")</f>
        <v>Tahir Akhtar</v>
      </c>
      <c r="E46" s="145">
        <f>IFERROR(VLOOKUP(D46,TABLE!D:O,7,FALSE),"")</f>
        <v>4</v>
      </c>
      <c r="F46" s="146">
        <f>IFERROR(VLOOKUP(D46,TABLE!D:O,12,FALSE),"")</f>
        <v>355</v>
      </c>
    </row>
    <row r="47" ht="15.75" customHeight="1">
      <c r="A47" s="143">
        <f t="shared" si="2"/>
        <v>46</v>
      </c>
      <c r="B47" s="143">
        <f>IFERROR(MATCH(A$1&amp;A47,TABLE!A:A,0),"")</f>
        <v>113</v>
      </c>
      <c r="C47" s="144">
        <f t="shared" si="1"/>
        <v>46</v>
      </c>
      <c r="D47" s="144" t="str">
        <f>IFERROR(OFFSET(TABLE!D$1,M!B47-1,0),"")</f>
        <v>Nick Smith</v>
      </c>
      <c r="E47" s="145">
        <f>IFERROR(VLOOKUP(D47,TABLE!D:O,7,FALSE),"")</f>
        <v>4</v>
      </c>
      <c r="F47" s="146">
        <f>IFERROR(VLOOKUP(D47,TABLE!D:O,12,FALSE),"")</f>
        <v>350</v>
      </c>
    </row>
    <row r="48" ht="15.75" customHeight="1">
      <c r="A48" s="143">
        <f t="shared" si="2"/>
        <v>47</v>
      </c>
      <c r="B48" s="143">
        <f>IFERROR(MATCH(A$1&amp;A48,TABLE!A:A,0),"")</f>
        <v>114</v>
      </c>
      <c r="C48" s="144">
        <f t="shared" si="1"/>
        <v>47</v>
      </c>
      <c r="D48" s="144" t="str">
        <f>IFERROR(OFFSET(TABLE!D$1,M!B48-1,0),"")</f>
        <v>Sean Fitzgerald</v>
      </c>
      <c r="E48" s="145">
        <f>IFERROR(VLOOKUP(D48,TABLE!D:O,7,FALSE),"")</f>
        <v>4</v>
      </c>
      <c r="F48" s="146">
        <f>IFERROR(VLOOKUP(D48,TABLE!D:O,12,FALSE),"")</f>
        <v>332</v>
      </c>
    </row>
    <row r="49" ht="15.75" customHeight="1">
      <c r="A49" s="143">
        <f t="shared" si="2"/>
        <v>48</v>
      </c>
      <c r="B49" s="143">
        <f>IFERROR(MATCH(A$1&amp;A49,TABLE!A:A,0),"")</f>
        <v>115</v>
      </c>
      <c r="C49" s="144">
        <f t="shared" si="1"/>
        <v>48</v>
      </c>
      <c r="D49" s="144" t="str">
        <f>IFERROR(OFFSET(TABLE!D$1,M!B49-1,0),"")</f>
        <v>Jonathan Young</v>
      </c>
      <c r="E49" s="145">
        <f>IFERROR(VLOOKUP(D49,TABLE!D:O,7,FALSE),"")</f>
        <v>3</v>
      </c>
      <c r="F49" s="146">
        <f>IFERROR(VLOOKUP(D49,TABLE!D:O,12,FALSE),"")</f>
        <v>298</v>
      </c>
    </row>
    <row r="50" ht="15.75" customHeight="1">
      <c r="A50" s="143">
        <f t="shared" si="2"/>
        <v>49</v>
      </c>
      <c r="B50" s="143">
        <f>IFERROR(MATCH(A$1&amp;A50,TABLE!A:A,0),"")</f>
        <v>116</v>
      </c>
      <c r="C50" s="144">
        <f t="shared" si="1"/>
        <v>49</v>
      </c>
      <c r="D50" s="144" t="str">
        <f>IFERROR(OFFSET(TABLE!D$1,M!B50-1,0),"")</f>
        <v>Andrew Bennett</v>
      </c>
      <c r="E50" s="145">
        <f>IFERROR(VLOOKUP(D50,TABLE!D:O,7,FALSE),"")</f>
        <v>3</v>
      </c>
      <c r="F50" s="146">
        <f>IFERROR(VLOOKUP(D50,TABLE!D:O,12,FALSE),"")</f>
        <v>293</v>
      </c>
    </row>
    <row r="51" ht="15.75" customHeight="1">
      <c r="A51" s="143">
        <f t="shared" si="2"/>
        <v>50</v>
      </c>
      <c r="B51" s="143">
        <f>IFERROR(MATCH(A$1&amp;A51,TABLE!A:A,0),"")</f>
        <v>117</v>
      </c>
      <c r="C51" s="144">
        <f t="shared" si="1"/>
        <v>50</v>
      </c>
      <c r="D51" s="144" t="str">
        <f>IFERROR(OFFSET(TABLE!D$1,M!B51-1,0),"")</f>
        <v>Marcos Valero</v>
      </c>
      <c r="E51" s="145">
        <f>IFERROR(VLOOKUP(D51,TABLE!D:O,7,FALSE),"")</f>
        <v>3</v>
      </c>
      <c r="F51" s="146">
        <f>IFERROR(VLOOKUP(D51,TABLE!D:O,12,FALSE),"")</f>
        <v>298</v>
      </c>
    </row>
    <row r="52" ht="15.75" customHeight="1">
      <c r="A52" s="143">
        <f t="shared" si="2"/>
        <v>51</v>
      </c>
      <c r="B52" s="143">
        <f>IFERROR(MATCH(A$1&amp;A52,TABLE!A:A,0),"")</f>
        <v>118</v>
      </c>
      <c r="C52" s="144">
        <f t="shared" si="1"/>
        <v>51</v>
      </c>
      <c r="D52" s="144" t="str">
        <f>IFERROR(OFFSET(TABLE!D$1,M!B52-1,0),"")</f>
        <v>David Song</v>
      </c>
      <c r="E52" s="145">
        <f>IFERROR(VLOOKUP(D52,TABLE!D:O,7,FALSE),"")</f>
        <v>3</v>
      </c>
      <c r="F52" s="146">
        <f>IFERROR(VLOOKUP(D52,TABLE!D:O,12,FALSE),"")</f>
        <v>296</v>
      </c>
    </row>
    <row r="53" ht="15.75" customHeight="1">
      <c r="A53" s="143">
        <f t="shared" si="2"/>
        <v>52</v>
      </c>
      <c r="B53" s="143">
        <f>IFERROR(MATCH(A$1&amp;A53,TABLE!A:A,0),"")</f>
        <v>119</v>
      </c>
      <c r="C53" s="144">
        <f t="shared" si="1"/>
        <v>52</v>
      </c>
      <c r="D53" s="144" t="str">
        <f>IFERROR(OFFSET(TABLE!D$1,M!B53-1,0),"")</f>
        <v>Frank Beresford</v>
      </c>
      <c r="E53" s="145">
        <f>IFERROR(VLOOKUP(D53,TABLE!D:O,7,FALSE),"")</f>
        <v>3</v>
      </c>
      <c r="F53" s="146">
        <f>IFERROR(VLOOKUP(D53,TABLE!D:O,12,FALSE),"")</f>
        <v>300</v>
      </c>
    </row>
    <row r="54" ht="15.75" customHeight="1">
      <c r="A54" s="143">
        <f t="shared" si="2"/>
        <v>53</v>
      </c>
      <c r="B54" s="143">
        <f>IFERROR(MATCH(A$1&amp;A54,TABLE!A:A,0),"")</f>
        <v>120</v>
      </c>
      <c r="C54" s="144">
        <f t="shared" si="1"/>
        <v>53</v>
      </c>
      <c r="D54" s="144" t="str">
        <f>IFERROR(OFFSET(TABLE!D$1,M!B54-1,0),"")</f>
        <v>Mick Loftus</v>
      </c>
      <c r="E54" s="145">
        <f>IFERROR(VLOOKUP(D54,TABLE!D:O,7,FALSE),"")</f>
        <v>3</v>
      </c>
      <c r="F54" s="146">
        <f>IFERROR(VLOOKUP(D54,TABLE!D:O,12,FALSE),"")</f>
        <v>285</v>
      </c>
    </row>
    <row r="55" ht="15.75" customHeight="1">
      <c r="A55" s="143">
        <f t="shared" si="2"/>
        <v>54</v>
      </c>
      <c r="B55" s="143">
        <f>IFERROR(MATCH(A$1&amp;A55,TABLE!A:A,0),"")</f>
        <v>121</v>
      </c>
      <c r="C55" s="144">
        <f t="shared" si="1"/>
        <v>54</v>
      </c>
      <c r="D55" s="144" t="str">
        <f>IFERROR(OFFSET(TABLE!D$1,M!B55-1,0),"")</f>
        <v>Tom Thomas</v>
      </c>
      <c r="E55" s="145">
        <f>IFERROR(VLOOKUP(D55,TABLE!D:O,7,FALSE),"")</f>
        <v>3</v>
      </c>
      <c r="F55" s="146">
        <f>IFERROR(VLOOKUP(D55,TABLE!D:O,12,FALSE),"")</f>
        <v>284</v>
      </c>
    </row>
    <row r="56" ht="15.75" customHeight="1">
      <c r="A56" s="143">
        <f t="shared" si="2"/>
        <v>55</v>
      </c>
      <c r="B56" s="143">
        <f>IFERROR(MATCH(A$1&amp;A56,TABLE!A:A,0),"")</f>
        <v>122</v>
      </c>
      <c r="C56" s="144">
        <f t="shared" si="1"/>
        <v>55</v>
      </c>
      <c r="D56" s="144" t="str">
        <f>IFERROR(OFFSET(TABLE!D$1,M!B56-1,0),"")</f>
        <v>Dave Middlemas</v>
      </c>
      <c r="E56" s="145">
        <f>IFERROR(VLOOKUP(D56,TABLE!D:O,7,FALSE),"")</f>
        <v>3</v>
      </c>
      <c r="F56" s="146">
        <f>IFERROR(VLOOKUP(D56,TABLE!D:O,12,FALSE),"")</f>
        <v>288</v>
      </c>
    </row>
    <row r="57" ht="15.75" customHeight="1">
      <c r="A57" s="143">
        <f t="shared" si="2"/>
        <v>56</v>
      </c>
      <c r="B57" s="143">
        <f>IFERROR(MATCH(A$1&amp;A57,TABLE!A:A,0),"")</f>
        <v>123</v>
      </c>
      <c r="C57" s="144">
        <f t="shared" si="1"/>
        <v>56</v>
      </c>
      <c r="D57" s="144" t="str">
        <f>IFERROR(OFFSET(TABLE!D$1,M!B57-1,0),"")</f>
        <v>Matthew Johnson</v>
      </c>
      <c r="E57" s="145">
        <f>IFERROR(VLOOKUP(D57,TABLE!D:O,7,FALSE),"")</f>
        <v>3</v>
      </c>
      <c r="F57" s="146">
        <f>IFERROR(VLOOKUP(D57,TABLE!D:O,12,FALSE),"")</f>
        <v>279</v>
      </c>
    </row>
    <row r="58" ht="15.75" customHeight="1">
      <c r="A58" s="143">
        <f t="shared" si="2"/>
        <v>57</v>
      </c>
      <c r="B58" s="143">
        <f>IFERROR(MATCH(A$1&amp;A58,TABLE!A:A,0),"")</f>
        <v>124</v>
      </c>
      <c r="C58" s="144">
        <f t="shared" si="1"/>
        <v>57</v>
      </c>
      <c r="D58" s="144" t="str">
        <f>IFERROR(OFFSET(TABLE!D$1,M!B58-1,0),"")</f>
        <v>Steve Webb</v>
      </c>
      <c r="E58" s="145">
        <f>IFERROR(VLOOKUP(D58,TABLE!D:O,7,FALSE),"")</f>
        <v>3</v>
      </c>
      <c r="F58" s="146">
        <f>IFERROR(VLOOKUP(D58,TABLE!D:O,12,FALSE),"")</f>
        <v>284</v>
      </c>
    </row>
    <row r="59" ht="15.75" customHeight="1">
      <c r="A59" s="143">
        <f t="shared" si="2"/>
        <v>58</v>
      </c>
      <c r="B59" s="143">
        <f>IFERROR(MATCH(A$1&amp;A59,TABLE!A:A,0),"")</f>
        <v>125</v>
      </c>
      <c r="C59" s="144">
        <f t="shared" si="1"/>
        <v>58</v>
      </c>
      <c r="D59" s="144" t="str">
        <f>IFERROR(OFFSET(TABLE!D$1,M!B59-1,0),"")</f>
        <v>Tom Venning</v>
      </c>
      <c r="E59" s="145">
        <f>IFERROR(VLOOKUP(D59,TABLE!D:O,7,FALSE),"")</f>
        <v>3</v>
      </c>
      <c r="F59" s="146">
        <f>IFERROR(VLOOKUP(D59,TABLE!D:O,12,FALSE),"")</f>
        <v>287</v>
      </c>
    </row>
    <row r="60" ht="15.75" customHeight="1">
      <c r="A60" s="143">
        <f t="shared" si="2"/>
        <v>59</v>
      </c>
      <c r="B60" s="143">
        <f>IFERROR(MATCH(A$1&amp;A60,TABLE!A:A,0),"")</f>
        <v>126</v>
      </c>
      <c r="C60" s="144">
        <f t="shared" si="1"/>
        <v>59</v>
      </c>
      <c r="D60" s="144" t="str">
        <f>IFERROR(OFFSET(TABLE!D$1,M!B60-1,0),"")</f>
        <v>Paul Smith</v>
      </c>
      <c r="E60" s="145">
        <f>IFERROR(VLOOKUP(D60,TABLE!D:O,7,FALSE),"")</f>
        <v>3</v>
      </c>
      <c r="F60" s="146">
        <f>IFERROR(VLOOKUP(D60,TABLE!D:O,12,FALSE),"")</f>
        <v>276</v>
      </c>
    </row>
    <row r="61" ht="15.75" customHeight="1">
      <c r="A61" s="143">
        <f t="shared" si="2"/>
        <v>60</v>
      </c>
      <c r="B61" s="143">
        <f>IFERROR(MATCH(A$1&amp;A61,TABLE!A:A,0),"")</f>
        <v>127</v>
      </c>
      <c r="C61" s="144">
        <f t="shared" si="1"/>
        <v>60</v>
      </c>
      <c r="D61" s="144" t="str">
        <f>IFERROR(OFFSET(TABLE!D$1,M!B61-1,0),"")</f>
        <v>Mats Vermeeren</v>
      </c>
      <c r="E61" s="145">
        <f>IFERROR(VLOOKUP(D61,TABLE!D:O,7,FALSE),"")</f>
        <v>3</v>
      </c>
      <c r="F61" s="146">
        <f>IFERROR(VLOOKUP(D61,TABLE!D:O,12,FALSE),"")</f>
        <v>274</v>
      </c>
    </row>
    <row r="62" ht="15.75" customHeight="1">
      <c r="A62" s="143">
        <f t="shared" si="2"/>
        <v>61</v>
      </c>
      <c r="B62" s="143">
        <f>IFERROR(MATCH(A$1&amp;A62,TABLE!A:A,0),"")</f>
        <v>128</v>
      </c>
      <c r="C62" s="144">
        <f t="shared" si="1"/>
        <v>61</v>
      </c>
      <c r="D62" s="144" t="str">
        <f>IFERROR(OFFSET(TABLE!D$1,M!B62-1,0),"")</f>
        <v>Gwil Thomas</v>
      </c>
      <c r="E62" s="145">
        <f>IFERROR(VLOOKUP(D62,TABLE!D:O,7,FALSE),"")</f>
        <v>3</v>
      </c>
      <c r="F62" s="146">
        <f>IFERROR(VLOOKUP(D62,TABLE!D:O,12,FALSE),"")</f>
        <v>271</v>
      </c>
    </row>
    <row r="63" ht="15.75" customHeight="1">
      <c r="A63" s="143">
        <f t="shared" si="2"/>
        <v>62</v>
      </c>
      <c r="B63" s="143">
        <f>IFERROR(MATCH(A$1&amp;A63,TABLE!A:A,0),"")</f>
        <v>129</v>
      </c>
      <c r="C63" s="144">
        <f t="shared" si="1"/>
        <v>62</v>
      </c>
      <c r="D63" s="144" t="str">
        <f>IFERROR(OFFSET(TABLE!D$1,M!B63-1,0),"")</f>
        <v>Leroy Sutton</v>
      </c>
      <c r="E63" s="145">
        <f>IFERROR(VLOOKUP(D63,TABLE!D:O,7,FALSE),"")</f>
        <v>3</v>
      </c>
      <c r="F63" s="146">
        <f>IFERROR(VLOOKUP(D63,TABLE!D:O,12,FALSE),"")</f>
        <v>269</v>
      </c>
    </row>
    <row r="64" ht="15.75" customHeight="1">
      <c r="A64" s="143">
        <f t="shared" si="2"/>
        <v>63</v>
      </c>
      <c r="B64" s="143">
        <f>IFERROR(MATCH(A$1&amp;A64,TABLE!A:A,0),"")</f>
        <v>130</v>
      </c>
      <c r="C64" s="144">
        <f t="shared" si="1"/>
        <v>63</v>
      </c>
      <c r="D64" s="144" t="str">
        <f>IFERROR(OFFSET(TABLE!D$1,M!B64-1,0),"")</f>
        <v>Roy Huggins</v>
      </c>
      <c r="E64" s="145">
        <f>IFERROR(VLOOKUP(D64,TABLE!D:O,7,FALSE),"")</f>
        <v>3</v>
      </c>
      <c r="F64" s="146">
        <f>IFERROR(VLOOKUP(D64,TABLE!D:O,12,FALSE),"")</f>
        <v>258</v>
      </c>
    </row>
    <row r="65" ht="15.75" customHeight="1">
      <c r="A65" s="143">
        <f t="shared" si="2"/>
        <v>64</v>
      </c>
      <c r="B65" s="143">
        <f>IFERROR(MATCH(A$1&amp;A65,TABLE!A:A,0),"")</f>
        <v>131</v>
      </c>
      <c r="C65" s="144">
        <f t="shared" si="1"/>
        <v>64</v>
      </c>
      <c r="D65" s="144" t="str">
        <f>IFERROR(OFFSET(TABLE!D$1,M!B65-1,0),"")</f>
        <v>Alan Hutchinson</v>
      </c>
      <c r="E65" s="145">
        <f>IFERROR(VLOOKUP(D65,TABLE!D:O,7,FALSE),"")</f>
        <v>3</v>
      </c>
      <c r="F65" s="146">
        <f>IFERROR(VLOOKUP(D65,TABLE!D:O,12,FALSE),"")</f>
        <v>239</v>
      </c>
    </row>
    <row r="66" ht="15.75" customHeight="1">
      <c r="A66" s="143">
        <f t="shared" si="2"/>
        <v>65</v>
      </c>
      <c r="B66" s="143">
        <f>IFERROR(MATCH(A$1&amp;A66,TABLE!A:A,0),"")</f>
        <v>132</v>
      </c>
      <c r="C66" s="144">
        <f t="shared" si="1"/>
        <v>65</v>
      </c>
      <c r="D66" s="144" t="str">
        <f>IFERROR(OFFSET(TABLE!D$1,M!B66-1,0),"")</f>
        <v>Mick Tinker</v>
      </c>
      <c r="E66" s="145">
        <f>IFERROR(VLOOKUP(D66,TABLE!D:O,7,FALSE),"")</f>
        <v>3</v>
      </c>
      <c r="F66" s="146">
        <f>IFERROR(VLOOKUP(D66,TABLE!D:O,12,FALSE),"")</f>
        <v>238</v>
      </c>
    </row>
    <row r="67" ht="15.75" customHeight="1">
      <c r="A67" s="143">
        <f t="shared" si="2"/>
        <v>66</v>
      </c>
      <c r="B67" s="143">
        <f>IFERROR(MATCH(A$1&amp;A67,TABLE!A:A,0),"")</f>
        <v>133</v>
      </c>
      <c r="C67" s="144">
        <f t="shared" si="1"/>
        <v>66</v>
      </c>
      <c r="D67" s="144" t="str">
        <f>IFERROR(OFFSET(TABLE!D$1,M!B67-1,0),"")</f>
        <v>Robert Howard</v>
      </c>
      <c r="E67" s="145">
        <f>IFERROR(VLOOKUP(D67,TABLE!D:O,7,FALSE),"")</f>
        <v>2</v>
      </c>
      <c r="F67" s="146">
        <f>IFERROR(VLOOKUP(D67,TABLE!D:O,12,FALSE),"")</f>
        <v>195</v>
      </c>
    </row>
    <row r="68" ht="15.75" customHeight="1">
      <c r="A68" s="143">
        <f t="shared" si="2"/>
        <v>67</v>
      </c>
      <c r="B68" s="143">
        <f>IFERROR(MATCH(A$1&amp;A68,TABLE!A:A,0),"")</f>
        <v>134</v>
      </c>
      <c r="C68" s="144">
        <f t="shared" si="1"/>
        <v>67</v>
      </c>
      <c r="D68" s="144" t="str">
        <f>IFERROR(OFFSET(TABLE!D$1,M!B68-1,0),"")</f>
        <v>Ronan Loftus</v>
      </c>
      <c r="E68" s="145">
        <f>IFERROR(VLOOKUP(D68,TABLE!D:O,7,FALSE),"")</f>
        <v>2</v>
      </c>
      <c r="F68" s="146">
        <f>IFERROR(VLOOKUP(D68,TABLE!D:O,12,FALSE),"")</f>
        <v>189</v>
      </c>
    </row>
    <row r="69" ht="15.75" customHeight="1">
      <c r="A69" s="143">
        <f t="shared" si="2"/>
        <v>68</v>
      </c>
      <c r="B69" s="143">
        <f>IFERROR(MATCH(A$1&amp;A69,TABLE!A:A,0),"")</f>
        <v>135</v>
      </c>
      <c r="C69" s="144">
        <f t="shared" si="1"/>
        <v>68</v>
      </c>
      <c r="D69" s="144" t="str">
        <f>IFERROR(OFFSET(TABLE!D$1,M!B69-1,0),"")</f>
        <v>Andrew Stockwell</v>
      </c>
      <c r="E69" s="145">
        <f>IFERROR(VLOOKUP(D69,TABLE!D:O,7,FALSE),"")</f>
        <v>2</v>
      </c>
      <c r="F69" s="146">
        <f>IFERROR(VLOOKUP(D69,TABLE!D:O,12,FALSE),"")</f>
        <v>186</v>
      </c>
    </row>
    <row r="70" ht="15.75" customHeight="1">
      <c r="A70" s="143">
        <f t="shared" si="2"/>
        <v>69</v>
      </c>
      <c r="B70" s="143">
        <f>IFERROR(MATCH(A$1&amp;A70,TABLE!A:A,0),"")</f>
        <v>136</v>
      </c>
      <c r="C70" s="144">
        <f t="shared" si="1"/>
        <v>69</v>
      </c>
      <c r="D70" s="144" t="str">
        <f>IFERROR(OFFSET(TABLE!D$1,M!B70-1,0),"")</f>
        <v>John Batchelor</v>
      </c>
      <c r="E70" s="145">
        <f>IFERROR(VLOOKUP(D70,TABLE!D:O,7,FALSE),"")</f>
        <v>2</v>
      </c>
      <c r="F70" s="146">
        <f>IFERROR(VLOOKUP(D70,TABLE!D:O,12,FALSE),"")</f>
        <v>184</v>
      </c>
    </row>
    <row r="71" ht="15.75" customHeight="1">
      <c r="A71" s="143">
        <f t="shared" si="2"/>
        <v>70</v>
      </c>
      <c r="B71" s="143">
        <f>IFERROR(MATCH(A$1&amp;A71,TABLE!A:A,0),"")</f>
        <v>137</v>
      </c>
      <c r="C71" s="144">
        <f t="shared" si="1"/>
        <v>70</v>
      </c>
      <c r="D71" s="144" t="str">
        <f>IFERROR(OFFSET(TABLE!D$1,M!B71-1,0),"")</f>
        <v>Clive Bandy</v>
      </c>
      <c r="E71" s="145">
        <f>IFERROR(VLOOKUP(D71,TABLE!D:O,7,FALSE),"")</f>
        <v>2</v>
      </c>
      <c r="F71" s="146">
        <f>IFERROR(VLOOKUP(D71,TABLE!D:O,12,FALSE),"")</f>
        <v>185</v>
      </c>
    </row>
    <row r="72" ht="15.75" customHeight="1">
      <c r="A72" s="143">
        <f t="shared" si="2"/>
        <v>71</v>
      </c>
      <c r="B72" s="143">
        <f>IFERROR(MATCH(A$1&amp;A72,TABLE!A:A,0),"")</f>
        <v>138</v>
      </c>
      <c r="C72" s="144">
        <f t="shared" si="1"/>
        <v>71</v>
      </c>
      <c r="D72" s="144" t="str">
        <f>IFERROR(OFFSET(TABLE!D$1,M!B72-1,0),"")</f>
        <v>Stuart Wiggans</v>
      </c>
      <c r="E72" s="145">
        <f>IFERROR(VLOOKUP(D72,TABLE!D:O,7,FALSE),"")</f>
        <v>2</v>
      </c>
      <c r="F72" s="146">
        <f>IFERROR(VLOOKUP(D72,TABLE!D:O,12,FALSE),"")</f>
        <v>174</v>
      </c>
    </row>
    <row r="73" ht="15.75" customHeight="1">
      <c r="A73" s="143">
        <f t="shared" si="2"/>
        <v>72</v>
      </c>
      <c r="B73" s="143">
        <f>IFERROR(MATCH(A$1&amp;A73,TABLE!A:A,0),"")</f>
        <v>139</v>
      </c>
      <c r="C73" s="144">
        <f t="shared" si="1"/>
        <v>72</v>
      </c>
      <c r="D73" s="144" t="str">
        <f>IFERROR(OFFSET(TABLE!D$1,M!B73-1,0),"")</f>
        <v>John Hussey</v>
      </c>
      <c r="E73" s="145">
        <f>IFERROR(VLOOKUP(D73,TABLE!D:O,7,FALSE),"")</f>
        <v>2</v>
      </c>
      <c r="F73" s="146">
        <f>IFERROR(VLOOKUP(D73,TABLE!D:O,12,FALSE),"")</f>
        <v>172</v>
      </c>
    </row>
    <row r="74" ht="15.75" customHeight="1">
      <c r="A74" s="143">
        <f t="shared" si="2"/>
        <v>73</v>
      </c>
      <c r="B74" s="143">
        <f>IFERROR(MATCH(A$1&amp;A74,TABLE!A:A,0),"")</f>
        <v>140</v>
      </c>
      <c r="C74" s="144">
        <f t="shared" si="1"/>
        <v>73</v>
      </c>
      <c r="D74" s="144" t="str">
        <f>IFERROR(OFFSET(TABLE!D$1,M!B74-1,0),"")</f>
        <v>Simon Barker</v>
      </c>
      <c r="E74" s="145">
        <f>IFERROR(VLOOKUP(D74,TABLE!D:O,7,FALSE),"")</f>
        <v>2</v>
      </c>
      <c r="F74" s="146">
        <f>IFERROR(VLOOKUP(D74,TABLE!D:O,12,FALSE),"")</f>
        <v>171</v>
      </c>
    </row>
    <row r="75" ht="15.75" customHeight="1">
      <c r="A75" s="143">
        <f t="shared" si="2"/>
        <v>74</v>
      </c>
      <c r="B75" s="143">
        <f>IFERROR(MATCH(A$1&amp;A75,TABLE!A:A,0),"")</f>
        <v>141</v>
      </c>
      <c r="C75" s="144">
        <f t="shared" si="1"/>
        <v>74</v>
      </c>
      <c r="D75" s="144" t="str">
        <f>IFERROR(OFFSET(TABLE!D$1,M!B75-1,0),"")</f>
        <v>Paul Sanderson</v>
      </c>
      <c r="E75" s="145">
        <f>IFERROR(VLOOKUP(D75,TABLE!D:O,7,FALSE),"")</f>
        <v>2</v>
      </c>
      <c r="F75" s="146">
        <f>IFERROR(VLOOKUP(D75,TABLE!D:O,12,FALSE),"")</f>
        <v>170</v>
      </c>
    </row>
    <row r="76" ht="15.75" customHeight="1">
      <c r="A76" s="143">
        <f t="shared" si="2"/>
        <v>75</v>
      </c>
      <c r="B76" s="143">
        <f>IFERROR(MATCH(A$1&amp;A76,TABLE!A:A,0),"")</f>
        <v>142</v>
      </c>
      <c r="C76" s="144">
        <f t="shared" si="1"/>
        <v>75</v>
      </c>
      <c r="D76" s="144" t="str">
        <f>IFERROR(OFFSET(TABLE!D$1,M!B76-1,0),"")</f>
        <v>Ian Lenihan</v>
      </c>
      <c r="E76" s="145">
        <f>IFERROR(VLOOKUP(D76,TABLE!D:O,7,FALSE),"")</f>
        <v>2</v>
      </c>
      <c r="F76" s="146">
        <f>IFERROR(VLOOKUP(D76,TABLE!D:O,12,FALSE),"")</f>
        <v>166</v>
      </c>
    </row>
    <row r="77" ht="15.75" customHeight="1">
      <c r="A77" s="143">
        <f t="shared" si="2"/>
        <v>76</v>
      </c>
      <c r="B77" s="143">
        <f>IFERROR(MATCH(A$1&amp;A77,TABLE!A:A,0),"")</f>
        <v>143</v>
      </c>
      <c r="C77" s="144">
        <f t="shared" si="1"/>
        <v>76</v>
      </c>
      <c r="D77" s="144" t="str">
        <f>IFERROR(OFFSET(TABLE!D$1,M!B77-1,0),"")</f>
        <v>Paul White</v>
      </c>
      <c r="E77" s="145">
        <f>IFERROR(VLOOKUP(D77,TABLE!D:O,7,FALSE),"")</f>
        <v>2</v>
      </c>
      <c r="F77" s="146">
        <f>IFERROR(VLOOKUP(D77,TABLE!D:O,12,FALSE),"")</f>
        <v>165</v>
      </c>
    </row>
    <row r="78" ht="15.75" customHeight="1">
      <c r="A78" s="143">
        <f t="shared" si="2"/>
        <v>77</v>
      </c>
      <c r="B78" s="143">
        <f>IFERROR(MATCH(A$1&amp;A78,TABLE!A:A,0),"")</f>
        <v>144</v>
      </c>
      <c r="C78" s="144">
        <f t="shared" si="1"/>
        <v>77</v>
      </c>
      <c r="D78" s="144" t="str">
        <f>IFERROR(OFFSET(TABLE!D$1,M!B78-1,0),"")</f>
        <v>John Hobbs</v>
      </c>
      <c r="E78" s="145">
        <f>IFERROR(VLOOKUP(D78,TABLE!D:O,7,FALSE),"")</f>
        <v>1</v>
      </c>
      <c r="F78" s="146">
        <f>IFERROR(VLOOKUP(D78,TABLE!D:O,12,FALSE),"")</f>
        <v>100</v>
      </c>
    </row>
    <row r="79" ht="15.75" customHeight="1">
      <c r="A79" s="143">
        <f t="shared" si="2"/>
        <v>78</v>
      </c>
      <c r="B79" s="143">
        <f>IFERROR(MATCH(A$1&amp;A79,TABLE!A:A,0),"")</f>
        <v>145</v>
      </c>
      <c r="C79" s="144">
        <f t="shared" si="1"/>
        <v>78</v>
      </c>
      <c r="D79" s="144" t="str">
        <f>IFERROR(OFFSET(TABLE!D$1,M!B79-1,0),"")</f>
        <v>Conor Butterworth</v>
      </c>
      <c r="E79" s="145">
        <f>IFERROR(VLOOKUP(D79,TABLE!D:O,7,FALSE),"")</f>
        <v>1</v>
      </c>
      <c r="F79" s="146">
        <f>IFERROR(VLOOKUP(D79,TABLE!D:O,12,FALSE),"")</f>
        <v>99</v>
      </c>
    </row>
    <row r="80" ht="15.75" customHeight="1">
      <c r="A80" s="143">
        <f t="shared" si="2"/>
        <v>79</v>
      </c>
      <c r="B80" s="143">
        <f>IFERROR(MATCH(A$1&amp;A80,TABLE!A:A,0),"")</f>
        <v>146</v>
      </c>
      <c r="C80" s="144">
        <f t="shared" si="1"/>
        <v>79</v>
      </c>
      <c r="D80" s="144" t="str">
        <f>IFERROR(OFFSET(TABLE!D$1,M!B80-1,0),"")</f>
        <v>Phil Radford</v>
      </c>
      <c r="E80" s="145">
        <f>IFERROR(VLOOKUP(D80,TABLE!D:O,7,FALSE),"")</f>
        <v>1</v>
      </c>
      <c r="F80" s="146">
        <f>IFERROR(VLOOKUP(D80,TABLE!D:O,12,FALSE),"")</f>
        <v>99</v>
      </c>
    </row>
    <row r="81" ht="15.75" customHeight="1">
      <c r="A81" s="143">
        <f t="shared" si="2"/>
        <v>80</v>
      </c>
      <c r="B81" s="143">
        <f>IFERROR(MATCH(A$1&amp;A81,TABLE!A:A,0),"")</f>
        <v>147</v>
      </c>
      <c r="C81" s="144">
        <f t="shared" si="1"/>
        <v>80</v>
      </c>
      <c r="D81" s="144" t="str">
        <f>IFERROR(OFFSET(TABLE!D$1,M!B81-1,0),"")</f>
        <v>Dan Murray</v>
      </c>
      <c r="E81" s="145">
        <f>IFERROR(VLOOKUP(D81,TABLE!D:O,7,FALSE),"")</f>
        <v>1</v>
      </c>
      <c r="F81" s="146">
        <f>IFERROR(VLOOKUP(D81,TABLE!D:O,12,FALSE),"")</f>
        <v>97</v>
      </c>
    </row>
    <row r="82" ht="15.75" customHeight="1">
      <c r="A82" s="143">
        <f t="shared" si="2"/>
        <v>81</v>
      </c>
      <c r="B82" s="143">
        <f>IFERROR(MATCH(A$1&amp;A82,TABLE!A:A,0),"")</f>
        <v>148</v>
      </c>
      <c r="C82" s="144">
        <f t="shared" si="1"/>
        <v>81</v>
      </c>
      <c r="D82" s="144" t="str">
        <f>IFERROR(OFFSET(TABLE!D$1,M!B82-1,0),"")</f>
        <v>Tom Van Rossum</v>
      </c>
      <c r="E82" s="145">
        <f>IFERROR(VLOOKUP(D82,TABLE!D:O,7,FALSE),"")</f>
        <v>1</v>
      </c>
      <c r="F82" s="146">
        <f>IFERROR(VLOOKUP(D82,TABLE!D:O,12,FALSE),"")</f>
        <v>97</v>
      </c>
    </row>
    <row r="83" ht="15.75" customHeight="1">
      <c r="A83" s="143">
        <f t="shared" si="2"/>
        <v>82</v>
      </c>
      <c r="B83" s="143">
        <f>IFERROR(MATCH(A$1&amp;A83,TABLE!A:A,0),"")</f>
        <v>149</v>
      </c>
      <c r="C83" s="144">
        <f t="shared" si="1"/>
        <v>82</v>
      </c>
      <c r="D83" s="144" t="str">
        <f>IFERROR(OFFSET(TABLE!D$1,M!B83-1,0),"")</f>
        <v>Abdoulaye Kodokod</v>
      </c>
      <c r="E83" s="145">
        <f>IFERROR(VLOOKUP(D83,TABLE!D:O,7,FALSE),"")</f>
        <v>1</v>
      </c>
      <c r="F83" s="146">
        <f>IFERROR(VLOOKUP(D83,TABLE!D:O,12,FALSE),"")</f>
        <v>96</v>
      </c>
    </row>
    <row r="84" ht="15.75" customHeight="1">
      <c r="A84" s="143">
        <f t="shared" si="2"/>
        <v>83</v>
      </c>
      <c r="B84" s="143">
        <f>IFERROR(MATCH(A$1&amp;A84,TABLE!A:A,0),"")</f>
        <v>150</v>
      </c>
      <c r="C84" s="144">
        <f t="shared" si="1"/>
        <v>83</v>
      </c>
      <c r="D84" s="144" t="str">
        <f>IFERROR(OFFSET(TABLE!D$1,M!B84-1,0),"")</f>
        <v>Gavin Taylor</v>
      </c>
      <c r="E84" s="145">
        <f>IFERROR(VLOOKUP(D84,TABLE!D:O,7,FALSE),"")</f>
        <v>1</v>
      </c>
      <c r="F84" s="146">
        <f>IFERROR(VLOOKUP(D84,TABLE!D:O,12,FALSE),"")</f>
        <v>96</v>
      </c>
    </row>
    <row r="85" ht="15.75" customHeight="1">
      <c r="A85" s="143">
        <f t="shared" si="2"/>
        <v>84</v>
      </c>
      <c r="B85" s="143">
        <f>IFERROR(MATCH(A$1&amp;A85,TABLE!A:A,0),"")</f>
        <v>151</v>
      </c>
      <c r="C85" s="144">
        <f t="shared" si="1"/>
        <v>84</v>
      </c>
      <c r="D85" s="144" t="str">
        <f>IFERROR(OFFSET(TABLE!D$1,M!B85-1,0),"")</f>
        <v>Mark Farrell</v>
      </c>
      <c r="E85" s="145">
        <f>IFERROR(VLOOKUP(D85,TABLE!D:O,7,FALSE),"")</f>
        <v>1</v>
      </c>
      <c r="F85" s="146">
        <f>IFERROR(VLOOKUP(D85,TABLE!D:O,12,FALSE),"")</f>
        <v>96</v>
      </c>
    </row>
    <row r="86" ht="15.75" customHeight="1">
      <c r="A86" s="143">
        <f t="shared" si="2"/>
        <v>85</v>
      </c>
      <c r="B86" s="143">
        <f>IFERROR(MATCH(A$1&amp;A86,TABLE!A:A,0),"")</f>
        <v>152</v>
      </c>
      <c r="C86" s="144">
        <f t="shared" si="1"/>
        <v>85</v>
      </c>
      <c r="D86" s="144" t="str">
        <f>IFERROR(OFFSET(TABLE!D$1,M!B86-1,0),"")</f>
        <v>Alfie Tyrrell</v>
      </c>
      <c r="E86" s="145">
        <f>IFERROR(VLOOKUP(D86,TABLE!D:O,7,FALSE),"")</f>
        <v>1</v>
      </c>
      <c r="F86" s="146">
        <f>IFERROR(VLOOKUP(D86,TABLE!D:O,12,FALSE),"")</f>
        <v>94</v>
      </c>
    </row>
    <row r="87" ht="15.75" customHeight="1">
      <c r="A87" s="143">
        <f t="shared" si="2"/>
        <v>86</v>
      </c>
      <c r="B87" s="143">
        <f>IFERROR(MATCH(A$1&amp;A87,TABLE!A:A,0),"")</f>
        <v>153</v>
      </c>
      <c r="C87" s="144">
        <f t="shared" si="1"/>
        <v>86</v>
      </c>
      <c r="D87" s="144" t="str">
        <f>IFERROR(OFFSET(TABLE!D$1,M!B87-1,0),"")</f>
        <v>Ben Wallis</v>
      </c>
      <c r="E87" s="145">
        <f>IFERROR(VLOOKUP(D87,TABLE!D:O,7,FALSE),"")</f>
        <v>1</v>
      </c>
      <c r="F87" s="146">
        <f>IFERROR(VLOOKUP(D87,TABLE!D:O,12,FALSE),"")</f>
        <v>94</v>
      </c>
    </row>
    <row r="88" ht="15.75" customHeight="1">
      <c r="A88" s="143">
        <f t="shared" si="2"/>
        <v>87</v>
      </c>
      <c r="B88" s="143">
        <f>IFERROR(MATCH(A$1&amp;A88,TABLE!A:A,0),"")</f>
        <v>154</v>
      </c>
      <c r="C88" s="144">
        <f t="shared" si="1"/>
        <v>87</v>
      </c>
      <c r="D88" s="144" t="str">
        <f>IFERROR(OFFSET(TABLE!D$1,M!B88-1,0),"")</f>
        <v>Christian Southee</v>
      </c>
      <c r="E88" s="145">
        <f>IFERROR(VLOOKUP(D88,TABLE!D:O,7,FALSE),"")</f>
        <v>1</v>
      </c>
      <c r="F88" s="146">
        <f>IFERROR(VLOOKUP(D88,TABLE!D:O,12,FALSE),"")</f>
        <v>94</v>
      </c>
    </row>
    <row r="89" ht="15.75" customHeight="1">
      <c r="A89" s="143">
        <f t="shared" si="2"/>
        <v>88</v>
      </c>
      <c r="B89" s="143">
        <f>IFERROR(MATCH(A$1&amp;A89,TABLE!A:A,0),"")</f>
        <v>155</v>
      </c>
      <c r="C89" s="144">
        <f t="shared" si="1"/>
        <v>88</v>
      </c>
      <c r="D89" s="144" t="str">
        <f>IFERROR(OFFSET(TABLE!D$1,M!B89-1,0),"")</f>
        <v>Samuel Keene</v>
      </c>
      <c r="E89" s="145">
        <f>IFERROR(VLOOKUP(D89,TABLE!D:O,7,FALSE),"")</f>
        <v>1</v>
      </c>
      <c r="F89" s="146">
        <f>IFERROR(VLOOKUP(D89,TABLE!D:O,12,FALSE),"")</f>
        <v>94</v>
      </c>
    </row>
    <row r="90" ht="15.75" customHeight="1">
      <c r="A90" s="143">
        <f t="shared" si="2"/>
        <v>89</v>
      </c>
      <c r="B90" s="143">
        <f>IFERROR(MATCH(A$1&amp;A90,TABLE!A:A,0),"")</f>
        <v>156</v>
      </c>
      <c r="C90" s="144">
        <f t="shared" si="1"/>
        <v>89</v>
      </c>
      <c r="D90" s="144" t="str">
        <f>IFERROR(OFFSET(TABLE!D$1,M!B90-1,0),"")</f>
        <v>Kris Howes</v>
      </c>
      <c r="E90" s="145">
        <f>IFERROR(VLOOKUP(D90,TABLE!D:O,7,FALSE),"")</f>
        <v>1</v>
      </c>
      <c r="F90" s="146">
        <f>IFERROR(VLOOKUP(D90,TABLE!D:O,12,FALSE),"")</f>
        <v>93</v>
      </c>
    </row>
    <row r="91" ht="15.75" customHeight="1">
      <c r="A91" s="143">
        <f t="shared" si="2"/>
        <v>90</v>
      </c>
      <c r="B91" s="143">
        <f>IFERROR(MATCH(A$1&amp;A91,TABLE!A:A,0),"")</f>
        <v>157</v>
      </c>
      <c r="C91" s="144">
        <f t="shared" si="1"/>
        <v>90</v>
      </c>
      <c r="D91" s="144" t="str">
        <f>IFERROR(OFFSET(TABLE!D$1,M!B91-1,0),"")</f>
        <v>Seth Steere</v>
      </c>
      <c r="E91" s="145">
        <f>IFERROR(VLOOKUP(D91,TABLE!D:O,7,FALSE),"")</f>
        <v>1</v>
      </c>
      <c r="F91" s="146">
        <f>IFERROR(VLOOKUP(D91,TABLE!D:O,12,FALSE),"")</f>
        <v>93</v>
      </c>
    </row>
    <row r="92" ht="15.75" customHeight="1">
      <c r="A92" s="143">
        <f t="shared" si="2"/>
        <v>91</v>
      </c>
      <c r="B92" s="143">
        <f>IFERROR(MATCH(A$1&amp;A92,TABLE!A:A,0),"")</f>
        <v>158</v>
      </c>
      <c r="C92" s="144">
        <f t="shared" si="1"/>
        <v>91</v>
      </c>
      <c r="D92" s="144" t="str">
        <f>IFERROR(OFFSET(TABLE!D$1,M!B92-1,0),"")</f>
        <v>Simon Redshaw</v>
      </c>
      <c r="E92" s="145">
        <f>IFERROR(VLOOKUP(D92,TABLE!D:O,7,FALSE),"")</f>
        <v>1</v>
      </c>
      <c r="F92" s="146">
        <f>IFERROR(VLOOKUP(D92,TABLE!D:O,12,FALSE),"")</f>
        <v>92</v>
      </c>
    </row>
    <row r="93" ht="15.75" customHeight="1">
      <c r="A93" s="143">
        <f t="shared" si="2"/>
        <v>92</v>
      </c>
      <c r="B93" s="143">
        <f>IFERROR(MATCH(A$1&amp;A93,TABLE!A:A,0),"")</f>
        <v>159</v>
      </c>
      <c r="C93" s="144">
        <f t="shared" si="1"/>
        <v>92</v>
      </c>
      <c r="D93" s="144" t="str">
        <f>IFERROR(OFFSET(TABLE!D$1,M!B93-1,0),"")</f>
        <v>Caleb Keene</v>
      </c>
      <c r="E93" s="145">
        <f>IFERROR(VLOOKUP(D93,TABLE!D:O,7,FALSE),"")</f>
        <v>1</v>
      </c>
      <c r="F93" s="146">
        <f>IFERROR(VLOOKUP(D93,TABLE!D:O,12,FALSE),"")</f>
        <v>91</v>
      </c>
    </row>
    <row r="94" ht="15.75" customHeight="1">
      <c r="A94" s="143">
        <f t="shared" si="2"/>
        <v>93</v>
      </c>
      <c r="B94" s="143">
        <f>IFERROR(MATCH(A$1&amp;A94,TABLE!A:A,0),"")</f>
        <v>160</v>
      </c>
      <c r="C94" s="144">
        <f t="shared" si="1"/>
        <v>93</v>
      </c>
      <c r="D94" s="144" t="str">
        <f>IFERROR(OFFSET(TABLE!D$1,M!B94-1,0),"")</f>
        <v>David Merritt</v>
      </c>
      <c r="E94" s="145">
        <f>IFERROR(VLOOKUP(D94,TABLE!D:O,7,FALSE),"")</f>
        <v>1</v>
      </c>
      <c r="F94" s="146">
        <f>IFERROR(VLOOKUP(D94,TABLE!D:O,12,FALSE),"")</f>
        <v>91</v>
      </c>
    </row>
    <row r="95" ht="15.75" customHeight="1">
      <c r="A95" s="143">
        <f t="shared" si="2"/>
        <v>94</v>
      </c>
      <c r="B95" s="143">
        <f>IFERROR(MATCH(A$1&amp;A95,TABLE!A:A,0),"")</f>
        <v>161</v>
      </c>
      <c r="C95" s="144">
        <f t="shared" si="1"/>
        <v>94</v>
      </c>
      <c r="D95" s="144" t="str">
        <f>IFERROR(OFFSET(TABLE!D$1,M!B95-1,0),"")</f>
        <v>Michael Brough</v>
      </c>
      <c r="E95" s="145">
        <f>IFERROR(VLOOKUP(D95,TABLE!D:O,7,FALSE),"")</f>
        <v>1</v>
      </c>
      <c r="F95" s="146">
        <f>IFERROR(VLOOKUP(D95,TABLE!D:O,12,FALSE),"")</f>
        <v>91</v>
      </c>
    </row>
    <row r="96" ht="15.75" customHeight="1">
      <c r="A96" s="143">
        <f t="shared" si="2"/>
        <v>95</v>
      </c>
      <c r="B96" s="143">
        <f>IFERROR(MATCH(A$1&amp;A96,TABLE!A:A,0),"")</f>
        <v>162</v>
      </c>
      <c r="C96" s="144">
        <f t="shared" si="1"/>
        <v>95</v>
      </c>
      <c r="D96" s="144" t="str">
        <f>IFERROR(OFFSET(TABLE!D$1,M!B96-1,0),"")</f>
        <v>Jonah Steere</v>
      </c>
      <c r="E96" s="145">
        <f>IFERROR(VLOOKUP(D96,TABLE!D:O,7,FALSE),"")</f>
        <v>1</v>
      </c>
      <c r="F96" s="146">
        <f>IFERROR(VLOOKUP(D96,TABLE!D:O,12,FALSE),"")</f>
        <v>90</v>
      </c>
    </row>
    <row r="97" ht="15.75" customHeight="1">
      <c r="A97" s="143">
        <f t="shared" si="2"/>
        <v>96</v>
      </c>
      <c r="B97" s="143">
        <f>IFERROR(MATCH(A$1&amp;A97,TABLE!A:A,0),"")</f>
        <v>163</v>
      </c>
      <c r="C97" s="144">
        <f t="shared" si="1"/>
        <v>96</v>
      </c>
      <c r="D97" s="144" t="str">
        <f>IFERROR(OFFSET(TABLE!D$1,M!B97-1,0),"")</f>
        <v>Marcus Johnstone</v>
      </c>
      <c r="E97" s="145">
        <f>IFERROR(VLOOKUP(D97,TABLE!D:O,7,FALSE),"")</f>
        <v>1</v>
      </c>
      <c r="F97" s="146">
        <f>IFERROR(VLOOKUP(D97,TABLE!D:O,12,FALSE),"")</f>
        <v>90</v>
      </c>
    </row>
    <row r="98" ht="15.75" customHeight="1">
      <c r="A98" s="143">
        <f t="shared" si="2"/>
        <v>97</v>
      </c>
      <c r="B98" s="143">
        <f>IFERROR(MATCH(A$1&amp;A98,TABLE!A:A,0),"")</f>
        <v>164</v>
      </c>
      <c r="C98" s="144">
        <f t="shared" si="1"/>
        <v>97</v>
      </c>
      <c r="D98" s="144" t="str">
        <f>IFERROR(OFFSET(TABLE!D$1,M!B98-1,0),"")</f>
        <v>Matt Allen</v>
      </c>
      <c r="E98" s="145">
        <f>IFERROR(VLOOKUP(D98,TABLE!D:O,7,FALSE),"")</f>
        <v>1</v>
      </c>
      <c r="F98" s="146">
        <f>IFERROR(VLOOKUP(D98,TABLE!D:O,12,FALSE),"")</f>
        <v>90</v>
      </c>
    </row>
    <row r="99" ht="15.75" customHeight="1">
      <c r="A99" s="143">
        <f t="shared" si="2"/>
        <v>98</v>
      </c>
      <c r="B99" s="143">
        <f>IFERROR(MATCH(A$1&amp;A99,TABLE!A:A,0),"")</f>
        <v>165</v>
      </c>
      <c r="C99" s="144">
        <f t="shared" si="1"/>
        <v>98</v>
      </c>
      <c r="D99" s="144" t="str">
        <f>IFERROR(OFFSET(TABLE!D$1,M!B99-1,0),"")</f>
        <v>Tom Brown</v>
      </c>
      <c r="E99" s="145">
        <f>IFERROR(VLOOKUP(D99,TABLE!D:O,7,FALSE),"")</f>
        <v>1</v>
      </c>
      <c r="F99" s="146">
        <f>IFERROR(VLOOKUP(D99,TABLE!D:O,12,FALSE),"")</f>
        <v>90</v>
      </c>
    </row>
    <row r="100" ht="15.75" customHeight="1">
      <c r="A100" s="143">
        <f t="shared" si="2"/>
        <v>99</v>
      </c>
      <c r="B100" s="143">
        <f>IFERROR(MATCH(A$1&amp;A100,TABLE!A:A,0),"")</f>
        <v>166</v>
      </c>
      <c r="C100" s="144">
        <f t="shared" si="1"/>
        <v>99</v>
      </c>
      <c r="D100" s="144" t="str">
        <f>IFERROR(OFFSET(TABLE!D$1,M!B100-1,0),"")</f>
        <v>Jake Towler</v>
      </c>
      <c r="E100" s="145">
        <f>IFERROR(VLOOKUP(D100,TABLE!D:O,7,FALSE),"")</f>
        <v>1</v>
      </c>
      <c r="F100" s="146">
        <f>IFERROR(VLOOKUP(D100,TABLE!D:O,12,FALSE),"")</f>
        <v>89</v>
      </c>
    </row>
    <row r="101" ht="15.75" customHeight="1">
      <c r="A101" s="143">
        <f t="shared" si="2"/>
        <v>100</v>
      </c>
      <c r="B101" s="143">
        <f>IFERROR(MATCH(A$1&amp;A101,TABLE!A:A,0),"")</f>
        <v>167</v>
      </c>
      <c r="C101" s="144">
        <f t="shared" si="1"/>
        <v>100</v>
      </c>
      <c r="D101" s="144" t="str">
        <f>IFERROR(OFFSET(TABLE!D$1,M!B101-1,0),"")</f>
        <v>Tom Mackreth</v>
      </c>
      <c r="E101" s="145">
        <f>IFERROR(VLOOKUP(D101,TABLE!D:O,7,FALSE),"")</f>
        <v>1</v>
      </c>
      <c r="F101" s="146">
        <f>IFERROR(VLOOKUP(D101,TABLE!D:O,12,FALSE),"")</f>
        <v>89</v>
      </c>
    </row>
    <row r="102" ht="15.75" customHeight="1">
      <c r="A102" s="143">
        <f t="shared" si="2"/>
        <v>101</v>
      </c>
      <c r="B102" s="143">
        <f>IFERROR(MATCH(A$1&amp;A102,TABLE!A:A,0),"")</f>
        <v>168</v>
      </c>
      <c r="C102" s="144">
        <f t="shared" si="1"/>
        <v>101</v>
      </c>
      <c r="D102" s="144" t="str">
        <f>IFERROR(OFFSET(TABLE!D$1,M!B102-1,0),"")</f>
        <v>Joe Bainborough</v>
      </c>
      <c r="E102" s="145">
        <f>IFERROR(VLOOKUP(D102,TABLE!D:O,7,FALSE),"")</f>
        <v>1</v>
      </c>
      <c r="F102" s="146">
        <f>IFERROR(VLOOKUP(D102,TABLE!D:O,12,FALSE),"")</f>
        <v>88</v>
      </c>
    </row>
    <row r="103" ht="15.75" customHeight="1">
      <c r="A103" s="143">
        <f t="shared" si="2"/>
        <v>102</v>
      </c>
      <c r="B103" s="143">
        <f>IFERROR(MATCH(A$1&amp;A103,TABLE!A:A,0),"")</f>
        <v>169</v>
      </c>
      <c r="C103" s="144">
        <f t="shared" si="1"/>
        <v>102</v>
      </c>
      <c r="D103" s="144" t="str">
        <f>IFERROR(OFFSET(TABLE!D$1,M!B103-1,0),"")</f>
        <v>Paul Fotherby</v>
      </c>
      <c r="E103" s="145">
        <f>IFERROR(VLOOKUP(D103,TABLE!D:O,7,FALSE),"")</f>
        <v>1</v>
      </c>
      <c r="F103" s="146">
        <f>IFERROR(VLOOKUP(D103,TABLE!D:O,12,FALSE),"")</f>
        <v>88</v>
      </c>
    </row>
    <row r="104" ht="15.75" customHeight="1">
      <c r="A104" s="143">
        <f t="shared" si="2"/>
        <v>103</v>
      </c>
      <c r="B104" s="143">
        <f>IFERROR(MATCH(A$1&amp;A104,TABLE!A:A,0),"")</f>
        <v>170</v>
      </c>
      <c r="C104" s="144">
        <f t="shared" si="1"/>
        <v>103</v>
      </c>
      <c r="D104" s="144" t="str">
        <f>IFERROR(OFFSET(TABLE!D$1,M!B104-1,0),"")</f>
        <v>Toby Walker</v>
      </c>
      <c r="E104" s="145">
        <f>IFERROR(VLOOKUP(D104,TABLE!D:O,7,FALSE),"")</f>
        <v>1</v>
      </c>
      <c r="F104" s="146">
        <f>IFERROR(VLOOKUP(D104,TABLE!D:O,12,FALSE),"")</f>
        <v>88</v>
      </c>
    </row>
    <row r="105" ht="15.75" customHeight="1">
      <c r="A105" s="143">
        <f t="shared" si="2"/>
        <v>104</v>
      </c>
      <c r="B105" s="143">
        <f>IFERROR(MATCH(A$1&amp;A105,TABLE!A:A,0),"")</f>
        <v>171</v>
      </c>
      <c r="C105" s="144">
        <f t="shared" si="1"/>
        <v>104</v>
      </c>
      <c r="D105" s="144" t="str">
        <f>IFERROR(OFFSET(TABLE!D$1,M!B105-1,0),"")</f>
        <v>Jake Naish</v>
      </c>
      <c r="E105" s="145">
        <f>IFERROR(VLOOKUP(D105,TABLE!D:O,7,FALSE),"")</f>
        <v>1</v>
      </c>
      <c r="F105" s="146">
        <f>IFERROR(VLOOKUP(D105,TABLE!D:O,12,FALSE),"")</f>
        <v>87</v>
      </c>
    </row>
    <row r="106" ht="15.75" customHeight="1">
      <c r="A106" s="143">
        <f t="shared" si="2"/>
        <v>105</v>
      </c>
      <c r="B106" s="143">
        <f>IFERROR(MATCH(A$1&amp;A106,TABLE!A:A,0),"")</f>
        <v>172</v>
      </c>
      <c r="C106" s="144">
        <f t="shared" si="1"/>
        <v>105</v>
      </c>
      <c r="D106" s="144" t="str">
        <f>IFERROR(OFFSET(TABLE!D$1,M!B106-1,0),"")</f>
        <v>Mark Burdon</v>
      </c>
      <c r="E106" s="145">
        <f>IFERROR(VLOOKUP(D106,TABLE!D:O,7,FALSE),"")</f>
        <v>1</v>
      </c>
      <c r="F106" s="146">
        <f>IFERROR(VLOOKUP(D106,TABLE!D:O,12,FALSE),"")</f>
        <v>86</v>
      </c>
    </row>
    <row r="107" ht="15.75" customHeight="1">
      <c r="A107" s="143">
        <f t="shared" si="2"/>
        <v>106</v>
      </c>
      <c r="B107" s="143">
        <f>IFERROR(MATCH(A$1&amp;A107,TABLE!A:A,0),"")</f>
        <v>173</v>
      </c>
      <c r="C107" s="144">
        <f t="shared" si="1"/>
        <v>106</v>
      </c>
      <c r="D107" s="144" t="str">
        <f>IFERROR(OFFSET(TABLE!D$1,M!B107-1,0),"")</f>
        <v>Kevin McMullan</v>
      </c>
      <c r="E107" s="145">
        <f>IFERROR(VLOOKUP(D107,TABLE!D:O,7,FALSE),"")</f>
        <v>1</v>
      </c>
      <c r="F107" s="146">
        <f>IFERROR(VLOOKUP(D107,TABLE!D:O,12,FALSE),"")</f>
        <v>85</v>
      </c>
    </row>
    <row r="108" ht="15.75" customHeight="1">
      <c r="A108" s="143">
        <f t="shared" si="2"/>
        <v>107</v>
      </c>
      <c r="B108" s="143">
        <f>IFERROR(MATCH(A$1&amp;A108,TABLE!A:A,0),"")</f>
        <v>174</v>
      </c>
      <c r="C108" s="144">
        <f t="shared" si="1"/>
        <v>107</v>
      </c>
      <c r="D108" s="144" t="str">
        <f>IFERROR(OFFSET(TABLE!D$1,M!B108-1,0),"")</f>
        <v>Richard Walker</v>
      </c>
      <c r="E108" s="145">
        <f>IFERROR(VLOOKUP(D108,TABLE!D:O,7,FALSE),"")</f>
        <v>1</v>
      </c>
      <c r="F108" s="146">
        <f>IFERROR(VLOOKUP(D108,TABLE!D:O,12,FALSE),"")</f>
        <v>82</v>
      </c>
    </row>
    <row r="109" ht="15.75" customHeight="1">
      <c r="A109" s="143">
        <f t="shared" si="2"/>
        <v>108</v>
      </c>
      <c r="B109" s="143">
        <f>IFERROR(MATCH(A$1&amp;A109,TABLE!A:A,0),"")</f>
        <v>175</v>
      </c>
      <c r="C109" s="144">
        <f t="shared" si="1"/>
        <v>108</v>
      </c>
      <c r="D109" s="144" t="str">
        <f>IFERROR(OFFSET(TABLE!D$1,M!B109-1,0),"")</f>
        <v>Philip Lim</v>
      </c>
      <c r="E109" s="145">
        <f>IFERROR(VLOOKUP(D109,TABLE!D:O,7,FALSE),"")</f>
        <v>1</v>
      </c>
      <c r="F109" s="146">
        <f>IFERROR(VLOOKUP(D109,TABLE!D:O,12,FALSE),"")</f>
        <v>71</v>
      </c>
    </row>
    <row r="110" ht="15.75" customHeight="1">
      <c r="A110" s="143">
        <f t="shared" si="2"/>
        <v>109</v>
      </c>
      <c r="B110" s="143" t="str">
        <f>IFERROR(MATCH(A$1&amp;A110,TABLE!A:A,0),"")</f>
        <v/>
      </c>
      <c r="C110" s="144">
        <f t="shared" si="1"/>
        <v>109</v>
      </c>
      <c r="D110" s="144" t="str">
        <f>IFERROR(OFFSET(TABLE!D$1,M!B110-1,0),"")</f>
        <v/>
      </c>
      <c r="E110" s="145" t="str">
        <f>IFERROR(VLOOKUP(D110,TABLE!D:O,7,FALSE),"")</f>
        <v/>
      </c>
      <c r="F110" s="146" t="str">
        <f>IFERROR(VLOOKUP(D110,TABLE!D:O,12,FALSE),"")</f>
        <v/>
      </c>
    </row>
    <row r="111" ht="15.75" customHeight="1">
      <c r="A111" s="143">
        <f t="shared" si="2"/>
        <v>110</v>
      </c>
      <c r="B111" s="143" t="str">
        <f>IFERROR(MATCH(A$1&amp;A111,TABLE!A:A,0),"")</f>
        <v/>
      </c>
      <c r="C111" s="144">
        <f t="shared" si="1"/>
        <v>110</v>
      </c>
      <c r="D111" s="144" t="str">
        <f>IFERROR(OFFSET(TABLE!D$1,M!B111-1,0),"")</f>
        <v/>
      </c>
      <c r="E111" s="145" t="str">
        <f>IFERROR(VLOOKUP(D111,TABLE!D:O,7,FALSE),"")</f>
        <v/>
      </c>
      <c r="F111" s="146" t="str">
        <f>IFERROR(VLOOKUP(D111,TABLE!D:O,12,FALSE),"")</f>
        <v/>
      </c>
    </row>
    <row r="112" ht="15.75" customHeight="1">
      <c r="A112" s="143">
        <f t="shared" si="2"/>
        <v>111</v>
      </c>
      <c r="B112" s="143" t="str">
        <f>IFERROR(MATCH(A$1&amp;A112,TABLE!A:A,0),"")</f>
        <v/>
      </c>
      <c r="C112" s="144">
        <f t="shared" si="1"/>
        <v>111</v>
      </c>
      <c r="D112" s="144" t="str">
        <f>IFERROR(OFFSET(TABLE!D$1,M!B112-1,0),"")</f>
        <v/>
      </c>
      <c r="E112" s="145" t="str">
        <f>IFERROR(VLOOKUP(D112,TABLE!D:O,7,FALSE),"")</f>
        <v/>
      </c>
      <c r="F112" s="146" t="str">
        <f>IFERROR(VLOOKUP(D112,TABLE!D:O,12,FALSE),"")</f>
        <v/>
      </c>
    </row>
    <row r="113" ht="15.75" customHeight="1">
      <c r="A113" s="143">
        <f t="shared" si="2"/>
        <v>112</v>
      </c>
      <c r="B113" s="143" t="str">
        <f>IFERROR(MATCH(A$1&amp;A113,TABLE!A:A,0),"")</f>
        <v/>
      </c>
      <c r="C113" s="144">
        <f t="shared" si="1"/>
        <v>112</v>
      </c>
      <c r="D113" s="144" t="str">
        <f>IFERROR(OFFSET(TABLE!D$1,M!B113-1,0),"")</f>
        <v/>
      </c>
      <c r="E113" s="145" t="str">
        <f>IFERROR(VLOOKUP(D113,TABLE!D:O,7,FALSE),"")</f>
        <v/>
      </c>
      <c r="F113" s="146" t="str">
        <f>IFERROR(VLOOKUP(D113,TABLE!D:O,12,FALSE),"")</f>
        <v/>
      </c>
    </row>
    <row r="114" ht="15.75" customHeight="1">
      <c r="A114" s="143">
        <f t="shared" si="2"/>
        <v>113</v>
      </c>
      <c r="B114" s="143" t="str">
        <f>IFERROR(MATCH(A$1&amp;A114,TABLE!A:A,0),"")</f>
        <v/>
      </c>
      <c r="C114" s="144">
        <f t="shared" si="1"/>
        <v>113</v>
      </c>
      <c r="D114" s="144" t="str">
        <f>IFERROR(OFFSET(TABLE!D$1,M!B114-1,0),"")</f>
        <v/>
      </c>
      <c r="E114" s="145" t="str">
        <f>IFERROR(VLOOKUP(D114,TABLE!D:O,7,FALSE),"")</f>
        <v/>
      </c>
      <c r="F114" s="146" t="str">
        <f>IFERROR(VLOOKUP(D114,TABLE!D:O,12,FALSE),"")</f>
        <v/>
      </c>
    </row>
    <row r="115" ht="15.75" customHeight="1">
      <c r="A115" s="143">
        <f t="shared" si="2"/>
        <v>114</v>
      </c>
      <c r="B115" s="143" t="str">
        <f>IFERROR(MATCH(A$1&amp;A115,TABLE!A:A,0),"")</f>
        <v/>
      </c>
      <c r="C115" s="144">
        <f t="shared" si="1"/>
        <v>114</v>
      </c>
      <c r="D115" s="144" t="str">
        <f>IFERROR(OFFSET(TABLE!D$1,M!B115-1,0),"")</f>
        <v/>
      </c>
      <c r="E115" s="145" t="str">
        <f>IFERROR(VLOOKUP(D115,TABLE!D:O,7,FALSE),"")</f>
        <v/>
      </c>
      <c r="F115" s="146" t="str">
        <f>IFERROR(VLOOKUP(D115,TABLE!D:O,12,FALSE),"")</f>
        <v/>
      </c>
    </row>
    <row r="116" ht="15.75" customHeight="1">
      <c r="A116" s="143">
        <f t="shared" si="2"/>
        <v>115</v>
      </c>
      <c r="B116" s="143" t="str">
        <f>IFERROR(MATCH(A$1&amp;A116,TABLE!A:A,0),"")</f>
        <v/>
      </c>
      <c r="C116" s="144">
        <f t="shared" si="1"/>
        <v>115</v>
      </c>
      <c r="D116" s="144" t="str">
        <f>IFERROR(OFFSET(TABLE!D$1,M!B116-1,0),"")</f>
        <v/>
      </c>
      <c r="E116" s="145" t="str">
        <f>IFERROR(VLOOKUP(D116,TABLE!D:O,7,FALSE),"")</f>
        <v/>
      </c>
      <c r="F116" s="146" t="str">
        <f>IFERROR(VLOOKUP(D116,TABLE!D:O,12,FALSE),"")</f>
        <v/>
      </c>
    </row>
    <row r="117" ht="15.75" customHeight="1">
      <c r="A117" s="143">
        <f t="shared" si="2"/>
        <v>116</v>
      </c>
      <c r="B117" s="143" t="str">
        <f>IFERROR(MATCH(A$1&amp;A117,TABLE!A:A,0),"")</f>
        <v/>
      </c>
      <c r="C117" s="144">
        <f t="shared" si="1"/>
        <v>116</v>
      </c>
      <c r="D117" s="144" t="str">
        <f>IFERROR(OFFSET(TABLE!D$1,M!B117-1,0),"")</f>
        <v/>
      </c>
      <c r="E117" s="145" t="str">
        <f>IFERROR(VLOOKUP(D117,TABLE!D:O,7,FALSE),"")</f>
        <v/>
      </c>
      <c r="F117" s="146" t="str">
        <f>IFERROR(VLOOKUP(D117,TABLE!D:O,12,FALSE),"")</f>
        <v/>
      </c>
    </row>
    <row r="118" ht="15.75" customHeight="1">
      <c r="A118" s="143">
        <f t="shared" si="2"/>
        <v>117</v>
      </c>
      <c r="B118" s="143" t="str">
        <f>IFERROR(MATCH(A$1&amp;A118,TABLE!A:A,0),"")</f>
        <v/>
      </c>
      <c r="C118" s="144">
        <f t="shared" si="1"/>
        <v>117</v>
      </c>
      <c r="D118" s="144" t="str">
        <f>IFERROR(OFFSET(TABLE!D$1,M!B118-1,0),"")</f>
        <v/>
      </c>
      <c r="E118" s="145" t="str">
        <f>IFERROR(VLOOKUP(D118,TABLE!D:O,7,FALSE),"")</f>
        <v/>
      </c>
      <c r="F118" s="146" t="str">
        <f>IFERROR(VLOOKUP(D118,TABLE!D:O,12,FALSE),"")</f>
        <v/>
      </c>
    </row>
    <row r="119" ht="15.75" customHeight="1">
      <c r="A119" s="143">
        <f t="shared" si="2"/>
        <v>118</v>
      </c>
      <c r="B119" s="143" t="str">
        <f>IFERROR(MATCH(A$1&amp;A119,TABLE!A:A,0),"")</f>
        <v/>
      </c>
      <c r="C119" s="144">
        <f t="shared" si="1"/>
        <v>118</v>
      </c>
      <c r="D119" s="144" t="str">
        <f>IFERROR(OFFSET(TABLE!D$1,M!B119-1,0),"")</f>
        <v/>
      </c>
      <c r="E119" s="145" t="str">
        <f>IFERROR(VLOOKUP(D119,TABLE!D:O,7,FALSE),"")</f>
        <v/>
      </c>
      <c r="F119" s="146" t="str">
        <f>IFERROR(VLOOKUP(D119,TABLE!D:O,12,FALSE),"")</f>
        <v/>
      </c>
    </row>
    <row r="120" ht="15.75" customHeight="1">
      <c r="A120" s="143">
        <f t="shared" si="2"/>
        <v>119</v>
      </c>
      <c r="B120" s="143" t="str">
        <f>IFERROR(MATCH(A$1&amp;A120,TABLE!A:A,0),"")</f>
        <v/>
      </c>
      <c r="C120" s="144">
        <f t="shared" si="1"/>
        <v>119</v>
      </c>
      <c r="D120" s="144" t="str">
        <f>IFERROR(OFFSET(TABLE!D$1,M!B120-1,0),"")</f>
        <v/>
      </c>
      <c r="E120" s="145" t="str">
        <f>IFERROR(VLOOKUP(D120,TABLE!D:O,7,FALSE),"")</f>
        <v/>
      </c>
      <c r="F120" s="146" t="str">
        <f>IFERROR(VLOOKUP(D120,TABLE!D:O,12,FALSE),"")</f>
        <v/>
      </c>
    </row>
    <row r="121" ht="15.75" customHeight="1">
      <c r="A121" s="143">
        <f t="shared" si="2"/>
        <v>120</v>
      </c>
      <c r="B121" s="143" t="str">
        <f>IFERROR(MATCH(A$1&amp;A121,TABLE!A:A,0),"")</f>
        <v/>
      </c>
      <c r="C121" s="144">
        <f t="shared" si="1"/>
        <v>120</v>
      </c>
      <c r="D121" s="144" t="str">
        <f>IFERROR(OFFSET(TABLE!D$1,M!B121-1,0),"")</f>
        <v/>
      </c>
      <c r="E121" s="145" t="str">
        <f>IFERROR(VLOOKUP(D121,TABLE!D:O,7,FALSE),"")</f>
        <v/>
      </c>
      <c r="F121" s="146" t="str">
        <f>IFERROR(VLOOKUP(D121,TABLE!D:O,12,FALSE),"")</f>
        <v/>
      </c>
    </row>
    <row r="122" ht="15.75" customHeight="1">
      <c r="A122" s="143">
        <f t="shared" si="2"/>
        <v>121</v>
      </c>
      <c r="B122" s="143" t="str">
        <f>IFERROR(MATCH(A$1&amp;A122,TABLE!A:A,0),"")</f>
        <v/>
      </c>
      <c r="C122" s="144">
        <f t="shared" si="1"/>
        <v>121</v>
      </c>
      <c r="D122" s="144" t="str">
        <f>IFERROR(OFFSET(TABLE!D$1,M!B122-1,0),"")</f>
        <v/>
      </c>
      <c r="E122" s="145" t="str">
        <f>IFERROR(VLOOKUP(D122,TABLE!D:O,7,FALSE),"")</f>
        <v/>
      </c>
      <c r="F122" s="146" t="str">
        <f>IFERROR(VLOOKUP(D122,TABLE!D:O,12,FALSE),"")</f>
        <v/>
      </c>
    </row>
    <row r="123" ht="15.75" customHeight="1">
      <c r="A123" s="143">
        <f t="shared" si="2"/>
        <v>122</v>
      </c>
      <c r="B123" s="143" t="str">
        <f>IFERROR(MATCH(A$1&amp;A123,TABLE!A:A,0),"")</f>
        <v/>
      </c>
      <c r="C123" s="144">
        <f t="shared" si="1"/>
        <v>122</v>
      </c>
      <c r="D123" s="144" t="str">
        <f>IFERROR(OFFSET(TABLE!D$1,M!B123-1,0),"")</f>
        <v/>
      </c>
      <c r="E123" s="145" t="str">
        <f>IFERROR(VLOOKUP(D123,TABLE!D:O,7,FALSE),"")</f>
        <v/>
      </c>
      <c r="F123" s="146" t="str">
        <f>IFERROR(VLOOKUP(D123,TABLE!D:O,12,FALSE),"")</f>
        <v/>
      </c>
    </row>
    <row r="124" ht="15.75" customHeight="1">
      <c r="A124" s="143">
        <f t="shared" si="2"/>
        <v>123</v>
      </c>
      <c r="B124" s="143" t="str">
        <f>IFERROR(MATCH(A$1&amp;A124,TABLE!A:A,0),"")</f>
        <v/>
      </c>
      <c r="C124" s="144">
        <f t="shared" si="1"/>
        <v>123</v>
      </c>
      <c r="D124" s="144" t="str">
        <f>IFERROR(OFFSET(TABLE!D$1,M!B124-1,0),"")</f>
        <v/>
      </c>
      <c r="E124" s="145" t="str">
        <f>IFERROR(VLOOKUP(D124,TABLE!D:O,7,FALSE),"")</f>
        <v/>
      </c>
      <c r="F124" s="146" t="str">
        <f>IFERROR(VLOOKUP(D124,TABLE!D:O,12,FALSE),"")</f>
        <v/>
      </c>
    </row>
    <row r="125" ht="15.75" customHeight="1">
      <c r="A125" s="143">
        <f t="shared" si="2"/>
        <v>124</v>
      </c>
      <c r="B125" s="143" t="str">
        <f>IFERROR(MATCH(A$1&amp;A125,TABLE!A:A,0),"")</f>
        <v/>
      </c>
      <c r="C125" s="144">
        <f t="shared" si="1"/>
        <v>124</v>
      </c>
      <c r="D125" s="144" t="str">
        <f>IFERROR(OFFSET(TABLE!D$1,M!B125-1,0),"")</f>
        <v/>
      </c>
      <c r="E125" s="145" t="str">
        <f>IFERROR(VLOOKUP(D125,TABLE!D:O,7,FALSE),"")</f>
        <v/>
      </c>
      <c r="F125" s="146" t="str">
        <f>IFERROR(VLOOKUP(D125,TABLE!D:O,12,FALSE),"")</f>
        <v/>
      </c>
    </row>
    <row r="126" ht="15.75" customHeight="1">
      <c r="A126" s="143">
        <f t="shared" si="2"/>
        <v>125</v>
      </c>
      <c r="B126" s="143" t="str">
        <f>IFERROR(MATCH(A$1&amp;A126,TABLE!A:A,0),"")</f>
        <v/>
      </c>
      <c r="C126" s="144">
        <f t="shared" si="1"/>
        <v>125</v>
      </c>
      <c r="D126" s="144" t="str">
        <f>IFERROR(OFFSET(TABLE!D$1,M!B126-1,0),"")</f>
        <v/>
      </c>
      <c r="E126" s="145" t="str">
        <f>IFERROR(VLOOKUP(D126,TABLE!D:O,7,FALSE),"")</f>
        <v/>
      </c>
      <c r="F126" s="146" t="str">
        <f>IFERROR(VLOOKUP(D126,TABLE!D:O,12,FALSE),"")</f>
        <v/>
      </c>
    </row>
    <row r="127" ht="15.75" customHeight="1">
      <c r="A127" s="143">
        <f t="shared" si="2"/>
        <v>126</v>
      </c>
      <c r="B127" s="143" t="str">
        <f>IFERROR(MATCH(A$1&amp;A127,TABLE!A:A,0),"")</f>
        <v/>
      </c>
      <c r="C127" s="144">
        <f t="shared" si="1"/>
        <v>126</v>
      </c>
      <c r="D127" s="144" t="str">
        <f>IFERROR(OFFSET(TABLE!D$1,M!B127-1,0),"")</f>
        <v/>
      </c>
      <c r="E127" s="145" t="str">
        <f>IFERROR(VLOOKUP(D127,TABLE!D:O,7,FALSE),"")</f>
        <v/>
      </c>
      <c r="F127" s="146" t="str">
        <f>IFERROR(VLOOKUP(D127,TABLE!D:O,12,FALSE),"")</f>
        <v/>
      </c>
    </row>
    <row r="128" ht="15.75" customHeight="1">
      <c r="A128" s="143">
        <f t="shared" si="2"/>
        <v>127</v>
      </c>
      <c r="B128" s="143" t="str">
        <f>IFERROR(MATCH(A$1&amp;A128,TABLE!A:A,0),"")</f>
        <v/>
      </c>
      <c r="C128" s="144">
        <f t="shared" si="1"/>
        <v>127</v>
      </c>
      <c r="D128" s="144" t="str">
        <f>IFERROR(OFFSET(TABLE!D$1,M!B128-1,0),"")</f>
        <v/>
      </c>
      <c r="E128" s="145" t="str">
        <f>IFERROR(VLOOKUP(D128,TABLE!D:O,7,FALSE),"")</f>
        <v/>
      </c>
      <c r="F128" s="146" t="str">
        <f>IFERROR(VLOOKUP(D128,TABLE!D:O,12,FALSE),"")</f>
        <v/>
      </c>
    </row>
    <row r="129" ht="15.75" customHeight="1">
      <c r="A129" s="143">
        <f t="shared" si="2"/>
        <v>128</v>
      </c>
      <c r="B129" s="143" t="str">
        <f>IFERROR(MATCH(A$1&amp;A129,TABLE!A:A,0),"")</f>
        <v/>
      </c>
      <c r="C129" s="144">
        <f t="shared" si="1"/>
        <v>128</v>
      </c>
      <c r="D129" s="144" t="str">
        <f>IFERROR(OFFSET(TABLE!D$1,M!B129-1,0),"")</f>
        <v/>
      </c>
      <c r="E129" s="145" t="str">
        <f>IFERROR(VLOOKUP(D129,TABLE!D:O,7,FALSE),"")</f>
        <v/>
      </c>
      <c r="F129" s="146" t="str">
        <f>IFERROR(VLOOKUP(D129,TABLE!D:O,12,FALSE),"")</f>
        <v/>
      </c>
    </row>
    <row r="130" ht="15.75" customHeight="1">
      <c r="A130" s="143">
        <f t="shared" si="2"/>
        <v>129</v>
      </c>
      <c r="B130" s="143" t="str">
        <f>IFERROR(MATCH(A$1&amp;A130,TABLE!A:A,0),"")</f>
        <v/>
      </c>
      <c r="C130" s="144">
        <f t="shared" si="1"/>
        <v>129</v>
      </c>
      <c r="D130" s="144" t="str">
        <f>IFERROR(OFFSET(TABLE!D$1,M!B130-1,0),"")</f>
        <v/>
      </c>
      <c r="E130" s="145" t="str">
        <f>IFERROR(VLOOKUP(D130,TABLE!D:O,7,FALSE),"")</f>
        <v/>
      </c>
      <c r="F130" s="146" t="str">
        <f>IFERROR(VLOOKUP(D130,TABLE!D:O,12,FALSE),"")</f>
        <v/>
      </c>
    </row>
    <row r="131" ht="15.75" customHeight="1">
      <c r="A131" s="143">
        <f t="shared" si="2"/>
        <v>130</v>
      </c>
      <c r="B131" s="143" t="str">
        <f>IFERROR(MATCH(A$1&amp;A131,TABLE!A:A,0),"")</f>
        <v/>
      </c>
      <c r="C131" s="144">
        <f t="shared" si="1"/>
        <v>130</v>
      </c>
      <c r="D131" s="144" t="str">
        <f>IFERROR(OFFSET(TABLE!D$1,M!B131-1,0),"")</f>
        <v/>
      </c>
      <c r="E131" s="145" t="str">
        <f>IFERROR(VLOOKUP(D131,TABLE!D:O,7,FALSE),"")</f>
        <v/>
      </c>
      <c r="F131" s="146" t="str">
        <f>IFERROR(VLOOKUP(D131,TABLE!D:O,12,FALSE),"")</f>
        <v/>
      </c>
    </row>
    <row r="132" ht="15.75" customHeight="1">
      <c r="A132" s="143">
        <f t="shared" si="2"/>
        <v>131</v>
      </c>
      <c r="B132" s="143" t="str">
        <f>IFERROR(MATCH(A$1&amp;A132,TABLE!A:A,0),"")</f>
        <v/>
      </c>
      <c r="C132" s="144">
        <f t="shared" si="1"/>
        <v>131</v>
      </c>
      <c r="D132" s="144" t="str">
        <f>IFERROR(OFFSET(TABLE!D$1,M!B132-1,0),"")</f>
        <v/>
      </c>
      <c r="E132" s="145" t="str">
        <f>IFERROR(VLOOKUP(D132,TABLE!D:O,7,FALSE),"")</f>
        <v/>
      </c>
      <c r="F132" s="146" t="str">
        <f>IFERROR(VLOOKUP(D132,TABLE!D:O,12,FALSE),"")</f>
        <v/>
      </c>
    </row>
    <row r="133" ht="15.75" customHeight="1">
      <c r="A133" s="143">
        <f t="shared" si="2"/>
        <v>132</v>
      </c>
      <c r="B133" s="143" t="str">
        <f>IFERROR(MATCH(A$1&amp;A133,TABLE!A:A,0),"")</f>
        <v/>
      </c>
      <c r="C133" s="144">
        <f t="shared" si="1"/>
        <v>132</v>
      </c>
      <c r="D133" s="144" t="str">
        <f>IFERROR(OFFSET(TABLE!D$1,M!B133-1,0),"")</f>
        <v/>
      </c>
      <c r="E133" s="145" t="str">
        <f>IFERROR(VLOOKUP(D133,TABLE!D:O,7,FALSE),"")</f>
        <v/>
      </c>
      <c r="F133" s="146" t="str">
        <f>IFERROR(VLOOKUP(D133,TABLE!D:O,12,FALSE),"")</f>
        <v/>
      </c>
    </row>
    <row r="134" ht="15.75" customHeight="1">
      <c r="A134" s="143">
        <f t="shared" si="2"/>
        <v>133</v>
      </c>
      <c r="B134" s="143" t="str">
        <f>IFERROR(MATCH(A$1&amp;A134,TABLE!A:A,0),"")</f>
        <v/>
      </c>
      <c r="C134" s="144">
        <f t="shared" si="1"/>
        <v>133</v>
      </c>
      <c r="D134" s="144" t="str">
        <f>IFERROR(OFFSET(TABLE!D$1,M!B134-1,0),"")</f>
        <v/>
      </c>
      <c r="E134" s="145" t="str">
        <f>IFERROR(VLOOKUP(D134,TABLE!D:O,7,FALSE),"")</f>
        <v/>
      </c>
      <c r="F134" s="146" t="str">
        <f>IFERROR(VLOOKUP(D134,TABLE!D:O,12,FALSE),"")</f>
        <v/>
      </c>
    </row>
    <row r="135" ht="15.75" customHeight="1">
      <c r="A135" s="143">
        <f t="shared" si="2"/>
        <v>134</v>
      </c>
      <c r="B135" s="143" t="str">
        <f>IFERROR(MATCH(A$1&amp;A135,TABLE!A:A,0),"")</f>
        <v/>
      </c>
      <c r="C135" s="144">
        <f t="shared" si="1"/>
        <v>134</v>
      </c>
      <c r="D135" s="144" t="str">
        <f>IFERROR(OFFSET(TABLE!D$1,M!B135-1,0),"")</f>
        <v/>
      </c>
      <c r="E135" s="145" t="str">
        <f>IFERROR(VLOOKUP(D135,TABLE!D:O,7,FALSE),"")</f>
        <v/>
      </c>
      <c r="F135" s="146" t="str">
        <f>IFERROR(VLOOKUP(D135,TABLE!D:O,12,FALSE),"")</f>
        <v/>
      </c>
    </row>
    <row r="136" ht="15.75" customHeight="1">
      <c r="A136" s="143">
        <f t="shared" si="2"/>
        <v>135</v>
      </c>
      <c r="B136" s="143" t="str">
        <f>IFERROR(MATCH(A$1&amp;A136,TABLE!A:A,0),"")</f>
        <v/>
      </c>
      <c r="C136" s="144">
        <f t="shared" si="1"/>
        <v>135</v>
      </c>
      <c r="D136" s="144" t="str">
        <f>IFERROR(OFFSET(TABLE!D$1,M!B136-1,0),"")</f>
        <v/>
      </c>
      <c r="E136" s="145" t="str">
        <f>IFERROR(VLOOKUP(D136,TABLE!D:O,7,FALSE),"")</f>
        <v/>
      </c>
      <c r="F136" s="146" t="str">
        <f>IFERROR(VLOOKUP(D136,TABLE!D:O,12,FALSE),"")</f>
        <v/>
      </c>
    </row>
    <row r="137" ht="15.75" customHeight="1">
      <c r="A137" s="143">
        <f t="shared" si="2"/>
        <v>136</v>
      </c>
      <c r="B137" s="143" t="str">
        <f>IFERROR(MATCH(A$1&amp;A137,TABLE!A:A,0),"")</f>
        <v/>
      </c>
      <c r="C137" s="144">
        <f t="shared" si="1"/>
        <v>136</v>
      </c>
      <c r="D137" s="144" t="str">
        <f>IFERROR(OFFSET(TABLE!D$1,M!B137-1,0),"")</f>
        <v/>
      </c>
      <c r="E137" s="145" t="str">
        <f>IFERROR(VLOOKUP(D137,TABLE!D:O,7,FALSE),"")</f>
        <v/>
      </c>
      <c r="F137" s="146" t="str">
        <f>IFERROR(VLOOKUP(D137,TABLE!D:O,12,FALSE),"")</f>
        <v/>
      </c>
    </row>
    <row r="138" ht="15.75" customHeight="1">
      <c r="A138" s="143">
        <f t="shared" si="2"/>
        <v>137</v>
      </c>
      <c r="B138" s="143" t="str">
        <f>IFERROR(MATCH(A$1&amp;A138,TABLE!A:A,0),"")</f>
        <v/>
      </c>
      <c r="C138" s="144">
        <f t="shared" si="1"/>
        <v>137</v>
      </c>
      <c r="D138" s="144" t="str">
        <f>IFERROR(OFFSET(TABLE!D$1,M!B138-1,0),"")</f>
        <v/>
      </c>
      <c r="E138" s="145" t="str">
        <f>IFERROR(VLOOKUP(D138,TABLE!D:O,7,FALSE),"")</f>
        <v/>
      </c>
      <c r="F138" s="146" t="str">
        <f>IFERROR(VLOOKUP(D138,TABLE!D:O,12,FALSE),"")</f>
        <v/>
      </c>
    </row>
    <row r="139" ht="15.75" customHeight="1">
      <c r="A139" s="143">
        <f t="shared" si="2"/>
        <v>138</v>
      </c>
      <c r="B139" s="143" t="str">
        <f>IFERROR(MATCH(A$1&amp;A139,TABLE!A:A,0),"")</f>
        <v/>
      </c>
      <c r="C139" s="144">
        <f t="shared" si="1"/>
        <v>138</v>
      </c>
      <c r="D139" s="144" t="str">
        <f>IFERROR(OFFSET(TABLE!D$1,M!B139-1,0),"")</f>
        <v/>
      </c>
      <c r="E139" s="145" t="str">
        <f>IFERROR(VLOOKUP(D139,TABLE!D:O,7,FALSE),"")</f>
        <v/>
      </c>
      <c r="F139" s="146" t="str">
        <f>IFERROR(VLOOKUP(D139,TABLE!D:O,12,FALSE),"")</f>
        <v/>
      </c>
    </row>
    <row r="140" ht="15.75" customHeight="1">
      <c r="A140" s="143">
        <f t="shared" si="2"/>
        <v>139</v>
      </c>
      <c r="B140" s="143" t="str">
        <f>IFERROR(MATCH(A$1&amp;A140,TABLE!A:A,0),"")</f>
        <v/>
      </c>
      <c r="C140" s="144">
        <f t="shared" si="1"/>
        <v>139</v>
      </c>
      <c r="D140" s="144" t="str">
        <f>IFERROR(OFFSET(TABLE!D$1,M!B140-1,0),"")</f>
        <v/>
      </c>
      <c r="E140" s="145" t="str">
        <f>IFERROR(VLOOKUP(D140,TABLE!D:O,7,FALSE),"")</f>
        <v/>
      </c>
      <c r="F140" s="146" t="str">
        <f>IFERROR(VLOOKUP(D140,TABLE!D:O,12,FALSE),"")</f>
        <v/>
      </c>
    </row>
    <row r="141" ht="15.75" customHeight="1">
      <c r="A141" s="143">
        <f t="shared" si="2"/>
        <v>140</v>
      </c>
      <c r="B141" s="143" t="str">
        <f>IFERROR(MATCH(A$1&amp;A141,TABLE!A:A,0),"")</f>
        <v/>
      </c>
      <c r="C141" s="144">
        <f t="shared" si="1"/>
        <v>140</v>
      </c>
      <c r="D141" s="144" t="str">
        <f>IFERROR(OFFSET(TABLE!D$1,M!B141-1,0),"")</f>
        <v/>
      </c>
      <c r="E141" s="145" t="str">
        <f>IFERROR(VLOOKUP(D141,TABLE!D:O,7,FALSE),"")</f>
        <v/>
      </c>
      <c r="F141" s="146" t="str">
        <f>IFERROR(VLOOKUP(D141,TABLE!D:O,12,FALSE),"")</f>
        <v/>
      </c>
    </row>
    <row r="142" ht="15.75" customHeight="1">
      <c r="A142" s="143">
        <f t="shared" si="2"/>
        <v>141</v>
      </c>
      <c r="B142" s="143" t="str">
        <f>IFERROR(MATCH(A$1&amp;A142,TABLE!A:A,0),"")</f>
        <v/>
      </c>
      <c r="C142" s="144">
        <f t="shared" si="1"/>
        <v>141</v>
      </c>
      <c r="D142" s="144" t="str">
        <f>IFERROR(OFFSET(TABLE!D$1,M!B142-1,0),"")</f>
        <v/>
      </c>
      <c r="E142" s="145" t="str">
        <f>IFERROR(VLOOKUP(D142,TABLE!D:O,7,FALSE),"")</f>
        <v/>
      </c>
      <c r="F142" s="146" t="str">
        <f>IFERROR(VLOOKUP(D142,TABLE!D:O,12,FALSE),"")</f>
        <v/>
      </c>
    </row>
    <row r="143" ht="15.75" customHeight="1">
      <c r="A143" s="143">
        <f t="shared" si="2"/>
        <v>142</v>
      </c>
      <c r="B143" s="143" t="str">
        <f>IFERROR(MATCH(A$1&amp;A143,TABLE!A:A,0),"")</f>
        <v/>
      </c>
      <c r="C143" s="144">
        <f t="shared" si="1"/>
        <v>142</v>
      </c>
      <c r="D143" s="144" t="str">
        <f>IFERROR(OFFSET(TABLE!D$1,M!B143-1,0),"")</f>
        <v/>
      </c>
      <c r="E143" s="145" t="str">
        <f>IFERROR(VLOOKUP(D143,TABLE!D:O,7,FALSE),"")</f>
        <v/>
      </c>
      <c r="F143" s="146" t="str">
        <f>IFERROR(VLOOKUP(D143,TABLE!D:O,12,FALSE),"")</f>
        <v/>
      </c>
    </row>
    <row r="144" ht="15.75" customHeight="1">
      <c r="A144" s="143">
        <f t="shared" si="2"/>
        <v>143</v>
      </c>
      <c r="B144" s="143" t="str">
        <f>IFERROR(MATCH(A$1&amp;A144,TABLE!A:A,0),"")</f>
        <v/>
      </c>
      <c r="C144" s="144">
        <f t="shared" si="1"/>
        <v>143</v>
      </c>
      <c r="D144" s="144" t="str">
        <f>IFERROR(OFFSET(TABLE!D$1,M!B144-1,0),"")</f>
        <v/>
      </c>
      <c r="E144" s="145" t="str">
        <f>IFERROR(VLOOKUP(D144,TABLE!D:O,7,FALSE),"")</f>
        <v/>
      </c>
      <c r="F144" s="146" t="str">
        <f>IFERROR(VLOOKUP(D144,TABLE!D:O,12,FALSE),"")</f>
        <v/>
      </c>
    </row>
    <row r="145" ht="15.75" customHeight="1">
      <c r="A145" s="143">
        <f t="shared" si="2"/>
        <v>144</v>
      </c>
      <c r="B145" s="143" t="str">
        <f>IFERROR(MATCH(A$1&amp;A145,TABLE!A:A,0),"")</f>
        <v/>
      </c>
      <c r="C145" s="144">
        <f t="shared" si="1"/>
        <v>144</v>
      </c>
      <c r="D145" s="144" t="str">
        <f>IFERROR(OFFSET(TABLE!D$1,M!B145-1,0),"")</f>
        <v/>
      </c>
      <c r="E145" s="145" t="str">
        <f>IFERROR(VLOOKUP(D145,TABLE!D:O,7,FALSE),"")</f>
        <v/>
      </c>
      <c r="F145" s="146" t="str">
        <f>IFERROR(VLOOKUP(D145,TABLE!D:O,12,FALSE),"")</f>
        <v/>
      </c>
    </row>
    <row r="146" ht="15.75" customHeight="1">
      <c r="A146" s="143">
        <f t="shared" si="2"/>
        <v>145</v>
      </c>
      <c r="B146" s="143" t="str">
        <f>IFERROR(MATCH(A$1&amp;A146,TABLE!A:A,0),"")</f>
        <v/>
      </c>
      <c r="C146" s="144">
        <f t="shared" si="1"/>
        <v>145</v>
      </c>
      <c r="D146" s="144" t="str">
        <f>IFERROR(OFFSET(TABLE!D$1,M!B146-1,0),"")</f>
        <v/>
      </c>
      <c r="E146" s="145" t="str">
        <f>IFERROR(VLOOKUP(D146,TABLE!D:O,7,FALSE),"")</f>
        <v/>
      </c>
      <c r="F146" s="146" t="str">
        <f>IFERROR(VLOOKUP(D146,TABLE!D:O,12,FALSE),"")</f>
        <v/>
      </c>
    </row>
    <row r="147" ht="15.75" customHeight="1">
      <c r="A147" s="143">
        <f t="shared" si="2"/>
        <v>146</v>
      </c>
      <c r="B147" s="143" t="str">
        <f>IFERROR(MATCH(A$1&amp;A147,TABLE!A:A,0),"")</f>
        <v/>
      </c>
      <c r="C147" s="144">
        <f t="shared" si="1"/>
        <v>146</v>
      </c>
      <c r="D147" s="144" t="str">
        <f>IFERROR(OFFSET(TABLE!D$1,M!B147-1,0),"")</f>
        <v/>
      </c>
      <c r="E147" s="145" t="str">
        <f>IFERROR(VLOOKUP(D147,TABLE!D:O,7,FALSE),"")</f>
        <v/>
      </c>
      <c r="F147" s="146" t="str">
        <f>IFERROR(VLOOKUP(D147,TABLE!D:O,12,FALSE),"")</f>
        <v/>
      </c>
    </row>
    <row r="148" ht="15.75" customHeight="1">
      <c r="A148" s="143">
        <f t="shared" si="2"/>
        <v>147</v>
      </c>
      <c r="B148" s="143" t="str">
        <f>IFERROR(MATCH(A$1&amp;A148,TABLE!A:A,0),"")</f>
        <v/>
      </c>
      <c r="C148" s="144">
        <f t="shared" si="1"/>
        <v>147</v>
      </c>
      <c r="D148" s="144" t="str">
        <f>IFERROR(OFFSET(TABLE!D$1,M!B148-1,0),"")</f>
        <v/>
      </c>
      <c r="E148" s="145" t="str">
        <f>IFERROR(VLOOKUP(D148,TABLE!D:O,7,FALSE),"")</f>
        <v/>
      </c>
      <c r="F148" s="146" t="str">
        <f>IFERROR(VLOOKUP(D148,TABLE!D:O,12,FALSE),"")</f>
        <v/>
      </c>
    </row>
    <row r="149" ht="15.75" customHeight="1">
      <c r="A149" s="143">
        <f t="shared" si="2"/>
        <v>148</v>
      </c>
      <c r="B149" s="143" t="str">
        <f>IFERROR(MATCH(A$1&amp;A149,TABLE!A:A,0),"")</f>
        <v/>
      </c>
      <c r="C149" s="144">
        <f t="shared" si="1"/>
        <v>148</v>
      </c>
      <c r="D149" s="144" t="str">
        <f>IFERROR(OFFSET(TABLE!D$1,M!B149-1,0),"")</f>
        <v/>
      </c>
      <c r="E149" s="145" t="str">
        <f>IFERROR(VLOOKUP(D149,TABLE!D:O,7,FALSE),"")</f>
        <v/>
      </c>
      <c r="F149" s="146" t="str">
        <f>IFERROR(VLOOKUP(D149,TABLE!D:O,12,FALSE),"")</f>
        <v/>
      </c>
    </row>
    <row r="150" ht="15.75" customHeight="1">
      <c r="A150" s="143">
        <f t="shared" si="2"/>
        <v>149</v>
      </c>
      <c r="B150" s="143" t="str">
        <f>IFERROR(MATCH(A$1&amp;A150,TABLE!A:A,0),"")</f>
        <v/>
      </c>
      <c r="C150" s="144">
        <f t="shared" si="1"/>
        <v>149</v>
      </c>
      <c r="D150" s="144" t="str">
        <f>IFERROR(OFFSET(TABLE!D$1,M!B150-1,0),"")</f>
        <v/>
      </c>
      <c r="E150" s="145" t="str">
        <f>IFERROR(VLOOKUP(D150,TABLE!D:O,7,FALSE),"")</f>
        <v/>
      </c>
      <c r="F150" s="146" t="str">
        <f>IFERROR(VLOOKUP(D150,TABLE!D:O,12,FALSE),"")</f>
        <v/>
      </c>
    </row>
    <row r="151" ht="15.75" customHeight="1">
      <c r="A151" s="143">
        <f t="shared" si="2"/>
        <v>150</v>
      </c>
      <c r="B151" s="143" t="str">
        <f>IFERROR(MATCH(A$1&amp;A151,TABLE!A:A,0),"")</f>
        <v/>
      </c>
      <c r="C151" s="144">
        <f t="shared" si="1"/>
        <v>150</v>
      </c>
      <c r="D151" s="144" t="str">
        <f>IFERROR(OFFSET(TABLE!D$1,M!B151-1,0),"")</f>
        <v/>
      </c>
      <c r="E151" s="145" t="str">
        <f>IFERROR(VLOOKUP(D151,TABLE!D:O,7,FALSE),"")</f>
        <v/>
      </c>
      <c r="F151" s="146" t="str">
        <f>IFERROR(VLOOKUP(D151,TABLE!D:O,12,FALSE),"")</f>
        <v/>
      </c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39" t="s">
        <v>132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IFERROR(MATCH(A$1&amp;A2,TABLE!A:A,0),"")</f>
        <v>6</v>
      </c>
      <c r="C2" s="144">
        <f t="shared" ref="C2:C151" si="1">A2</f>
        <v>1</v>
      </c>
      <c r="D2" s="144" t="str">
        <f>IFERROR(OFFSET(TABLE!D$1,F!B2-1,0),"")</f>
        <v>Sarah Shanks</v>
      </c>
      <c r="E2" s="145">
        <f>IFERROR(VLOOKUP(D2,TABLE!D:O,7,FALSE),"")</f>
        <v>15</v>
      </c>
      <c r="F2" s="146">
        <f>IFERROR(VLOOKUP(D2,TABLE!D:O,12,FALSE),"")</f>
        <v>800</v>
      </c>
    </row>
    <row r="3">
      <c r="A3" s="143">
        <f t="shared" ref="A3:A151" si="2">A2+1</f>
        <v>2</v>
      </c>
      <c r="B3" s="143">
        <f>IFERROR(MATCH(A$1&amp;A3,TABLE!A:A,0),"")</f>
        <v>7</v>
      </c>
      <c r="C3" s="144">
        <f t="shared" si="1"/>
        <v>2</v>
      </c>
      <c r="D3" s="144" t="str">
        <f>IFERROR(OFFSET(TABLE!D$1,F!B3-1,0),"")</f>
        <v>Amanda Spencer</v>
      </c>
      <c r="E3" s="145">
        <f>IFERROR(VLOOKUP(D3,TABLE!D:O,7,FALSE),"")</f>
        <v>15</v>
      </c>
      <c r="F3" s="146">
        <f>IFERROR(VLOOKUP(D3,TABLE!D:O,12,FALSE),"")</f>
        <v>799</v>
      </c>
    </row>
    <row r="4">
      <c r="A4" s="143">
        <f t="shared" si="2"/>
        <v>3</v>
      </c>
      <c r="B4" s="143">
        <f>IFERROR(MATCH(A$1&amp;A4,TABLE!A:A,0),"")</f>
        <v>8</v>
      </c>
      <c r="C4" s="144">
        <f t="shared" si="1"/>
        <v>3</v>
      </c>
      <c r="D4" s="144" t="str">
        <f>IFERROR(OFFSET(TABLE!D$1,F!B4-1,0),"")</f>
        <v>Samantha Harris</v>
      </c>
      <c r="E4" s="145">
        <f>IFERROR(VLOOKUP(D4,TABLE!D:O,7,FALSE),"")</f>
        <v>9</v>
      </c>
      <c r="F4" s="146">
        <f>IFERROR(VLOOKUP(D4,TABLE!D:O,12,FALSE),"")</f>
        <v>794</v>
      </c>
    </row>
    <row r="5">
      <c r="A5" s="143">
        <f t="shared" si="2"/>
        <v>4</v>
      </c>
      <c r="B5" s="143">
        <f>IFERROR(MATCH(A$1&amp;A5,TABLE!A:A,0),"")</f>
        <v>9</v>
      </c>
      <c r="C5" s="144">
        <f t="shared" si="1"/>
        <v>4</v>
      </c>
      <c r="D5" s="144" t="str">
        <f>IFERROR(OFFSET(TABLE!D$1,F!B5-1,0),"")</f>
        <v>Liz Adams</v>
      </c>
      <c r="E5" s="145">
        <f>IFERROR(VLOOKUP(D5,TABLE!D:O,7,FALSE),"")</f>
        <v>20</v>
      </c>
      <c r="F5" s="146">
        <f>IFERROR(VLOOKUP(D5,TABLE!D:O,12,FALSE),"")</f>
        <v>786</v>
      </c>
    </row>
    <row r="6">
      <c r="A6" s="143">
        <f t="shared" si="2"/>
        <v>5</v>
      </c>
      <c r="B6" s="143">
        <f>IFERROR(MATCH(A$1&amp;A6,TABLE!A:A,0),"")</f>
        <v>10</v>
      </c>
      <c r="C6" s="144">
        <f t="shared" si="1"/>
        <v>5</v>
      </c>
      <c r="D6" s="144" t="str">
        <f>IFERROR(OFFSET(TABLE!D$1,F!B6-1,0),"")</f>
        <v>Faith Bowman</v>
      </c>
      <c r="E6" s="145">
        <f>IFERROR(VLOOKUP(D6,TABLE!D:O,7,FALSE),"")</f>
        <v>9</v>
      </c>
      <c r="F6" s="146">
        <f>IFERROR(VLOOKUP(D6,TABLE!D:O,12,FALSE),"")</f>
        <v>778</v>
      </c>
    </row>
    <row r="7">
      <c r="A7" s="143">
        <f t="shared" si="2"/>
        <v>6</v>
      </c>
      <c r="B7" s="143">
        <f>IFERROR(MATCH(A$1&amp;A7,TABLE!A:A,0),"")</f>
        <v>11</v>
      </c>
      <c r="C7" s="144">
        <f t="shared" si="1"/>
        <v>6</v>
      </c>
      <c r="D7" s="144" t="str">
        <f>IFERROR(OFFSET(TABLE!D$1,F!B7-1,0),"")</f>
        <v>Steph Gledhill</v>
      </c>
      <c r="E7" s="145">
        <f>IFERROR(VLOOKUP(D7,TABLE!D:O,7,FALSE),"")</f>
        <v>14</v>
      </c>
      <c r="F7" s="146">
        <f>IFERROR(VLOOKUP(D7,TABLE!D:O,12,FALSE),"")</f>
        <v>776</v>
      </c>
    </row>
    <row r="8">
      <c r="A8" s="143">
        <f t="shared" si="2"/>
        <v>7</v>
      </c>
      <c r="B8" s="143">
        <f>IFERROR(MATCH(A$1&amp;A8,TABLE!A:A,0),"")</f>
        <v>12</v>
      </c>
      <c r="C8" s="144">
        <f t="shared" si="1"/>
        <v>7</v>
      </c>
      <c r="D8" s="144" t="str">
        <f>IFERROR(OFFSET(TABLE!D$1,F!B8-1,0),"")</f>
        <v>Sue Sunderland</v>
      </c>
      <c r="E8" s="145">
        <f>IFERROR(VLOOKUP(D8,TABLE!D:O,7,FALSE),"")</f>
        <v>14</v>
      </c>
      <c r="F8" s="146">
        <f>IFERROR(VLOOKUP(D8,TABLE!D:O,12,FALSE),"")</f>
        <v>764</v>
      </c>
    </row>
    <row r="9">
      <c r="A9" s="143">
        <f t="shared" si="2"/>
        <v>8</v>
      </c>
      <c r="B9" s="143">
        <f>IFERROR(MATCH(A$1&amp;A9,TABLE!A:A,0),"")</f>
        <v>13</v>
      </c>
      <c r="C9" s="144">
        <f t="shared" si="1"/>
        <v>8</v>
      </c>
      <c r="D9" s="144" t="str">
        <f>IFERROR(OFFSET(TABLE!D$1,F!B9-1,0),"")</f>
        <v>Rachel Davidson</v>
      </c>
      <c r="E9" s="145">
        <f>IFERROR(VLOOKUP(D9,TABLE!D:O,7,FALSE),"")</f>
        <v>8</v>
      </c>
      <c r="F9" s="146">
        <f>IFERROR(VLOOKUP(D9,TABLE!D:O,12,FALSE),"")</f>
        <v>751</v>
      </c>
    </row>
    <row r="10">
      <c r="A10" s="143">
        <f t="shared" si="2"/>
        <v>9</v>
      </c>
      <c r="B10" s="143">
        <f>IFERROR(MATCH(A$1&amp;A10,TABLE!A:A,0),"")</f>
        <v>14</v>
      </c>
      <c r="C10" s="144">
        <f t="shared" si="1"/>
        <v>9</v>
      </c>
      <c r="D10" s="144" t="str">
        <f>IFERROR(OFFSET(TABLE!D$1,F!B10-1,0),"")</f>
        <v>Leila Kara</v>
      </c>
      <c r="E10" s="145">
        <f>IFERROR(VLOOKUP(D10,TABLE!D:O,7,FALSE),"")</f>
        <v>13</v>
      </c>
      <c r="F10" s="146">
        <f>IFERROR(VLOOKUP(D10,TABLE!D:O,12,FALSE),"")</f>
        <v>739</v>
      </c>
    </row>
    <row r="11">
      <c r="A11" s="143">
        <f t="shared" si="2"/>
        <v>10</v>
      </c>
      <c r="B11" s="143">
        <f>IFERROR(MATCH(A$1&amp;A11,TABLE!A:A,0),"")</f>
        <v>15</v>
      </c>
      <c r="C11" s="144">
        <f t="shared" si="1"/>
        <v>10</v>
      </c>
      <c r="D11" s="144" t="str">
        <f>IFERROR(OFFSET(TABLE!D$1,F!B11-1,0),"")</f>
        <v>Ruth Warren</v>
      </c>
      <c r="E11" s="145">
        <f>IFERROR(VLOOKUP(D11,TABLE!D:O,7,FALSE),"")</f>
        <v>9</v>
      </c>
      <c r="F11" s="146">
        <f>IFERROR(VLOOKUP(D11,TABLE!D:O,12,FALSE),"")</f>
        <v>731</v>
      </c>
    </row>
    <row r="12">
      <c r="A12" s="143">
        <f t="shared" si="2"/>
        <v>11</v>
      </c>
      <c r="B12" s="143">
        <f>IFERROR(MATCH(A$1&amp;A12,TABLE!A:A,0),"")</f>
        <v>16</v>
      </c>
      <c r="C12" s="144">
        <f t="shared" si="1"/>
        <v>11</v>
      </c>
      <c r="D12" s="144" t="str">
        <f>IFERROR(OFFSET(TABLE!D$1,F!B12-1,0),"")</f>
        <v>Vicki Johnstone</v>
      </c>
      <c r="E12" s="145">
        <f>IFERROR(VLOOKUP(D12,TABLE!D:O,7,FALSE),"")</f>
        <v>9</v>
      </c>
      <c r="F12" s="146">
        <f>IFERROR(VLOOKUP(D12,TABLE!D:O,12,FALSE),"")</f>
        <v>729</v>
      </c>
    </row>
    <row r="13">
      <c r="A13" s="143">
        <f t="shared" si="2"/>
        <v>12</v>
      </c>
      <c r="B13" s="143">
        <f>IFERROR(MATCH(A$1&amp;A13,TABLE!A:A,0),"")</f>
        <v>17</v>
      </c>
      <c r="C13" s="144">
        <f t="shared" si="1"/>
        <v>12</v>
      </c>
      <c r="D13" s="144" t="str">
        <f>IFERROR(OFFSET(TABLE!D$1,F!B13-1,0),"")</f>
        <v>Chloe Hudson</v>
      </c>
      <c r="E13" s="145">
        <f>IFERROR(VLOOKUP(D13,TABLE!D:O,7,FALSE),"")</f>
        <v>7</v>
      </c>
      <c r="F13" s="146">
        <f>IFERROR(VLOOKUP(D13,TABLE!D:O,12,FALSE),"")</f>
        <v>663</v>
      </c>
    </row>
    <row r="14">
      <c r="A14" s="143">
        <f t="shared" si="2"/>
        <v>13</v>
      </c>
      <c r="B14" s="143">
        <f>IFERROR(MATCH(A$1&amp;A14,TABLE!A:A,0),"")</f>
        <v>18</v>
      </c>
      <c r="C14" s="144">
        <f t="shared" si="1"/>
        <v>13</v>
      </c>
      <c r="D14" s="144" t="str">
        <f>IFERROR(OFFSET(TABLE!D$1,F!B14-1,0),"")</f>
        <v>Josie Pawley</v>
      </c>
      <c r="E14" s="145">
        <f>IFERROR(VLOOKUP(D14,TABLE!D:O,7,FALSE),"")</f>
        <v>7</v>
      </c>
      <c r="F14" s="146">
        <f>IFERROR(VLOOKUP(D14,TABLE!D:O,12,FALSE),"")</f>
        <v>657</v>
      </c>
    </row>
    <row r="15">
      <c r="A15" s="143">
        <f t="shared" si="2"/>
        <v>14</v>
      </c>
      <c r="B15" s="143">
        <f>IFERROR(MATCH(A$1&amp;A15,TABLE!A:A,0),"")</f>
        <v>19</v>
      </c>
      <c r="C15" s="144">
        <f t="shared" si="1"/>
        <v>14</v>
      </c>
      <c r="D15" s="144" t="str">
        <f>IFERROR(OFFSET(TABLE!D$1,F!B15-1,0),"")</f>
        <v>Sally Merchant-Edge</v>
      </c>
      <c r="E15" s="145">
        <f>IFERROR(VLOOKUP(D15,TABLE!D:O,7,FALSE),"")</f>
        <v>7</v>
      </c>
      <c r="F15" s="146">
        <f>IFERROR(VLOOKUP(D15,TABLE!D:O,12,FALSE),"")</f>
        <v>629</v>
      </c>
    </row>
    <row r="16">
      <c r="A16" s="143">
        <f t="shared" si="2"/>
        <v>15</v>
      </c>
      <c r="B16" s="143">
        <f>IFERROR(MATCH(A$1&amp;A16,TABLE!A:A,0),"")</f>
        <v>20</v>
      </c>
      <c r="C16" s="144">
        <f t="shared" si="1"/>
        <v>15</v>
      </c>
      <c r="D16" s="144" t="str">
        <f>IFERROR(OFFSET(TABLE!D$1,F!B16-1,0),"")</f>
        <v>Pip Trevorrow</v>
      </c>
      <c r="E16" s="145">
        <f>IFERROR(VLOOKUP(D16,TABLE!D:O,7,FALSE),"")</f>
        <v>6</v>
      </c>
      <c r="F16" s="146">
        <f>IFERROR(VLOOKUP(D16,TABLE!D:O,12,FALSE),"")</f>
        <v>566</v>
      </c>
    </row>
    <row r="17">
      <c r="A17" s="143">
        <f t="shared" si="2"/>
        <v>16</v>
      </c>
      <c r="B17" s="143">
        <f>IFERROR(MATCH(A$1&amp;A17,TABLE!A:A,0),"")</f>
        <v>21</v>
      </c>
      <c r="C17" s="144">
        <f t="shared" si="1"/>
        <v>16</v>
      </c>
      <c r="D17" s="144" t="str">
        <f>IFERROR(OFFSET(TABLE!D$1,F!B17-1,0),"")</f>
        <v>Hayley Nancolas</v>
      </c>
      <c r="E17" s="145">
        <f>IFERROR(VLOOKUP(D17,TABLE!D:O,7,FALSE),"")</f>
        <v>5</v>
      </c>
      <c r="F17" s="146">
        <f>IFERROR(VLOOKUP(D17,TABLE!D:O,12,FALSE),"")</f>
        <v>491</v>
      </c>
    </row>
    <row r="18">
      <c r="A18" s="143">
        <f t="shared" si="2"/>
        <v>17</v>
      </c>
      <c r="B18" s="143">
        <f>IFERROR(MATCH(A$1&amp;A18,TABLE!A:A,0),"")</f>
        <v>22</v>
      </c>
      <c r="C18" s="144">
        <f t="shared" si="1"/>
        <v>17</v>
      </c>
      <c r="D18" s="144" t="str">
        <f>IFERROR(OFFSET(TABLE!D$1,F!B18-1,0),"")</f>
        <v>Heidi Siddle</v>
      </c>
      <c r="E18" s="145">
        <f>IFERROR(VLOOKUP(D18,TABLE!D:O,7,FALSE),"")</f>
        <v>5</v>
      </c>
      <c r="F18" s="146">
        <f>IFERROR(VLOOKUP(D18,TABLE!D:O,12,FALSE),"")</f>
        <v>481</v>
      </c>
    </row>
    <row r="19">
      <c r="A19" s="143">
        <f t="shared" si="2"/>
        <v>18</v>
      </c>
      <c r="B19" s="143">
        <f>IFERROR(MATCH(A$1&amp;A19,TABLE!A:A,0),"")</f>
        <v>23</v>
      </c>
      <c r="C19" s="144">
        <f t="shared" si="1"/>
        <v>18</v>
      </c>
      <c r="D19" s="144" t="str">
        <f>IFERROR(OFFSET(TABLE!D$1,F!B19-1,0),"")</f>
        <v>Pascale Fotherby</v>
      </c>
      <c r="E19" s="145">
        <f>IFERROR(VLOOKUP(D19,TABLE!D:O,7,FALSE),"")</f>
        <v>5</v>
      </c>
      <c r="F19" s="146">
        <f>IFERROR(VLOOKUP(D19,TABLE!D:O,12,FALSE),"")</f>
        <v>452</v>
      </c>
    </row>
    <row r="20">
      <c r="A20" s="143">
        <f t="shared" si="2"/>
        <v>19</v>
      </c>
      <c r="B20" s="143">
        <f>IFERROR(MATCH(A$1&amp;A20,TABLE!A:A,0),"")</f>
        <v>24</v>
      </c>
      <c r="C20" s="144">
        <f t="shared" si="1"/>
        <v>19</v>
      </c>
      <c r="D20" s="144" t="str">
        <f>IFERROR(OFFSET(TABLE!D$1,F!B20-1,0),"")</f>
        <v>Becca Keevash</v>
      </c>
      <c r="E20" s="145">
        <f>IFERROR(VLOOKUP(D20,TABLE!D:O,7,FALSE),"")</f>
        <v>5</v>
      </c>
      <c r="F20" s="146">
        <f>IFERROR(VLOOKUP(D20,TABLE!D:O,12,FALSE),"")</f>
        <v>455</v>
      </c>
    </row>
    <row r="21" ht="15.75" customHeight="1">
      <c r="A21" s="143">
        <f t="shared" si="2"/>
        <v>20</v>
      </c>
      <c r="B21" s="143">
        <f>IFERROR(MATCH(A$1&amp;A21,TABLE!A:A,0),"")</f>
        <v>25</v>
      </c>
      <c r="C21" s="144">
        <f t="shared" si="1"/>
        <v>20</v>
      </c>
      <c r="D21" s="144" t="str">
        <f>IFERROR(OFFSET(TABLE!D$1,F!B21-1,0),"")</f>
        <v>Rachel Bentley</v>
      </c>
      <c r="E21" s="145">
        <f>IFERROR(VLOOKUP(D21,TABLE!D:O,7,FALSE),"")</f>
        <v>4</v>
      </c>
      <c r="F21" s="146">
        <f>IFERROR(VLOOKUP(D21,TABLE!D:O,12,FALSE),"")</f>
        <v>395</v>
      </c>
    </row>
    <row r="22" ht="15.75" customHeight="1">
      <c r="A22" s="143">
        <f t="shared" si="2"/>
        <v>21</v>
      </c>
      <c r="B22" s="143">
        <f>IFERROR(MATCH(A$1&amp;A22,TABLE!A:A,0),"")</f>
        <v>26</v>
      </c>
      <c r="C22" s="144">
        <f t="shared" si="1"/>
        <v>21</v>
      </c>
      <c r="D22" s="144" t="str">
        <f>IFERROR(OFFSET(TABLE!D$1,F!B22-1,0),"")</f>
        <v>Cherie Carter</v>
      </c>
      <c r="E22" s="145">
        <f>IFERROR(VLOOKUP(D22,TABLE!D:O,7,FALSE),"")</f>
        <v>4</v>
      </c>
      <c r="F22" s="146">
        <f>IFERROR(VLOOKUP(D22,TABLE!D:O,12,FALSE),"")</f>
        <v>366</v>
      </c>
    </row>
    <row r="23" ht="15.75" customHeight="1">
      <c r="A23" s="143">
        <f t="shared" si="2"/>
        <v>22</v>
      </c>
      <c r="B23" s="143">
        <f>IFERROR(MATCH(A$1&amp;A23,TABLE!A:A,0),"")</f>
        <v>27</v>
      </c>
      <c r="C23" s="144">
        <f t="shared" si="1"/>
        <v>22</v>
      </c>
      <c r="D23" s="144" t="str">
        <f>IFERROR(OFFSET(TABLE!D$1,F!B23-1,0),"")</f>
        <v>Liz Ball</v>
      </c>
      <c r="E23" s="145">
        <f>IFERROR(VLOOKUP(D23,TABLE!D:O,7,FALSE),"")</f>
        <v>4</v>
      </c>
      <c r="F23" s="146">
        <f>IFERROR(VLOOKUP(D23,TABLE!D:O,12,FALSE),"")</f>
        <v>358</v>
      </c>
    </row>
    <row r="24" ht="15.75" customHeight="1">
      <c r="A24" s="143">
        <f t="shared" si="2"/>
        <v>23</v>
      </c>
      <c r="B24" s="143">
        <f>IFERROR(MATCH(A$1&amp;A24,TABLE!A:A,0),"")</f>
        <v>28</v>
      </c>
      <c r="C24" s="144">
        <f t="shared" si="1"/>
        <v>23</v>
      </c>
      <c r="D24" s="144" t="str">
        <f>IFERROR(OFFSET(TABLE!D$1,F!B24-1,0),"")</f>
        <v>Bronwen Van Rossum</v>
      </c>
      <c r="E24" s="145">
        <f>IFERROR(VLOOKUP(D24,TABLE!D:O,7,FALSE),"")</f>
        <v>3</v>
      </c>
      <c r="F24" s="146">
        <f>IFERROR(VLOOKUP(D24,TABLE!D:O,12,FALSE),"")</f>
        <v>280</v>
      </c>
    </row>
    <row r="25" ht="15.75" customHeight="1">
      <c r="A25" s="143">
        <f t="shared" si="2"/>
        <v>24</v>
      </c>
      <c r="B25" s="143">
        <f>IFERROR(MATCH(A$1&amp;A25,TABLE!A:A,0),"")</f>
        <v>29</v>
      </c>
      <c r="C25" s="144">
        <f t="shared" si="1"/>
        <v>24</v>
      </c>
      <c r="D25" s="144" t="str">
        <f>IFERROR(OFFSET(TABLE!D$1,F!B25-1,0),"")</f>
        <v>Myra Jones</v>
      </c>
      <c r="E25" s="145">
        <f>IFERROR(VLOOKUP(D25,TABLE!D:O,7,FALSE),"")</f>
        <v>3</v>
      </c>
      <c r="F25" s="146">
        <f>IFERROR(VLOOKUP(D25,TABLE!D:O,12,FALSE),"")</f>
        <v>287</v>
      </c>
    </row>
    <row r="26" ht="15.75" customHeight="1">
      <c r="A26" s="143">
        <f t="shared" si="2"/>
        <v>25</v>
      </c>
      <c r="B26" s="143">
        <f>IFERROR(MATCH(A$1&amp;A26,TABLE!A:A,0),"")</f>
        <v>30</v>
      </c>
      <c r="C26" s="144">
        <f t="shared" si="1"/>
        <v>25</v>
      </c>
      <c r="D26" s="144" t="str">
        <f>IFERROR(OFFSET(TABLE!D$1,F!B26-1,0),"")</f>
        <v>Rebecca Segal</v>
      </c>
      <c r="E26" s="145">
        <f>IFERROR(VLOOKUP(D26,TABLE!D:O,7,FALSE),"")</f>
        <v>3</v>
      </c>
      <c r="F26" s="146">
        <f>IFERROR(VLOOKUP(D26,TABLE!D:O,12,FALSE),"")</f>
        <v>275</v>
      </c>
    </row>
    <row r="27" ht="15.75" customHeight="1">
      <c r="A27" s="143">
        <f t="shared" si="2"/>
        <v>26</v>
      </c>
      <c r="B27" s="143">
        <f>IFERROR(MATCH(A$1&amp;A27,TABLE!A:A,0),"")</f>
        <v>31</v>
      </c>
      <c r="C27" s="144">
        <f t="shared" si="1"/>
        <v>26</v>
      </c>
      <c r="D27" s="144" t="str">
        <f>IFERROR(OFFSET(TABLE!D$1,F!B27-1,0),"")</f>
        <v>Bethany Lovell</v>
      </c>
      <c r="E27" s="145">
        <f>IFERROR(VLOOKUP(D27,TABLE!D:O,7,FALSE),"")</f>
        <v>3</v>
      </c>
      <c r="F27" s="146">
        <f>IFERROR(VLOOKUP(D27,TABLE!D:O,12,FALSE),"")</f>
        <v>273</v>
      </c>
    </row>
    <row r="28" ht="15.75" customHeight="1">
      <c r="A28" s="143">
        <f t="shared" si="2"/>
        <v>27</v>
      </c>
      <c r="B28" s="143">
        <f>IFERROR(MATCH(A$1&amp;A28,TABLE!A:A,0),"")</f>
        <v>32</v>
      </c>
      <c r="C28" s="144">
        <f t="shared" si="1"/>
        <v>27</v>
      </c>
      <c r="D28" s="144" t="str">
        <f>IFERROR(OFFSET(TABLE!D$1,F!B28-1,0),"")</f>
        <v>Aileen Loftus</v>
      </c>
      <c r="E28" s="145">
        <f>IFERROR(VLOOKUP(D28,TABLE!D:O,7,FALSE),"")</f>
        <v>2</v>
      </c>
      <c r="F28" s="146">
        <f>IFERROR(VLOOKUP(D28,TABLE!D:O,12,FALSE),"")</f>
        <v>200</v>
      </c>
    </row>
    <row r="29" ht="15.75" customHeight="1">
      <c r="A29" s="143">
        <f t="shared" si="2"/>
        <v>28</v>
      </c>
      <c r="B29" s="143">
        <f>IFERROR(MATCH(A$1&amp;A29,TABLE!A:A,0),"")</f>
        <v>33</v>
      </c>
      <c r="C29" s="144">
        <f t="shared" si="1"/>
        <v>28</v>
      </c>
      <c r="D29" s="144" t="str">
        <f>IFERROR(OFFSET(TABLE!D$1,F!B29-1,0),"")</f>
        <v>Georgia Baynes</v>
      </c>
      <c r="E29" s="145">
        <f>IFERROR(VLOOKUP(D29,TABLE!D:O,7,FALSE),"")</f>
        <v>2</v>
      </c>
      <c r="F29" s="146">
        <f>IFERROR(VLOOKUP(D29,TABLE!D:O,12,FALSE),"")</f>
        <v>198</v>
      </c>
    </row>
    <row r="30" ht="15.75" customHeight="1">
      <c r="A30" s="143">
        <f t="shared" si="2"/>
        <v>29</v>
      </c>
      <c r="B30" s="143">
        <f>IFERROR(MATCH(A$1&amp;A30,TABLE!A:A,0),"")</f>
        <v>34</v>
      </c>
      <c r="C30" s="144">
        <f t="shared" si="1"/>
        <v>29</v>
      </c>
      <c r="D30" s="144" t="str">
        <f>IFERROR(OFFSET(TABLE!D$1,F!B30-1,0),"")</f>
        <v>Alison Price</v>
      </c>
      <c r="E30" s="145">
        <f>IFERROR(VLOOKUP(D30,TABLE!D:O,7,FALSE),"")</f>
        <v>2</v>
      </c>
      <c r="F30" s="146">
        <f>IFERROR(VLOOKUP(D30,TABLE!D:O,12,FALSE),"")</f>
        <v>197</v>
      </c>
    </row>
    <row r="31" ht="15.75" customHeight="1">
      <c r="A31" s="143">
        <f t="shared" si="2"/>
        <v>30</v>
      </c>
      <c r="B31" s="143">
        <f>IFERROR(MATCH(A$1&amp;A31,TABLE!A:A,0),"")</f>
        <v>35</v>
      </c>
      <c r="C31" s="144">
        <f t="shared" si="1"/>
        <v>30</v>
      </c>
      <c r="D31" s="144" t="str">
        <f>IFERROR(OFFSET(TABLE!D$1,F!B31-1,0),"")</f>
        <v>Bethan Bond</v>
      </c>
      <c r="E31" s="145">
        <f>IFERROR(VLOOKUP(D31,TABLE!D:O,7,FALSE),"")</f>
        <v>2</v>
      </c>
      <c r="F31" s="146">
        <f>IFERROR(VLOOKUP(D31,TABLE!D:O,12,FALSE),"")</f>
        <v>197</v>
      </c>
    </row>
    <row r="32" ht="15.75" customHeight="1">
      <c r="A32" s="143">
        <f t="shared" si="2"/>
        <v>31</v>
      </c>
      <c r="B32" s="143">
        <f>IFERROR(MATCH(A$1&amp;A32,TABLE!A:A,0),"")</f>
        <v>36</v>
      </c>
      <c r="C32" s="144">
        <f t="shared" si="1"/>
        <v>31</v>
      </c>
      <c r="D32" s="144" t="str">
        <f>IFERROR(OFFSET(TABLE!D$1,F!B32-1,0),"")</f>
        <v>Nicola Hartley</v>
      </c>
      <c r="E32" s="145">
        <f>IFERROR(VLOOKUP(D32,TABLE!D:O,7,FALSE),"")</f>
        <v>2</v>
      </c>
      <c r="F32" s="146">
        <f>IFERROR(VLOOKUP(D32,TABLE!D:O,12,FALSE),"")</f>
        <v>192</v>
      </c>
    </row>
    <row r="33" ht="15.75" customHeight="1">
      <c r="A33" s="143">
        <f t="shared" si="2"/>
        <v>32</v>
      </c>
      <c r="B33" s="143">
        <f>IFERROR(MATCH(A$1&amp;A33,TABLE!A:A,0),"")</f>
        <v>37</v>
      </c>
      <c r="C33" s="144">
        <f t="shared" si="1"/>
        <v>32</v>
      </c>
      <c r="D33" s="144" t="str">
        <f>IFERROR(OFFSET(TABLE!D$1,F!B33-1,0),"")</f>
        <v>Kat O'Mahony</v>
      </c>
      <c r="E33" s="145">
        <f>IFERROR(VLOOKUP(D33,TABLE!D:O,7,FALSE),"")</f>
        <v>2</v>
      </c>
      <c r="F33" s="146">
        <f>IFERROR(VLOOKUP(D33,TABLE!D:O,12,FALSE),"")</f>
        <v>196</v>
      </c>
    </row>
    <row r="34" ht="15.75" customHeight="1">
      <c r="A34" s="143">
        <f t="shared" si="2"/>
        <v>33</v>
      </c>
      <c r="B34" s="143">
        <f>IFERROR(MATCH(A$1&amp;A34,TABLE!A:A,0),"")</f>
        <v>38</v>
      </c>
      <c r="C34" s="144">
        <f t="shared" si="1"/>
        <v>33</v>
      </c>
      <c r="D34" s="144" t="str">
        <f>IFERROR(OFFSET(TABLE!D$1,F!B34-1,0),"")</f>
        <v>Melissa Jones</v>
      </c>
      <c r="E34" s="145">
        <f>IFERROR(VLOOKUP(D34,TABLE!D:O,7,FALSE),"")</f>
        <v>2</v>
      </c>
      <c r="F34" s="146">
        <f>IFERROR(VLOOKUP(D34,TABLE!D:O,12,FALSE),"")</f>
        <v>191</v>
      </c>
    </row>
    <row r="35" ht="15.75" customHeight="1">
      <c r="A35" s="143">
        <f t="shared" si="2"/>
        <v>34</v>
      </c>
      <c r="B35" s="143">
        <f>IFERROR(MATCH(A$1&amp;A35,TABLE!A:A,0),"")</f>
        <v>39</v>
      </c>
      <c r="C35" s="144">
        <f t="shared" si="1"/>
        <v>34</v>
      </c>
      <c r="D35" s="144" t="str">
        <f>IFERROR(OFFSET(TABLE!D$1,F!B35-1,0),"")</f>
        <v>Ella Savage</v>
      </c>
      <c r="E35" s="145">
        <f>IFERROR(VLOOKUP(D35,TABLE!D:O,7,FALSE),"")</f>
        <v>2</v>
      </c>
      <c r="F35" s="146">
        <f>IFERROR(VLOOKUP(D35,TABLE!D:O,12,FALSE),"")</f>
        <v>184</v>
      </c>
    </row>
    <row r="36" ht="15.75" customHeight="1">
      <c r="A36" s="143">
        <f t="shared" si="2"/>
        <v>35</v>
      </c>
      <c r="B36" s="143">
        <f>IFERROR(MATCH(A$1&amp;A36,TABLE!A:A,0),"")</f>
        <v>40</v>
      </c>
      <c r="C36" s="144">
        <f t="shared" si="1"/>
        <v>35</v>
      </c>
      <c r="D36" s="144" t="str">
        <f>IFERROR(OFFSET(TABLE!D$1,F!B36-1,0),"")</f>
        <v>Hannah Robertshaw</v>
      </c>
      <c r="E36" s="145">
        <f>IFERROR(VLOOKUP(D36,TABLE!D:O,7,FALSE),"")</f>
        <v>2</v>
      </c>
      <c r="F36" s="146">
        <f>IFERROR(VLOOKUP(D36,TABLE!D:O,12,FALSE),"")</f>
        <v>183</v>
      </c>
    </row>
    <row r="37" ht="15.75" customHeight="1">
      <c r="A37" s="143">
        <f t="shared" si="2"/>
        <v>36</v>
      </c>
      <c r="B37" s="143">
        <f>IFERROR(MATCH(A$1&amp;A37,TABLE!A:A,0),"")</f>
        <v>41</v>
      </c>
      <c r="C37" s="144">
        <f t="shared" si="1"/>
        <v>36</v>
      </c>
      <c r="D37" s="144" t="str">
        <f>IFERROR(OFFSET(TABLE!D$1,F!B37-1,0),"")</f>
        <v>Holly Blackwood</v>
      </c>
      <c r="E37" s="145">
        <f>IFERROR(VLOOKUP(D37,TABLE!D:O,7,FALSE),"")</f>
        <v>1</v>
      </c>
      <c r="F37" s="146">
        <f>IFERROR(VLOOKUP(D37,TABLE!D:O,12,FALSE),"")</f>
        <v>100</v>
      </c>
    </row>
    <row r="38" ht="15.75" customHeight="1">
      <c r="A38" s="143">
        <f t="shared" si="2"/>
        <v>37</v>
      </c>
      <c r="B38" s="143">
        <f>IFERROR(MATCH(A$1&amp;A38,TABLE!A:A,0),"")</f>
        <v>42</v>
      </c>
      <c r="C38" s="144">
        <f t="shared" si="1"/>
        <v>37</v>
      </c>
      <c r="D38" s="144" t="str">
        <f>IFERROR(OFFSET(TABLE!D$1,F!B38-1,0),"")</f>
        <v>Rebecca Whalley</v>
      </c>
      <c r="E38" s="145">
        <f>IFERROR(VLOOKUP(D38,TABLE!D:O,7,FALSE),"")</f>
        <v>1</v>
      </c>
      <c r="F38" s="146">
        <f>IFERROR(VLOOKUP(D38,TABLE!D:O,12,FALSE),"")</f>
        <v>100</v>
      </c>
    </row>
    <row r="39" ht="15.75" customHeight="1">
      <c r="A39" s="143">
        <f t="shared" si="2"/>
        <v>38</v>
      </c>
      <c r="B39" s="143">
        <f>IFERROR(MATCH(A$1&amp;A39,TABLE!A:A,0),"")</f>
        <v>43</v>
      </c>
      <c r="C39" s="144">
        <f t="shared" si="1"/>
        <v>38</v>
      </c>
      <c r="D39" s="144" t="str">
        <f>IFERROR(OFFSET(TABLE!D$1,F!B39-1,0),"")</f>
        <v>Bex Wilson</v>
      </c>
      <c r="E39" s="145">
        <f>IFERROR(VLOOKUP(D39,TABLE!D:O,7,FALSE),"")</f>
        <v>1</v>
      </c>
      <c r="F39" s="146">
        <f>IFERROR(VLOOKUP(D39,TABLE!D:O,12,FALSE),"")</f>
        <v>99</v>
      </c>
    </row>
    <row r="40" ht="15.75" customHeight="1">
      <c r="A40" s="143">
        <f t="shared" si="2"/>
        <v>39</v>
      </c>
      <c r="B40" s="143">
        <f>IFERROR(MATCH(A$1&amp;A40,TABLE!A:A,0),"")</f>
        <v>44</v>
      </c>
      <c r="C40" s="144">
        <f t="shared" si="1"/>
        <v>39</v>
      </c>
      <c r="D40" s="144" t="str">
        <f>IFERROR(OFFSET(TABLE!D$1,F!B40-1,0),"")</f>
        <v>Laura Duffield</v>
      </c>
      <c r="E40" s="145">
        <f>IFERROR(VLOOKUP(D40,TABLE!D:O,7,FALSE),"")</f>
        <v>1</v>
      </c>
      <c r="F40" s="146">
        <f>IFERROR(VLOOKUP(D40,TABLE!D:O,12,FALSE),"")</f>
        <v>99</v>
      </c>
    </row>
    <row r="41" ht="15.75" customHeight="1">
      <c r="A41" s="143">
        <f t="shared" si="2"/>
        <v>40</v>
      </c>
      <c r="B41" s="143">
        <f>IFERROR(MATCH(A$1&amp;A41,TABLE!A:A,0),"")</f>
        <v>45</v>
      </c>
      <c r="C41" s="144">
        <f t="shared" si="1"/>
        <v>40</v>
      </c>
      <c r="D41" s="144" t="str">
        <f>IFERROR(OFFSET(TABLE!D$1,F!B41-1,0),"")</f>
        <v>Louise Wardman</v>
      </c>
      <c r="E41" s="145">
        <f>IFERROR(VLOOKUP(D41,TABLE!D:O,7,FALSE),"")</f>
        <v>1</v>
      </c>
      <c r="F41" s="146">
        <f>IFERROR(VLOOKUP(D41,TABLE!D:O,12,FALSE),"")</f>
        <v>99</v>
      </c>
    </row>
    <row r="42" ht="15.75" customHeight="1">
      <c r="A42" s="143">
        <f t="shared" si="2"/>
        <v>41</v>
      </c>
      <c r="B42" s="143">
        <f>IFERROR(MATCH(A$1&amp;A42,TABLE!A:A,0),"")</f>
        <v>46</v>
      </c>
      <c r="C42" s="144">
        <f t="shared" si="1"/>
        <v>41</v>
      </c>
      <c r="D42" s="144" t="str">
        <f>IFERROR(OFFSET(TABLE!D$1,F!B42-1,0),"")</f>
        <v>Abigail Bottomley</v>
      </c>
      <c r="E42" s="145">
        <f>IFERROR(VLOOKUP(D42,TABLE!D:O,7,FALSE),"")</f>
        <v>1</v>
      </c>
      <c r="F42" s="146">
        <f>IFERROR(VLOOKUP(D42,TABLE!D:O,12,FALSE),"")</f>
        <v>98</v>
      </c>
    </row>
    <row r="43" ht="15.75" customHeight="1">
      <c r="A43" s="143">
        <f t="shared" si="2"/>
        <v>42</v>
      </c>
      <c r="B43" s="143">
        <f>IFERROR(MATCH(A$1&amp;A43,TABLE!A:A,0),"")</f>
        <v>47</v>
      </c>
      <c r="C43" s="144">
        <f t="shared" si="1"/>
        <v>42</v>
      </c>
      <c r="D43" s="144" t="str">
        <f>IFERROR(OFFSET(TABLE!D$1,F!B43-1,0),"")</f>
        <v>Hannah Corne</v>
      </c>
      <c r="E43" s="145">
        <f>IFERROR(VLOOKUP(D43,TABLE!D:O,7,FALSE),"")</f>
        <v>1</v>
      </c>
      <c r="F43" s="146">
        <f>IFERROR(VLOOKUP(D43,TABLE!D:O,12,FALSE),"")</f>
        <v>98</v>
      </c>
    </row>
    <row r="44" ht="15.75" customHeight="1">
      <c r="A44" s="143">
        <f t="shared" si="2"/>
        <v>43</v>
      </c>
      <c r="B44" s="143">
        <f>IFERROR(MATCH(A$1&amp;A44,TABLE!A:A,0),"")</f>
        <v>48</v>
      </c>
      <c r="C44" s="144">
        <f t="shared" si="1"/>
        <v>43</v>
      </c>
      <c r="D44" s="144" t="str">
        <f>IFERROR(OFFSET(TABLE!D$1,F!B44-1,0),"")</f>
        <v>Harriet Hirst-Sewell</v>
      </c>
      <c r="E44" s="145">
        <f>IFERROR(VLOOKUP(D44,TABLE!D:O,7,FALSE),"")</f>
        <v>1</v>
      </c>
      <c r="F44" s="146">
        <f>IFERROR(VLOOKUP(D44,TABLE!D:O,12,FALSE),"")</f>
        <v>95</v>
      </c>
    </row>
    <row r="45" ht="15.75" customHeight="1">
      <c r="A45" s="143">
        <f t="shared" si="2"/>
        <v>44</v>
      </c>
      <c r="B45" s="143">
        <f>IFERROR(MATCH(A$1&amp;A45,TABLE!A:A,0),"")</f>
        <v>49</v>
      </c>
      <c r="C45" s="144">
        <f t="shared" si="1"/>
        <v>44</v>
      </c>
      <c r="D45" s="144" t="str">
        <f>IFERROR(OFFSET(TABLE!D$1,F!B45-1,0),"")</f>
        <v>Angeline Dresser</v>
      </c>
      <c r="E45" s="145">
        <f>IFERROR(VLOOKUP(D45,TABLE!D:O,7,FALSE),"")</f>
        <v>1</v>
      </c>
      <c r="F45" s="146">
        <f>IFERROR(VLOOKUP(D45,TABLE!D:O,12,FALSE),"")</f>
        <v>94</v>
      </c>
    </row>
    <row r="46" ht="15.75" customHeight="1">
      <c r="A46" s="143">
        <f t="shared" si="2"/>
        <v>45</v>
      </c>
      <c r="B46" s="143">
        <f>IFERROR(MATCH(A$1&amp;A46,TABLE!A:A,0),"")</f>
        <v>50</v>
      </c>
      <c r="C46" s="144">
        <f t="shared" si="1"/>
        <v>45</v>
      </c>
      <c r="D46" s="144" t="str">
        <f>IFERROR(OFFSET(TABLE!D$1,F!B46-1,0),"")</f>
        <v>Gemma Merritt</v>
      </c>
      <c r="E46" s="145">
        <f>IFERROR(VLOOKUP(D46,TABLE!D:O,7,FALSE),"")</f>
        <v>1</v>
      </c>
      <c r="F46" s="146">
        <f>IFERROR(VLOOKUP(D46,TABLE!D:O,12,FALSE),"")</f>
        <v>94</v>
      </c>
    </row>
    <row r="47" ht="15.75" customHeight="1">
      <c r="A47" s="143">
        <f t="shared" si="2"/>
        <v>46</v>
      </c>
      <c r="B47" s="143">
        <f>IFERROR(MATCH(A$1&amp;A47,TABLE!A:A,0),"")</f>
        <v>51</v>
      </c>
      <c r="C47" s="144">
        <f t="shared" si="1"/>
        <v>46</v>
      </c>
      <c r="D47" s="144" t="str">
        <f>IFERROR(OFFSET(TABLE!D$1,F!B47-1,0),"")</f>
        <v>Alice Hirst-Sewell</v>
      </c>
      <c r="E47" s="145">
        <f>IFERROR(VLOOKUP(D47,TABLE!D:O,7,FALSE),"")</f>
        <v>1</v>
      </c>
      <c r="F47" s="146">
        <f>IFERROR(VLOOKUP(D47,TABLE!D:O,12,FALSE),"")</f>
        <v>93</v>
      </c>
    </row>
    <row r="48" ht="15.75" customHeight="1">
      <c r="A48" s="143">
        <f t="shared" si="2"/>
        <v>47</v>
      </c>
      <c r="B48" s="143">
        <f>IFERROR(MATCH(A$1&amp;A48,TABLE!A:A,0),"")</f>
        <v>52</v>
      </c>
      <c r="C48" s="144">
        <f t="shared" si="1"/>
        <v>47</v>
      </c>
      <c r="D48" s="144" t="str">
        <f>IFERROR(OFFSET(TABLE!D$1,F!B48-1,0),"")</f>
        <v>Jade Beale</v>
      </c>
      <c r="E48" s="145">
        <f>IFERROR(VLOOKUP(D48,TABLE!D:O,7,FALSE),"")</f>
        <v>1</v>
      </c>
      <c r="F48" s="146">
        <f>IFERROR(VLOOKUP(D48,TABLE!D:O,12,FALSE),"")</f>
        <v>93</v>
      </c>
    </row>
    <row r="49" ht="15.75" customHeight="1">
      <c r="A49" s="143">
        <f t="shared" si="2"/>
        <v>48</v>
      </c>
      <c r="B49" s="143">
        <f>IFERROR(MATCH(A$1&amp;A49,TABLE!A:A,0),"")</f>
        <v>53</v>
      </c>
      <c r="C49" s="144">
        <f t="shared" si="1"/>
        <v>48</v>
      </c>
      <c r="D49" s="144" t="str">
        <f>IFERROR(OFFSET(TABLE!D$1,F!B49-1,0),"")</f>
        <v>Karen Sykes</v>
      </c>
      <c r="E49" s="145">
        <f>IFERROR(VLOOKUP(D49,TABLE!D:O,7,FALSE),"")</f>
        <v>1</v>
      </c>
      <c r="F49" s="146">
        <f>IFERROR(VLOOKUP(D49,TABLE!D:O,12,FALSE),"")</f>
        <v>93</v>
      </c>
    </row>
    <row r="50" ht="15.75" customHeight="1">
      <c r="A50" s="143">
        <f t="shared" si="2"/>
        <v>49</v>
      </c>
      <c r="B50" s="143">
        <f>IFERROR(MATCH(A$1&amp;A50,TABLE!A:A,0),"")</f>
        <v>54</v>
      </c>
      <c r="C50" s="144">
        <f t="shared" si="1"/>
        <v>49</v>
      </c>
      <c r="D50" s="144" t="str">
        <f>IFERROR(OFFSET(TABLE!D$1,F!B50-1,0),"")</f>
        <v>Liz Reddington</v>
      </c>
      <c r="E50" s="145">
        <f>IFERROR(VLOOKUP(D50,TABLE!D:O,7,FALSE),"")</f>
        <v>1</v>
      </c>
      <c r="F50" s="146">
        <f>IFERROR(VLOOKUP(D50,TABLE!D:O,12,FALSE),"")</f>
        <v>93</v>
      </c>
    </row>
    <row r="51" ht="15.75" customHeight="1">
      <c r="A51" s="143">
        <f t="shared" si="2"/>
        <v>50</v>
      </c>
      <c r="B51" s="143">
        <f>IFERROR(MATCH(A$1&amp;A51,TABLE!A:A,0),"")</f>
        <v>55</v>
      </c>
      <c r="C51" s="144">
        <f t="shared" si="1"/>
        <v>50</v>
      </c>
      <c r="D51" s="144" t="str">
        <f>IFERROR(OFFSET(TABLE!D$1,F!B51-1,0),"")</f>
        <v>Shannon Webb</v>
      </c>
      <c r="E51" s="145">
        <f>IFERROR(VLOOKUP(D51,TABLE!D:O,7,FALSE),"")</f>
        <v>1</v>
      </c>
      <c r="F51" s="146">
        <f>IFERROR(VLOOKUP(D51,TABLE!D:O,12,FALSE),"")</f>
        <v>93</v>
      </c>
    </row>
    <row r="52" ht="15.75" customHeight="1">
      <c r="A52" s="143">
        <f t="shared" si="2"/>
        <v>51</v>
      </c>
      <c r="B52" s="143">
        <f>IFERROR(MATCH(A$1&amp;A52,TABLE!A:A,0),"")</f>
        <v>56</v>
      </c>
      <c r="C52" s="144">
        <f t="shared" si="1"/>
        <v>51</v>
      </c>
      <c r="D52" s="144" t="str">
        <f>IFERROR(OFFSET(TABLE!D$1,F!B52-1,0),"")</f>
        <v>Becky Murray</v>
      </c>
      <c r="E52" s="145">
        <f>IFERROR(VLOOKUP(D52,TABLE!D:O,7,FALSE),"")</f>
        <v>1</v>
      </c>
      <c r="F52" s="146">
        <f>IFERROR(VLOOKUP(D52,TABLE!D:O,12,FALSE),"")</f>
        <v>92</v>
      </c>
    </row>
    <row r="53" ht="15.75" customHeight="1">
      <c r="A53" s="143">
        <f t="shared" si="2"/>
        <v>52</v>
      </c>
      <c r="B53" s="143">
        <f>IFERROR(MATCH(A$1&amp;A53,TABLE!A:A,0),"")</f>
        <v>57</v>
      </c>
      <c r="C53" s="144">
        <f t="shared" si="1"/>
        <v>52</v>
      </c>
      <c r="D53" s="144" t="str">
        <f>IFERROR(OFFSET(TABLE!D$1,F!B53-1,0),"")</f>
        <v>Christine Huckerby</v>
      </c>
      <c r="E53" s="145">
        <f>IFERROR(VLOOKUP(D53,TABLE!D:O,7,FALSE),"")</f>
        <v>1</v>
      </c>
      <c r="F53" s="146">
        <f>IFERROR(VLOOKUP(D53,TABLE!D:O,12,FALSE),"")</f>
        <v>90</v>
      </c>
    </row>
    <row r="54" ht="15.75" customHeight="1">
      <c r="A54" s="143">
        <f t="shared" si="2"/>
        <v>53</v>
      </c>
      <c r="B54" s="143">
        <f>IFERROR(MATCH(A$1&amp;A54,TABLE!A:A,0),"")</f>
        <v>58</v>
      </c>
      <c r="C54" s="144">
        <f t="shared" si="1"/>
        <v>53</v>
      </c>
      <c r="D54" s="144" t="str">
        <f>IFERROR(OFFSET(TABLE!D$1,F!B54-1,0),"")</f>
        <v>Ella Shanks</v>
      </c>
      <c r="E54" s="145">
        <f>IFERROR(VLOOKUP(D54,TABLE!D:O,7,FALSE),"")</f>
        <v>1</v>
      </c>
      <c r="F54" s="146">
        <f>IFERROR(VLOOKUP(D54,TABLE!D:O,12,FALSE),"")</f>
        <v>90</v>
      </c>
    </row>
    <row r="55" ht="15.75" customHeight="1">
      <c r="A55" s="143">
        <f t="shared" si="2"/>
        <v>54</v>
      </c>
      <c r="B55" s="143">
        <f>IFERROR(MATCH(A$1&amp;A55,TABLE!A:A,0),"")</f>
        <v>59</v>
      </c>
      <c r="C55" s="144">
        <f t="shared" si="1"/>
        <v>54</v>
      </c>
      <c r="D55" s="144" t="str">
        <f>IFERROR(OFFSET(TABLE!D$1,F!B55-1,0),"")</f>
        <v>Emily Marshall</v>
      </c>
      <c r="E55" s="145">
        <f>IFERROR(VLOOKUP(D55,TABLE!D:O,7,FALSE),"")</f>
        <v>1</v>
      </c>
      <c r="F55" s="146">
        <f>IFERROR(VLOOKUP(D55,TABLE!D:O,12,FALSE),"")</f>
        <v>90</v>
      </c>
    </row>
    <row r="56" ht="15.75" customHeight="1">
      <c r="A56" s="143">
        <f t="shared" si="2"/>
        <v>55</v>
      </c>
      <c r="B56" s="143">
        <f>IFERROR(MATCH(A$1&amp;A56,TABLE!A:A,0),"")</f>
        <v>60</v>
      </c>
      <c r="C56" s="144">
        <f t="shared" si="1"/>
        <v>55</v>
      </c>
      <c r="D56" s="144" t="str">
        <f>IFERROR(OFFSET(TABLE!D$1,F!B56-1,0),"")</f>
        <v>Jean Hussey</v>
      </c>
      <c r="E56" s="145">
        <f>IFERROR(VLOOKUP(D56,TABLE!D:O,7,FALSE),"")</f>
        <v>1</v>
      </c>
      <c r="F56" s="146">
        <f>IFERROR(VLOOKUP(D56,TABLE!D:O,12,FALSE),"")</f>
        <v>90</v>
      </c>
    </row>
    <row r="57" ht="15.75" customHeight="1">
      <c r="A57" s="143">
        <f t="shared" si="2"/>
        <v>56</v>
      </c>
      <c r="B57" s="143">
        <f>IFERROR(MATCH(A$1&amp;A57,TABLE!A:A,0),"")</f>
        <v>61</v>
      </c>
      <c r="C57" s="144">
        <f t="shared" si="1"/>
        <v>56</v>
      </c>
      <c r="D57" s="144" t="str">
        <f>IFERROR(OFFSET(TABLE!D$1,F!B57-1,0),"")</f>
        <v>Kinga Bugajska</v>
      </c>
      <c r="E57" s="145">
        <f>IFERROR(VLOOKUP(D57,TABLE!D:O,7,FALSE),"")</f>
        <v>1</v>
      </c>
      <c r="F57" s="146">
        <f>IFERROR(VLOOKUP(D57,TABLE!D:O,12,FALSE),"")</f>
        <v>90</v>
      </c>
    </row>
    <row r="58" ht="15.75" customHeight="1">
      <c r="A58" s="143">
        <f t="shared" si="2"/>
        <v>57</v>
      </c>
      <c r="B58" s="143">
        <f>IFERROR(MATCH(A$1&amp;A58,TABLE!A:A,0),"")</f>
        <v>62</v>
      </c>
      <c r="C58" s="144">
        <f t="shared" si="1"/>
        <v>57</v>
      </c>
      <c r="D58" s="144" t="str">
        <f>IFERROR(OFFSET(TABLE!D$1,F!B58-1,0),"")</f>
        <v>Sara Dyer</v>
      </c>
      <c r="E58" s="145">
        <f>IFERROR(VLOOKUP(D58,TABLE!D:O,7,FALSE),"")</f>
        <v>1</v>
      </c>
      <c r="F58" s="146">
        <f>IFERROR(VLOOKUP(D58,TABLE!D:O,12,FALSE),"")</f>
        <v>90</v>
      </c>
    </row>
    <row r="59" ht="15.75" customHeight="1">
      <c r="A59" s="143">
        <f t="shared" si="2"/>
        <v>58</v>
      </c>
      <c r="B59" s="143">
        <f>IFERROR(MATCH(A$1&amp;A59,TABLE!A:A,0),"")</f>
        <v>63</v>
      </c>
      <c r="C59" s="144">
        <f t="shared" si="1"/>
        <v>58</v>
      </c>
      <c r="D59" s="144" t="str">
        <f>IFERROR(OFFSET(TABLE!D$1,F!B59-1,0),"")</f>
        <v>Vaishali Naik</v>
      </c>
      <c r="E59" s="145">
        <f>IFERROR(VLOOKUP(D59,TABLE!D:O,7,FALSE),"")</f>
        <v>1</v>
      </c>
      <c r="F59" s="146">
        <f>IFERROR(VLOOKUP(D59,TABLE!D:O,12,FALSE),"")</f>
        <v>90</v>
      </c>
    </row>
    <row r="60" ht="15.75" customHeight="1">
      <c r="A60" s="143">
        <f t="shared" si="2"/>
        <v>59</v>
      </c>
      <c r="B60" s="143">
        <f>IFERROR(MATCH(A$1&amp;A60,TABLE!A:A,0),"")</f>
        <v>64</v>
      </c>
      <c r="C60" s="144">
        <f t="shared" si="1"/>
        <v>59</v>
      </c>
      <c r="D60" s="144" t="str">
        <f>IFERROR(OFFSET(TABLE!D$1,F!B60-1,0),"")</f>
        <v>Anne Jones</v>
      </c>
      <c r="E60" s="145">
        <f>IFERROR(VLOOKUP(D60,TABLE!D:O,7,FALSE),"")</f>
        <v>1</v>
      </c>
      <c r="F60" s="146">
        <f>IFERROR(VLOOKUP(D60,TABLE!D:O,12,FALSE),"")</f>
        <v>89</v>
      </c>
    </row>
    <row r="61" ht="15.75" customHeight="1">
      <c r="A61" s="143">
        <f t="shared" si="2"/>
        <v>60</v>
      </c>
      <c r="B61" s="143">
        <f>IFERROR(MATCH(A$1&amp;A61,TABLE!A:A,0),"")</f>
        <v>65</v>
      </c>
      <c r="C61" s="144">
        <f t="shared" si="1"/>
        <v>60</v>
      </c>
      <c r="D61" s="144" t="str">
        <f>IFERROR(OFFSET(TABLE!D$1,F!B61-1,0),"")</f>
        <v>Katherine Hogg</v>
      </c>
      <c r="E61" s="145">
        <f>IFERROR(VLOOKUP(D61,TABLE!D:O,7,FALSE),"")</f>
        <v>1</v>
      </c>
      <c r="F61" s="146">
        <f>IFERROR(VLOOKUP(D61,TABLE!D:O,12,FALSE),"")</f>
        <v>89</v>
      </c>
    </row>
    <row r="62" ht="15.75" customHeight="1">
      <c r="A62" s="143">
        <f t="shared" si="2"/>
        <v>61</v>
      </c>
      <c r="B62" s="143">
        <f>IFERROR(MATCH(A$1&amp;A62,TABLE!A:A,0),"")</f>
        <v>66</v>
      </c>
      <c r="C62" s="144">
        <f t="shared" si="1"/>
        <v>61</v>
      </c>
      <c r="D62" s="144" t="str">
        <f>IFERROR(OFFSET(TABLE!D$1,F!B62-1,0),"")</f>
        <v>Jane Fontana</v>
      </c>
      <c r="E62" s="145">
        <f>IFERROR(VLOOKUP(D62,TABLE!D:O,7,FALSE),"")</f>
        <v>1</v>
      </c>
      <c r="F62" s="146">
        <f>IFERROR(VLOOKUP(D62,TABLE!D:O,12,FALSE),"")</f>
        <v>87</v>
      </c>
    </row>
    <row r="63" ht="15.75" customHeight="1">
      <c r="A63" s="143">
        <f t="shared" si="2"/>
        <v>62</v>
      </c>
      <c r="B63" s="143">
        <f>IFERROR(MATCH(A$1&amp;A63,TABLE!A:A,0),"")</f>
        <v>67</v>
      </c>
      <c r="C63" s="144">
        <f t="shared" si="1"/>
        <v>62</v>
      </c>
      <c r="D63" s="144" t="str">
        <f>IFERROR(OFFSET(TABLE!D$1,F!B63-1,0),"")</f>
        <v>Stella Cross</v>
      </c>
      <c r="E63" s="145">
        <f>IFERROR(VLOOKUP(D63,TABLE!D:O,7,FALSE),"")</f>
        <v>1</v>
      </c>
      <c r="F63" s="146">
        <f>IFERROR(VLOOKUP(D63,TABLE!D:O,12,FALSE),"")</f>
        <v>84</v>
      </c>
    </row>
    <row r="64" ht="15.75" customHeight="1">
      <c r="A64" s="143">
        <f t="shared" si="2"/>
        <v>63</v>
      </c>
      <c r="B64" s="143" t="str">
        <f>IFERROR(MATCH(A$1&amp;A64,TABLE!A:A,0),"")</f>
        <v/>
      </c>
      <c r="C64" s="144">
        <f t="shared" si="1"/>
        <v>63</v>
      </c>
      <c r="D64" s="144" t="str">
        <f>IFERROR(OFFSET(TABLE!D$1,F!B64-1,0),"")</f>
        <v/>
      </c>
      <c r="E64" s="145" t="str">
        <f>IFERROR(VLOOKUP(D64,TABLE!D:O,7,FALSE),"")</f>
        <v/>
      </c>
      <c r="F64" s="146" t="str">
        <f>IFERROR(VLOOKUP(D64,TABLE!D:O,12,FALSE),"")</f>
        <v/>
      </c>
    </row>
    <row r="65" ht="15.75" customHeight="1">
      <c r="A65" s="143">
        <f t="shared" si="2"/>
        <v>64</v>
      </c>
      <c r="B65" s="143" t="str">
        <f>IFERROR(MATCH(A$1&amp;A65,TABLE!A:A,0),"")</f>
        <v/>
      </c>
      <c r="C65" s="144">
        <f t="shared" si="1"/>
        <v>64</v>
      </c>
      <c r="D65" s="144" t="str">
        <f>IFERROR(OFFSET(TABLE!D$1,F!B65-1,0),"")</f>
        <v/>
      </c>
      <c r="E65" s="145" t="str">
        <f>IFERROR(VLOOKUP(D65,TABLE!D:O,7,FALSE),"")</f>
        <v/>
      </c>
      <c r="F65" s="146" t="str">
        <f>IFERROR(VLOOKUP(D65,TABLE!D:O,12,FALSE),"")</f>
        <v/>
      </c>
    </row>
    <row r="66" ht="15.75" customHeight="1">
      <c r="A66" s="143">
        <f t="shared" si="2"/>
        <v>65</v>
      </c>
      <c r="B66" s="143" t="str">
        <f>IFERROR(MATCH(A$1&amp;A66,TABLE!A:A,0),"")</f>
        <v/>
      </c>
      <c r="C66" s="144">
        <f t="shared" si="1"/>
        <v>65</v>
      </c>
      <c r="D66" s="144" t="str">
        <f>IFERROR(OFFSET(TABLE!D$1,F!B66-1,0),"")</f>
        <v/>
      </c>
      <c r="E66" s="145" t="str">
        <f>IFERROR(VLOOKUP(D66,TABLE!D:O,7,FALSE),"")</f>
        <v/>
      </c>
      <c r="F66" s="146" t="str">
        <f>IFERROR(VLOOKUP(D66,TABLE!D:O,12,FALSE),"")</f>
        <v/>
      </c>
    </row>
    <row r="67" ht="15.75" customHeight="1">
      <c r="A67" s="143">
        <f t="shared" si="2"/>
        <v>66</v>
      </c>
      <c r="B67" s="143" t="str">
        <f>IFERROR(MATCH(A$1&amp;A67,TABLE!A:A,0),"")</f>
        <v/>
      </c>
      <c r="C67" s="144">
        <f t="shared" si="1"/>
        <v>66</v>
      </c>
      <c r="D67" s="144" t="str">
        <f>IFERROR(OFFSET(TABLE!D$1,F!B67-1,0),"")</f>
        <v/>
      </c>
      <c r="E67" s="145" t="str">
        <f>IFERROR(VLOOKUP(D67,TABLE!D:O,7,FALSE),"")</f>
        <v/>
      </c>
      <c r="F67" s="146" t="str">
        <f>IFERROR(VLOOKUP(D67,TABLE!D:O,12,FALSE),"")</f>
        <v/>
      </c>
    </row>
    <row r="68" ht="15.75" customHeight="1">
      <c r="A68" s="143">
        <f t="shared" si="2"/>
        <v>67</v>
      </c>
      <c r="B68" s="143" t="str">
        <f>IFERROR(MATCH(A$1&amp;A68,TABLE!A:A,0),"")</f>
        <v/>
      </c>
      <c r="C68" s="144">
        <f t="shared" si="1"/>
        <v>67</v>
      </c>
      <c r="D68" s="144" t="str">
        <f>IFERROR(OFFSET(TABLE!D$1,F!B68-1,0),"")</f>
        <v/>
      </c>
      <c r="E68" s="145" t="str">
        <f>IFERROR(VLOOKUP(D68,TABLE!D:O,7,FALSE),"")</f>
        <v/>
      </c>
      <c r="F68" s="146" t="str">
        <f>IFERROR(VLOOKUP(D68,TABLE!D:O,12,FALSE),"")</f>
        <v/>
      </c>
    </row>
    <row r="69" ht="15.75" customHeight="1">
      <c r="A69" s="143">
        <f t="shared" si="2"/>
        <v>68</v>
      </c>
      <c r="B69" s="143" t="str">
        <f>IFERROR(MATCH(A$1&amp;A69,TABLE!A:A,0),"")</f>
        <v/>
      </c>
      <c r="C69" s="144">
        <f t="shared" si="1"/>
        <v>68</v>
      </c>
      <c r="D69" s="144" t="str">
        <f>IFERROR(OFFSET(TABLE!D$1,F!B69-1,0),"")</f>
        <v/>
      </c>
      <c r="E69" s="145" t="str">
        <f>IFERROR(VLOOKUP(D69,TABLE!D:O,7,FALSE),"")</f>
        <v/>
      </c>
      <c r="F69" s="146" t="str">
        <f>IFERROR(VLOOKUP(D69,TABLE!D:O,12,FALSE),"")</f>
        <v/>
      </c>
    </row>
    <row r="70" ht="15.75" customHeight="1">
      <c r="A70" s="143">
        <f t="shared" si="2"/>
        <v>69</v>
      </c>
      <c r="B70" s="143" t="str">
        <f>IFERROR(MATCH(A$1&amp;A70,TABLE!A:A,0),"")</f>
        <v/>
      </c>
      <c r="C70" s="144">
        <f t="shared" si="1"/>
        <v>69</v>
      </c>
      <c r="D70" s="144" t="str">
        <f>IFERROR(OFFSET(TABLE!D$1,F!B70-1,0),"")</f>
        <v/>
      </c>
      <c r="E70" s="145" t="str">
        <f>IFERROR(VLOOKUP(D70,TABLE!D:O,7,FALSE),"")</f>
        <v/>
      </c>
      <c r="F70" s="146" t="str">
        <f>IFERROR(VLOOKUP(D70,TABLE!D:O,12,FALSE),"")</f>
        <v/>
      </c>
    </row>
    <row r="71" ht="15.75" customHeight="1">
      <c r="A71" s="143">
        <f t="shared" si="2"/>
        <v>70</v>
      </c>
      <c r="B71" s="143" t="str">
        <f>IFERROR(MATCH(A$1&amp;A71,TABLE!A:A,0),"")</f>
        <v/>
      </c>
      <c r="C71" s="144">
        <f t="shared" si="1"/>
        <v>70</v>
      </c>
      <c r="D71" s="144" t="str">
        <f>IFERROR(OFFSET(TABLE!D$1,F!B71-1,0),"")</f>
        <v/>
      </c>
      <c r="E71" s="145" t="str">
        <f>IFERROR(VLOOKUP(D71,TABLE!D:O,7,FALSE),"")</f>
        <v/>
      </c>
      <c r="F71" s="146" t="str">
        <f>IFERROR(VLOOKUP(D71,TABLE!D:O,12,FALSE),"")</f>
        <v/>
      </c>
    </row>
    <row r="72" ht="15.75" customHeight="1">
      <c r="A72" s="143">
        <f t="shared" si="2"/>
        <v>71</v>
      </c>
      <c r="B72" s="143" t="str">
        <f>IFERROR(MATCH(A$1&amp;A72,TABLE!A:A,0),"")</f>
        <v/>
      </c>
      <c r="C72" s="144">
        <f t="shared" si="1"/>
        <v>71</v>
      </c>
      <c r="D72" s="144" t="str">
        <f>IFERROR(OFFSET(TABLE!D$1,F!B72-1,0),"")</f>
        <v/>
      </c>
      <c r="E72" s="145" t="str">
        <f>IFERROR(VLOOKUP(D72,TABLE!D:O,7,FALSE),"")</f>
        <v/>
      </c>
      <c r="F72" s="146" t="str">
        <f>IFERROR(VLOOKUP(D72,TABLE!D:O,12,FALSE),"")</f>
        <v/>
      </c>
    </row>
    <row r="73" ht="15.75" customHeight="1">
      <c r="A73" s="143">
        <f t="shared" si="2"/>
        <v>72</v>
      </c>
      <c r="B73" s="143" t="str">
        <f>IFERROR(MATCH(A$1&amp;A73,TABLE!A:A,0),"")</f>
        <v/>
      </c>
      <c r="C73" s="144">
        <f t="shared" si="1"/>
        <v>72</v>
      </c>
      <c r="D73" s="144" t="str">
        <f>IFERROR(OFFSET(TABLE!D$1,F!B73-1,0),"")</f>
        <v/>
      </c>
      <c r="E73" s="145" t="str">
        <f>IFERROR(VLOOKUP(D73,TABLE!D:O,7,FALSE),"")</f>
        <v/>
      </c>
      <c r="F73" s="146" t="str">
        <f>IFERROR(VLOOKUP(D73,TABLE!D:O,12,FALSE),"")</f>
        <v/>
      </c>
    </row>
    <row r="74" ht="15.75" customHeight="1">
      <c r="A74" s="143">
        <f t="shared" si="2"/>
        <v>73</v>
      </c>
      <c r="B74" s="143" t="str">
        <f>IFERROR(MATCH(A$1&amp;A74,TABLE!A:A,0),"")</f>
        <v/>
      </c>
      <c r="C74" s="144">
        <f t="shared" si="1"/>
        <v>73</v>
      </c>
      <c r="D74" s="144" t="str">
        <f>IFERROR(OFFSET(TABLE!D$1,F!B74-1,0),"")</f>
        <v/>
      </c>
      <c r="E74" s="145" t="str">
        <f>IFERROR(VLOOKUP(D74,TABLE!D:O,7,FALSE),"")</f>
        <v/>
      </c>
      <c r="F74" s="146" t="str">
        <f>IFERROR(VLOOKUP(D74,TABLE!D:O,12,FALSE),"")</f>
        <v/>
      </c>
    </row>
    <row r="75" ht="15.75" customHeight="1">
      <c r="A75" s="143">
        <f t="shared" si="2"/>
        <v>74</v>
      </c>
      <c r="B75" s="143" t="str">
        <f>IFERROR(MATCH(A$1&amp;A75,TABLE!A:A,0),"")</f>
        <v/>
      </c>
      <c r="C75" s="144">
        <f t="shared" si="1"/>
        <v>74</v>
      </c>
      <c r="D75" s="144" t="str">
        <f>IFERROR(OFFSET(TABLE!D$1,F!B75-1,0),"")</f>
        <v/>
      </c>
      <c r="E75" s="145" t="str">
        <f>IFERROR(VLOOKUP(D75,TABLE!D:O,7,FALSE),"")</f>
        <v/>
      </c>
      <c r="F75" s="146" t="str">
        <f>IFERROR(VLOOKUP(D75,TABLE!D:O,12,FALSE),"")</f>
        <v/>
      </c>
    </row>
    <row r="76" ht="15.75" customHeight="1">
      <c r="A76" s="143">
        <f t="shared" si="2"/>
        <v>75</v>
      </c>
      <c r="B76" s="143" t="str">
        <f>IFERROR(MATCH(A$1&amp;A76,TABLE!A:A,0),"")</f>
        <v/>
      </c>
      <c r="C76" s="144">
        <f t="shared" si="1"/>
        <v>75</v>
      </c>
      <c r="D76" s="144" t="str">
        <f>IFERROR(OFFSET(TABLE!D$1,F!B76-1,0),"")</f>
        <v/>
      </c>
      <c r="E76" s="145" t="str">
        <f>IFERROR(VLOOKUP(D76,TABLE!D:O,7,FALSE),"")</f>
        <v/>
      </c>
      <c r="F76" s="146" t="str">
        <f>IFERROR(VLOOKUP(D76,TABLE!D:O,12,FALSE),"")</f>
        <v/>
      </c>
    </row>
    <row r="77" ht="15.75" customHeight="1">
      <c r="A77" s="143">
        <f t="shared" si="2"/>
        <v>76</v>
      </c>
      <c r="B77" s="143" t="str">
        <f>IFERROR(MATCH(A$1&amp;A77,TABLE!A:A,0),"")</f>
        <v/>
      </c>
      <c r="C77" s="144">
        <f t="shared" si="1"/>
        <v>76</v>
      </c>
      <c r="D77" s="144" t="str">
        <f>IFERROR(OFFSET(TABLE!D$1,F!B77-1,0),"")</f>
        <v/>
      </c>
      <c r="E77" s="145" t="str">
        <f>IFERROR(VLOOKUP(D77,TABLE!D:O,7,FALSE),"")</f>
        <v/>
      </c>
      <c r="F77" s="146" t="str">
        <f>IFERROR(VLOOKUP(D77,TABLE!D:O,12,FALSE),"")</f>
        <v/>
      </c>
    </row>
    <row r="78" ht="15.75" customHeight="1">
      <c r="A78" s="143">
        <f t="shared" si="2"/>
        <v>77</v>
      </c>
      <c r="B78" s="143" t="str">
        <f>IFERROR(MATCH(A$1&amp;A78,TABLE!A:A,0),"")</f>
        <v/>
      </c>
      <c r="C78" s="144">
        <f t="shared" si="1"/>
        <v>77</v>
      </c>
      <c r="D78" s="144" t="str">
        <f>IFERROR(OFFSET(TABLE!D$1,F!B78-1,0),"")</f>
        <v/>
      </c>
      <c r="E78" s="145" t="str">
        <f>IFERROR(VLOOKUP(D78,TABLE!D:O,7,FALSE),"")</f>
        <v/>
      </c>
      <c r="F78" s="146" t="str">
        <f>IFERROR(VLOOKUP(D78,TABLE!D:O,12,FALSE),"")</f>
        <v/>
      </c>
    </row>
    <row r="79" ht="15.75" customHeight="1">
      <c r="A79" s="143">
        <f t="shared" si="2"/>
        <v>78</v>
      </c>
      <c r="B79" s="143" t="str">
        <f>IFERROR(MATCH(A$1&amp;A79,TABLE!A:A,0),"")</f>
        <v/>
      </c>
      <c r="C79" s="144">
        <f t="shared" si="1"/>
        <v>78</v>
      </c>
      <c r="D79" s="144" t="str">
        <f>IFERROR(OFFSET(TABLE!D$1,F!B79-1,0),"")</f>
        <v/>
      </c>
      <c r="E79" s="145" t="str">
        <f>IFERROR(VLOOKUP(D79,TABLE!D:O,7,FALSE),"")</f>
        <v/>
      </c>
      <c r="F79" s="146" t="str">
        <f>IFERROR(VLOOKUP(D79,TABLE!D:O,12,FALSE),"")</f>
        <v/>
      </c>
    </row>
    <row r="80" ht="15.75" customHeight="1">
      <c r="A80" s="143">
        <f t="shared" si="2"/>
        <v>79</v>
      </c>
      <c r="B80" s="143" t="str">
        <f>IFERROR(MATCH(A$1&amp;A80,TABLE!A:A,0),"")</f>
        <v/>
      </c>
      <c r="C80" s="144">
        <f t="shared" si="1"/>
        <v>79</v>
      </c>
      <c r="D80" s="144" t="str">
        <f>IFERROR(OFFSET(TABLE!D$1,F!B80-1,0),"")</f>
        <v/>
      </c>
      <c r="E80" s="145" t="str">
        <f>IFERROR(VLOOKUP(D80,TABLE!D:O,7,FALSE),"")</f>
        <v/>
      </c>
      <c r="F80" s="146" t="str">
        <f>IFERROR(VLOOKUP(D80,TABLE!D:O,12,FALSE),"")</f>
        <v/>
      </c>
    </row>
    <row r="81" ht="15.75" customHeight="1">
      <c r="A81" s="143">
        <f t="shared" si="2"/>
        <v>80</v>
      </c>
      <c r="B81" s="143" t="str">
        <f>IFERROR(MATCH(A$1&amp;A81,TABLE!A:A,0),"")</f>
        <v/>
      </c>
      <c r="C81" s="144">
        <f t="shared" si="1"/>
        <v>80</v>
      </c>
      <c r="D81" s="144" t="str">
        <f>IFERROR(OFFSET(TABLE!D$1,F!B81-1,0),"")</f>
        <v/>
      </c>
      <c r="E81" s="145" t="str">
        <f>IFERROR(VLOOKUP(D81,TABLE!D:O,7,FALSE),"")</f>
        <v/>
      </c>
      <c r="F81" s="146" t="str">
        <f>IFERROR(VLOOKUP(D81,TABLE!D:O,12,FALSE),"")</f>
        <v/>
      </c>
    </row>
    <row r="82" ht="15.75" customHeight="1">
      <c r="A82" s="143">
        <f t="shared" si="2"/>
        <v>81</v>
      </c>
      <c r="B82" s="143" t="str">
        <f>IFERROR(MATCH(A$1&amp;A82,TABLE!A:A,0),"")</f>
        <v/>
      </c>
      <c r="C82" s="144">
        <f t="shared" si="1"/>
        <v>81</v>
      </c>
      <c r="D82" s="144" t="str">
        <f>IFERROR(OFFSET(TABLE!D$1,F!B82-1,0),"")</f>
        <v/>
      </c>
      <c r="E82" s="145" t="str">
        <f>IFERROR(VLOOKUP(D82,TABLE!D:O,7,FALSE),"")</f>
        <v/>
      </c>
      <c r="F82" s="146" t="str">
        <f>IFERROR(VLOOKUP(D82,TABLE!D:O,12,FALSE),"")</f>
        <v/>
      </c>
    </row>
    <row r="83" ht="15.75" customHeight="1">
      <c r="A83" s="143">
        <f t="shared" si="2"/>
        <v>82</v>
      </c>
      <c r="B83" s="143" t="str">
        <f>IFERROR(MATCH(A$1&amp;A83,TABLE!A:A,0),"")</f>
        <v/>
      </c>
      <c r="C83" s="144">
        <f t="shared" si="1"/>
        <v>82</v>
      </c>
      <c r="D83" s="144" t="str">
        <f>IFERROR(OFFSET(TABLE!D$1,F!B83-1,0),"")</f>
        <v/>
      </c>
      <c r="E83" s="145" t="str">
        <f>IFERROR(VLOOKUP(D83,TABLE!D:O,7,FALSE),"")</f>
        <v/>
      </c>
      <c r="F83" s="146" t="str">
        <f>IFERROR(VLOOKUP(D83,TABLE!D:O,12,FALSE),"")</f>
        <v/>
      </c>
    </row>
    <row r="84" ht="15.75" customHeight="1">
      <c r="A84" s="143">
        <f t="shared" si="2"/>
        <v>83</v>
      </c>
      <c r="B84" s="143" t="str">
        <f>IFERROR(MATCH(A$1&amp;A84,TABLE!A:A,0),"")</f>
        <v/>
      </c>
      <c r="C84" s="144">
        <f t="shared" si="1"/>
        <v>83</v>
      </c>
      <c r="D84" s="144" t="str">
        <f>IFERROR(OFFSET(TABLE!D$1,F!B84-1,0),"")</f>
        <v/>
      </c>
      <c r="E84" s="145" t="str">
        <f>IFERROR(VLOOKUP(D84,TABLE!D:O,7,FALSE),"")</f>
        <v/>
      </c>
      <c r="F84" s="146" t="str">
        <f>IFERROR(VLOOKUP(D84,TABLE!D:O,12,FALSE),"")</f>
        <v/>
      </c>
    </row>
    <row r="85" ht="15.75" customHeight="1">
      <c r="A85" s="143">
        <f t="shared" si="2"/>
        <v>84</v>
      </c>
      <c r="B85" s="143" t="str">
        <f>IFERROR(MATCH(A$1&amp;A85,TABLE!A:A,0),"")</f>
        <v/>
      </c>
      <c r="C85" s="144">
        <f t="shared" si="1"/>
        <v>84</v>
      </c>
      <c r="D85" s="144" t="str">
        <f>IFERROR(OFFSET(TABLE!D$1,F!B85-1,0),"")</f>
        <v/>
      </c>
      <c r="E85" s="145" t="str">
        <f>IFERROR(VLOOKUP(D85,TABLE!D:O,7,FALSE),"")</f>
        <v/>
      </c>
      <c r="F85" s="146" t="str">
        <f>IFERROR(VLOOKUP(D85,TABLE!D:O,12,FALSE),"")</f>
        <v/>
      </c>
    </row>
    <row r="86" ht="15.75" customHeight="1">
      <c r="A86" s="143">
        <f t="shared" si="2"/>
        <v>85</v>
      </c>
      <c r="B86" s="143" t="str">
        <f>IFERROR(MATCH(A$1&amp;A86,TABLE!A:A,0),"")</f>
        <v/>
      </c>
      <c r="C86" s="144">
        <f t="shared" si="1"/>
        <v>85</v>
      </c>
      <c r="D86" s="144" t="str">
        <f>IFERROR(OFFSET(TABLE!D$1,F!B86-1,0),"")</f>
        <v/>
      </c>
      <c r="E86" s="145" t="str">
        <f>IFERROR(VLOOKUP(D86,TABLE!D:O,7,FALSE),"")</f>
        <v/>
      </c>
      <c r="F86" s="146" t="str">
        <f>IFERROR(VLOOKUP(D86,TABLE!D:O,12,FALSE),"")</f>
        <v/>
      </c>
    </row>
    <row r="87" ht="15.75" customHeight="1">
      <c r="A87" s="143">
        <f t="shared" si="2"/>
        <v>86</v>
      </c>
      <c r="B87" s="143" t="str">
        <f>IFERROR(MATCH(A$1&amp;A87,TABLE!A:A,0),"")</f>
        <v/>
      </c>
      <c r="C87" s="144">
        <f t="shared" si="1"/>
        <v>86</v>
      </c>
      <c r="D87" s="144" t="str">
        <f>IFERROR(OFFSET(TABLE!D$1,F!B87-1,0),"")</f>
        <v/>
      </c>
      <c r="E87" s="145" t="str">
        <f>IFERROR(VLOOKUP(D87,TABLE!D:O,7,FALSE),"")</f>
        <v/>
      </c>
      <c r="F87" s="146" t="str">
        <f>IFERROR(VLOOKUP(D87,TABLE!D:O,12,FALSE),"")</f>
        <v/>
      </c>
    </row>
    <row r="88" ht="15.75" customHeight="1">
      <c r="A88" s="143">
        <f t="shared" si="2"/>
        <v>87</v>
      </c>
      <c r="B88" s="143" t="str">
        <f>IFERROR(MATCH(A$1&amp;A88,TABLE!A:A,0),"")</f>
        <v/>
      </c>
      <c r="C88" s="144">
        <f t="shared" si="1"/>
        <v>87</v>
      </c>
      <c r="D88" s="144" t="str">
        <f>IFERROR(OFFSET(TABLE!D$1,F!B88-1,0),"")</f>
        <v/>
      </c>
      <c r="E88" s="145" t="str">
        <f>IFERROR(VLOOKUP(D88,TABLE!D:O,7,FALSE),"")</f>
        <v/>
      </c>
      <c r="F88" s="146" t="str">
        <f>IFERROR(VLOOKUP(D88,TABLE!D:O,12,FALSE),"")</f>
        <v/>
      </c>
    </row>
    <row r="89" ht="15.75" customHeight="1">
      <c r="A89" s="143">
        <f t="shared" si="2"/>
        <v>88</v>
      </c>
      <c r="B89" s="143" t="str">
        <f>IFERROR(MATCH(A$1&amp;A89,TABLE!A:A,0),"")</f>
        <v/>
      </c>
      <c r="C89" s="144">
        <f t="shared" si="1"/>
        <v>88</v>
      </c>
      <c r="D89" s="144" t="str">
        <f>IFERROR(OFFSET(TABLE!D$1,F!B89-1,0),"")</f>
        <v/>
      </c>
      <c r="E89" s="145" t="str">
        <f>IFERROR(VLOOKUP(D89,TABLE!D:O,7,FALSE),"")</f>
        <v/>
      </c>
      <c r="F89" s="146" t="str">
        <f>IFERROR(VLOOKUP(D89,TABLE!D:O,12,FALSE),"")</f>
        <v/>
      </c>
    </row>
    <row r="90" ht="15.75" customHeight="1">
      <c r="A90" s="143">
        <f t="shared" si="2"/>
        <v>89</v>
      </c>
      <c r="B90" s="143" t="str">
        <f>IFERROR(MATCH(A$1&amp;A90,TABLE!A:A,0),"")</f>
        <v/>
      </c>
      <c r="C90" s="144">
        <f t="shared" si="1"/>
        <v>89</v>
      </c>
      <c r="D90" s="144" t="str">
        <f>IFERROR(OFFSET(TABLE!D$1,F!B90-1,0),"")</f>
        <v/>
      </c>
      <c r="E90" s="145" t="str">
        <f>IFERROR(VLOOKUP(D90,TABLE!D:O,7,FALSE),"")</f>
        <v/>
      </c>
      <c r="F90" s="146" t="str">
        <f>IFERROR(VLOOKUP(D90,TABLE!D:O,12,FALSE),"")</f>
        <v/>
      </c>
    </row>
    <row r="91" ht="15.75" customHeight="1">
      <c r="A91" s="143">
        <f t="shared" si="2"/>
        <v>90</v>
      </c>
      <c r="B91" s="143" t="str">
        <f>IFERROR(MATCH(A$1&amp;A91,TABLE!A:A,0),"")</f>
        <v/>
      </c>
      <c r="C91" s="144">
        <f t="shared" si="1"/>
        <v>90</v>
      </c>
      <c r="D91" s="144" t="str">
        <f>IFERROR(OFFSET(TABLE!D$1,F!B91-1,0),"")</f>
        <v/>
      </c>
      <c r="E91" s="145" t="str">
        <f>IFERROR(VLOOKUP(D91,TABLE!D:O,7,FALSE),"")</f>
        <v/>
      </c>
      <c r="F91" s="146" t="str">
        <f>IFERROR(VLOOKUP(D91,TABLE!D:O,12,FALSE),"")</f>
        <v/>
      </c>
    </row>
    <row r="92" ht="15.75" customHeight="1">
      <c r="A92" s="143">
        <f t="shared" si="2"/>
        <v>91</v>
      </c>
      <c r="B92" s="143" t="str">
        <f>IFERROR(MATCH(A$1&amp;A92,TABLE!A:A,0),"")</f>
        <v/>
      </c>
      <c r="C92" s="144">
        <f t="shared" si="1"/>
        <v>91</v>
      </c>
      <c r="D92" s="144" t="str">
        <f>IFERROR(OFFSET(TABLE!D$1,F!B92-1,0),"")</f>
        <v/>
      </c>
      <c r="E92" s="145" t="str">
        <f>IFERROR(VLOOKUP(D92,TABLE!D:O,7,FALSE),"")</f>
        <v/>
      </c>
      <c r="F92" s="146" t="str">
        <f>IFERROR(VLOOKUP(D92,TABLE!D:O,12,FALSE),"")</f>
        <v/>
      </c>
    </row>
    <row r="93" ht="15.75" customHeight="1">
      <c r="A93" s="143">
        <f t="shared" si="2"/>
        <v>92</v>
      </c>
      <c r="B93" s="143" t="str">
        <f>IFERROR(MATCH(A$1&amp;A93,TABLE!A:A,0),"")</f>
        <v/>
      </c>
      <c r="C93" s="144">
        <f t="shared" si="1"/>
        <v>92</v>
      </c>
      <c r="D93" s="144" t="str">
        <f>IFERROR(OFFSET(TABLE!D$1,F!B93-1,0),"")</f>
        <v/>
      </c>
      <c r="E93" s="145" t="str">
        <f>IFERROR(VLOOKUP(D93,TABLE!D:O,7,FALSE),"")</f>
        <v/>
      </c>
      <c r="F93" s="146" t="str">
        <f>IFERROR(VLOOKUP(D93,TABLE!D:O,12,FALSE),"")</f>
        <v/>
      </c>
    </row>
    <row r="94" ht="15.75" customHeight="1">
      <c r="A94" s="143">
        <f t="shared" si="2"/>
        <v>93</v>
      </c>
      <c r="B94" s="143" t="str">
        <f>IFERROR(MATCH(A$1&amp;A94,TABLE!A:A,0),"")</f>
        <v/>
      </c>
      <c r="C94" s="144">
        <f t="shared" si="1"/>
        <v>93</v>
      </c>
      <c r="D94" s="144" t="str">
        <f>IFERROR(OFFSET(TABLE!D$1,F!B94-1,0),"")</f>
        <v/>
      </c>
      <c r="E94" s="145" t="str">
        <f>IFERROR(VLOOKUP(D94,TABLE!D:O,7,FALSE),"")</f>
        <v/>
      </c>
      <c r="F94" s="146" t="str">
        <f>IFERROR(VLOOKUP(D94,TABLE!D:O,12,FALSE),"")</f>
        <v/>
      </c>
    </row>
    <row r="95" ht="15.75" customHeight="1">
      <c r="A95" s="143">
        <f t="shared" si="2"/>
        <v>94</v>
      </c>
      <c r="B95" s="143" t="str">
        <f>IFERROR(MATCH(A$1&amp;A95,TABLE!A:A,0),"")</f>
        <v/>
      </c>
      <c r="C95" s="144">
        <f t="shared" si="1"/>
        <v>94</v>
      </c>
      <c r="D95" s="144" t="str">
        <f>IFERROR(OFFSET(TABLE!D$1,F!B95-1,0),"")</f>
        <v/>
      </c>
      <c r="E95" s="145" t="str">
        <f>IFERROR(VLOOKUP(D95,TABLE!D:O,7,FALSE),"")</f>
        <v/>
      </c>
      <c r="F95" s="146" t="str">
        <f>IFERROR(VLOOKUP(D95,TABLE!D:O,12,FALSE),"")</f>
        <v/>
      </c>
    </row>
    <row r="96" ht="15.75" customHeight="1">
      <c r="A96" s="143">
        <f t="shared" si="2"/>
        <v>95</v>
      </c>
      <c r="B96" s="143" t="str">
        <f>IFERROR(MATCH(A$1&amp;A96,TABLE!A:A,0),"")</f>
        <v/>
      </c>
      <c r="C96" s="144">
        <f t="shared" si="1"/>
        <v>95</v>
      </c>
      <c r="D96" s="144" t="str">
        <f>IFERROR(OFFSET(TABLE!D$1,F!B96-1,0),"")</f>
        <v/>
      </c>
      <c r="E96" s="145" t="str">
        <f>IFERROR(VLOOKUP(D96,TABLE!D:O,7,FALSE),"")</f>
        <v/>
      </c>
      <c r="F96" s="146" t="str">
        <f>IFERROR(VLOOKUP(D96,TABLE!D:O,12,FALSE),"")</f>
        <v/>
      </c>
    </row>
    <row r="97" ht="15.75" customHeight="1">
      <c r="A97" s="143">
        <f t="shared" si="2"/>
        <v>96</v>
      </c>
      <c r="B97" s="143" t="str">
        <f>IFERROR(MATCH(A$1&amp;A97,TABLE!A:A,0),"")</f>
        <v/>
      </c>
      <c r="C97" s="144">
        <f t="shared" si="1"/>
        <v>96</v>
      </c>
      <c r="D97" s="144" t="str">
        <f>IFERROR(OFFSET(TABLE!D$1,F!B97-1,0),"")</f>
        <v/>
      </c>
      <c r="E97" s="145" t="str">
        <f>IFERROR(VLOOKUP(D97,TABLE!D:O,7,FALSE),"")</f>
        <v/>
      </c>
      <c r="F97" s="146" t="str">
        <f>IFERROR(VLOOKUP(D97,TABLE!D:O,12,FALSE),"")</f>
        <v/>
      </c>
    </row>
    <row r="98" ht="15.75" customHeight="1">
      <c r="A98" s="143">
        <f t="shared" si="2"/>
        <v>97</v>
      </c>
      <c r="B98" s="143" t="str">
        <f>IFERROR(MATCH(A$1&amp;A98,TABLE!A:A,0),"")</f>
        <v/>
      </c>
      <c r="C98" s="144">
        <f t="shared" si="1"/>
        <v>97</v>
      </c>
      <c r="D98" s="144" t="str">
        <f>IFERROR(OFFSET(TABLE!D$1,F!B98-1,0),"")</f>
        <v/>
      </c>
      <c r="E98" s="145" t="str">
        <f>IFERROR(VLOOKUP(D98,TABLE!D:O,7,FALSE),"")</f>
        <v/>
      </c>
      <c r="F98" s="146" t="str">
        <f>IFERROR(VLOOKUP(D98,TABLE!D:O,12,FALSE),"")</f>
        <v/>
      </c>
    </row>
    <row r="99" ht="15.75" customHeight="1">
      <c r="A99" s="143">
        <f t="shared" si="2"/>
        <v>98</v>
      </c>
      <c r="B99" s="143" t="str">
        <f>IFERROR(MATCH(A$1&amp;A99,TABLE!A:A,0),"")</f>
        <v/>
      </c>
      <c r="C99" s="144">
        <f t="shared" si="1"/>
        <v>98</v>
      </c>
      <c r="D99" s="144" t="str">
        <f>IFERROR(OFFSET(TABLE!D$1,F!B99-1,0),"")</f>
        <v/>
      </c>
      <c r="E99" s="145" t="str">
        <f>IFERROR(VLOOKUP(D99,TABLE!D:O,7,FALSE),"")</f>
        <v/>
      </c>
      <c r="F99" s="146" t="str">
        <f>IFERROR(VLOOKUP(D99,TABLE!D:O,12,FALSE),"")</f>
        <v/>
      </c>
    </row>
    <row r="100" ht="15.75" customHeight="1">
      <c r="A100" s="143">
        <f t="shared" si="2"/>
        <v>99</v>
      </c>
      <c r="B100" s="143" t="str">
        <f>IFERROR(MATCH(A$1&amp;A100,TABLE!A:A,0),"")</f>
        <v/>
      </c>
      <c r="C100" s="144">
        <f t="shared" si="1"/>
        <v>99</v>
      </c>
      <c r="D100" s="144" t="str">
        <f>IFERROR(OFFSET(TABLE!D$1,F!B100-1,0),"")</f>
        <v/>
      </c>
      <c r="E100" s="145" t="str">
        <f>IFERROR(VLOOKUP(D100,TABLE!D:O,7,FALSE),"")</f>
        <v/>
      </c>
      <c r="F100" s="146" t="str">
        <f>IFERROR(VLOOKUP(D100,TABLE!D:O,12,FALSE),"")</f>
        <v/>
      </c>
    </row>
    <row r="101" ht="15.75" customHeight="1">
      <c r="A101" s="143">
        <f t="shared" si="2"/>
        <v>100</v>
      </c>
      <c r="B101" s="143" t="str">
        <f>IFERROR(MATCH(A$1&amp;A101,TABLE!A:A,0),"")</f>
        <v/>
      </c>
      <c r="C101" s="144">
        <f t="shared" si="1"/>
        <v>100</v>
      </c>
      <c r="D101" s="144" t="str">
        <f>IFERROR(OFFSET(TABLE!D$1,F!B101-1,0),"")</f>
        <v/>
      </c>
      <c r="E101" s="145" t="str">
        <f>IFERROR(VLOOKUP(D101,TABLE!D:O,7,FALSE),"")</f>
        <v/>
      </c>
      <c r="F101" s="146" t="str">
        <f>IFERROR(VLOOKUP(D101,TABLE!D:O,12,FALSE),"")</f>
        <v/>
      </c>
    </row>
    <row r="102" ht="15.75" customHeight="1">
      <c r="A102" s="143">
        <f t="shared" si="2"/>
        <v>101</v>
      </c>
      <c r="B102" s="143" t="str">
        <f>IFERROR(MATCH(A$1&amp;A102,TABLE!A:A,0),"")</f>
        <v/>
      </c>
      <c r="C102" s="144">
        <f t="shared" si="1"/>
        <v>101</v>
      </c>
      <c r="D102" s="144" t="str">
        <f>IFERROR(OFFSET(TABLE!D$1,F!B102-1,0),"")</f>
        <v/>
      </c>
      <c r="E102" s="145" t="str">
        <f>IFERROR(VLOOKUP(D102,TABLE!D:O,7,FALSE),"")</f>
        <v/>
      </c>
      <c r="F102" s="146" t="str">
        <f>IFERROR(VLOOKUP(D102,TABLE!D:O,12,FALSE),"")</f>
        <v/>
      </c>
    </row>
    <row r="103" ht="15.75" customHeight="1">
      <c r="A103" s="143">
        <f t="shared" si="2"/>
        <v>102</v>
      </c>
      <c r="B103" s="143" t="str">
        <f>IFERROR(MATCH(A$1&amp;A103,TABLE!A:A,0),"")</f>
        <v/>
      </c>
      <c r="C103" s="144">
        <f t="shared" si="1"/>
        <v>102</v>
      </c>
      <c r="D103" s="144" t="str">
        <f>IFERROR(OFFSET(TABLE!D$1,F!B103-1,0),"")</f>
        <v/>
      </c>
      <c r="E103" s="145" t="str">
        <f>IFERROR(VLOOKUP(D103,TABLE!D:O,7,FALSE),"")</f>
        <v/>
      </c>
      <c r="F103" s="146" t="str">
        <f>IFERROR(VLOOKUP(D103,TABLE!D:O,12,FALSE),"")</f>
        <v/>
      </c>
    </row>
    <row r="104" ht="15.75" customHeight="1">
      <c r="A104" s="143">
        <f t="shared" si="2"/>
        <v>103</v>
      </c>
      <c r="B104" s="143" t="str">
        <f>IFERROR(MATCH(A$1&amp;A104,TABLE!A:A,0),"")</f>
        <v/>
      </c>
      <c r="C104" s="144">
        <f t="shared" si="1"/>
        <v>103</v>
      </c>
      <c r="D104" s="144" t="str">
        <f>IFERROR(OFFSET(TABLE!D$1,F!B104-1,0),"")</f>
        <v/>
      </c>
      <c r="E104" s="145" t="str">
        <f>IFERROR(VLOOKUP(D104,TABLE!D:O,7,FALSE),"")</f>
        <v/>
      </c>
      <c r="F104" s="146" t="str">
        <f>IFERROR(VLOOKUP(D104,TABLE!D:O,12,FALSE),"")</f>
        <v/>
      </c>
    </row>
    <row r="105" ht="15.75" customHeight="1">
      <c r="A105" s="143">
        <f t="shared" si="2"/>
        <v>104</v>
      </c>
      <c r="B105" s="143" t="str">
        <f>IFERROR(MATCH(A$1&amp;A105,TABLE!A:A,0),"")</f>
        <v/>
      </c>
      <c r="C105" s="144">
        <f t="shared" si="1"/>
        <v>104</v>
      </c>
      <c r="D105" s="144" t="str">
        <f>IFERROR(OFFSET(TABLE!D$1,F!B105-1,0),"")</f>
        <v/>
      </c>
      <c r="E105" s="145" t="str">
        <f>IFERROR(VLOOKUP(D105,TABLE!D:O,7,FALSE),"")</f>
        <v/>
      </c>
      <c r="F105" s="146" t="str">
        <f>IFERROR(VLOOKUP(D105,TABLE!D:O,12,FALSE),"")</f>
        <v/>
      </c>
    </row>
    <row r="106" ht="15.75" customHeight="1">
      <c r="A106" s="143">
        <f t="shared" si="2"/>
        <v>105</v>
      </c>
      <c r="B106" s="143" t="str">
        <f>IFERROR(MATCH(A$1&amp;A106,TABLE!A:A,0),"")</f>
        <v/>
      </c>
      <c r="C106" s="144">
        <f t="shared" si="1"/>
        <v>105</v>
      </c>
      <c r="D106" s="144" t="str">
        <f>IFERROR(OFFSET(TABLE!D$1,F!B106-1,0),"")</f>
        <v/>
      </c>
      <c r="E106" s="145" t="str">
        <f>IFERROR(VLOOKUP(D106,TABLE!D:O,7,FALSE),"")</f>
        <v/>
      </c>
      <c r="F106" s="146" t="str">
        <f>IFERROR(VLOOKUP(D106,TABLE!D:O,12,FALSE),"")</f>
        <v/>
      </c>
    </row>
    <row r="107" ht="15.75" customHeight="1">
      <c r="A107" s="143">
        <f t="shared" si="2"/>
        <v>106</v>
      </c>
      <c r="B107" s="143" t="str">
        <f>IFERROR(MATCH(A$1&amp;A107,TABLE!A:A,0),"")</f>
        <v/>
      </c>
      <c r="C107" s="144">
        <f t="shared" si="1"/>
        <v>106</v>
      </c>
      <c r="D107" s="144" t="str">
        <f>IFERROR(OFFSET(TABLE!D$1,F!B107-1,0),"")</f>
        <v/>
      </c>
      <c r="E107" s="145" t="str">
        <f>IFERROR(VLOOKUP(D107,TABLE!D:O,7,FALSE),"")</f>
        <v/>
      </c>
      <c r="F107" s="146" t="str">
        <f>IFERROR(VLOOKUP(D107,TABLE!D:O,12,FALSE),"")</f>
        <v/>
      </c>
    </row>
    <row r="108" ht="15.75" customHeight="1">
      <c r="A108" s="143">
        <f t="shared" si="2"/>
        <v>107</v>
      </c>
      <c r="B108" s="143" t="str">
        <f>IFERROR(MATCH(A$1&amp;A108,TABLE!A:A,0),"")</f>
        <v/>
      </c>
      <c r="C108" s="144">
        <f t="shared" si="1"/>
        <v>107</v>
      </c>
      <c r="D108" s="144" t="str">
        <f>IFERROR(OFFSET(TABLE!D$1,F!B108-1,0),"")</f>
        <v/>
      </c>
      <c r="E108" s="145" t="str">
        <f>IFERROR(VLOOKUP(D108,TABLE!D:O,7,FALSE),"")</f>
        <v/>
      </c>
      <c r="F108" s="146" t="str">
        <f>IFERROR(VLOOKUP(D108,TABLE!D:O,12,FALSE),"")</f>
        <v/>
      </c>
    </row>
    <row r="109" ht="15.75" customHeight="1">
      <c r="A109" s="143">
        <f t="shared" si="2"/>
        <v>108</v>
      </c>
      <c r="B109" s="143" t="str">
        <f>IFERROR(MATCH(A$1&amp;A109,TABLE!A:A,0),"")</f>
        <v/>
      </c>
      <c r="C109" s="144">
        <f t="shared" si="1"/>
        <v>108</v>
      </c>
      <c r="D109" s="144" t="str">
        <f>IFERROR(OFFSET(TABLE!D$1,F!B109-1,0),"")</f>
        <v/>
      </c>
      <c r="E109" s="145" t="str">
        <f>IFERROR(VLOOKUP(D109,TABLE!D:O,7,FALSE),"")</f>
        <v/>
      </c>
      <c r="F109" s="146" t="str">
        <f>IFERROR(VLOOKUP(D109,TABLE!D:O,12,FALSE),"")</f>
        <v/>
      </c>
    </row>
    <row r="110" ht="15.75" customHeight="1">
      <c r="A110" s="143">
        <f t="shared" si="2"/>
        <v>109</v>
      </c>
      <c r="B110" s="143" t="str">
        <f>IFERROR(MATCH(A$1&amp;A110,TABLE!A:A,0),"")</f>
        <v/>
      </c>
      <c r="C110" s="144">
        <f t="shared" si="1"/>
        <v>109</v>
      </c>
      <c r="D110" s="144" t="str">
        <f>IFERROR(OFFSET(TABLE!D$1,F!B110-1,0),"")</f>
        <v/>
      </c>
      <c r="E110" s="145" t="str">
        <f>IFERROR(VLOOKUP(D110,TABLE!D:O,7,FALSE),"")</f>
        <v/>
      </c>
      <c r="F110" s="146" t="str">
        <f>IFERROR(VLOOKUP(D110,TABLE!D:O,12,FALSE),"")</f>
        <v/>
      </c>
    </row>
    <row r="111" ht="15.75" customHeight="1">
      <c r="A111" s="143">
        <f t="shared" si="2"/>
        <v>110</v>
      </c>
      <c r="B111" s="143" t="str">
        <f>IFERROR(MATCH(A$1&amp;A111,TABLE!A:A,0),"")</f>
        <v/>
      </c>
      <c r="C111" s="144">
        <f t="shared" si="1"/>
        <v>110</v>
      </c>
      <c r="D111" s="144" t="str">
        <f>IFERROR(OFFSET(TABLE!D$1,F!B111-1,0),"")</f>
        <v/>
      </c>
      <c r="E111" s="145" t="str">
        <f>IFERROR(VLOOKUP(D111,TABLE!D:O,7,FALSE),"")</f>
        <v/>
      </c>
      <c r="F111" s="146" t="str">
        <f>IFERROR(VLOOKUP(D111,TABLE!D:O,12,FALSE),"")</f>
        <v/>
      </c>
    </row>
    <row r="112" ht="15.75" customHeight="1">
      <c r="A112" s="143">
        <f t="shared" si="2"/>
        <v>111</v>
      </c>
      <c r="B112" s="143" t="str">
        <f>IFERROR(MATCH(A$1&amp;A112,TABLE!A:A,0),"")</f>
        <v/>
      </c>
      <c r="C112" s="144">
        <f t="shared" si="1"/>
        <v>111</v>
      </c>
      <c r="D112" s="144" t="str">
        <f>IFERROR(OFFSET(TABLE!D$1,F!B112-1,0),"")</f>
        <v/>
      </c>
      <c r="E112" s="145" t="str">
        <f>IFERROR(VLOOKUP(D112,TABLE!D:O,7,FALSE),"")</f>
        <v/>
      </c>
      <c r="F112" s="146" t="str">
        <f>IFERROR(VLOOKUP(D112,TABLE!D:O,12,FALSE),"")</f>
        <v/>
      </c>
    </row>
    <row r="113" ht="15.75" customHeight="1">
      <c r="A113" s="143">
        <f t="shared" si="2"/>
        <v>112</v>
      </c>
      <c r="B113" s="143" t="str">
        <f>IFERROR(MATCH(A$1&amp;A113,TABLE!A:A,0),"")</f>
        <v/>
      </c>
      <c r="C113" s="144">
        <f t="shared" si="1"/>
        <v>112</v>
      </c>
      <c r="D113" s="144" t="str">
        <f>IFERROR(OFFSET(TABLE!D$1,F!B113-1,0),"")</f>
        <v/>
      </c>
      <c r="E113" s="145" t="str">
        <f>IFERROR(VLOOKUP(D113,TABLE!D:O,7,FALSE),"")</f>
        <v/>
      </c>
      <c r="F113" s="146" t="str">
        <f>IFERROR(VLOOKUP(D113,TABLE!D:O,12,FALSE),"")</f>
        <v/>
      </c>
    </row>
    <row r="114" ht="15.75" customHeight="1">
      <c r="A114" s="143">
        <f t="shared" si="2"/>
        <v>113</v>
      </c>
      <c r="B114" s="143" t="str">
        <f>IFERROR(MATCH(A$1&amp;A114,TABLE!A:A,0),"")</f>
        <v/>
      </c>
      <c r="C114" s="144">
        <f t="shared" si="1"/>
        <v>113</v>
      </c>
      <c r="D114" s="144" t="str">
        <f>IFERROR(OFFSET(TABLE!D$1,F!B114-1,0),"")</f>
        <v/>
      </c>
      <c r="E114" s="145" t="str">
        <f>IFERROR(VLOOKUP(D114,TABLE!D:O,7,FALSE),"")</f>
        <v/>
      </c>
      <c r="F114" s="146" t="str">
        <f>IFERROR(VLOOKUP(D114,TABLE!D:O,12,FALSE),"")</f>
        <v/>
      </c>
    </row>
    <row r="115" ht="15.75" customHeight="1">
      <c r="A115" s="143">
        <f t="shared" si="2"/>
        <v>114</v>
      </c>
      <c r="B115" s="143" t="str">
        <f>IFERROR(MATCH(A$1&amp;A115,TABLE!A:A,0),"")</f>
        <v/>
      </c>
      <c r="C115" s="144">
        <f t="shared" si="1"/>
        <v>114</v>
      </c>
      <c r="D115" s="144" t="str">
        <f>IFERROR(OFFSET(TABLE!D$1,F!B115-1,0),"")</f>
        <v/>
      </c>
      <c r="E115" s="145" t="str">
        <f>IFERROR(VLOOKUP(D115,TABLE!D:O,7,FALSE),"")</f>
        <v/>
      </c>
      <c r="F115" s="146" t="str">
        <f>IFERROR(VLOOKUP(D115,TABLE!D:O,12,FALSE),"")</f>
        <v/>
      </c>
    </row>
    <row r="116" ht="15.75" customHeight="1">
      <c r="A116" s="143">
        <f t="shared" si="2"/>
        <v>115</v>
      </c>
      <c r="B116" s="143" t="str">
        <f>IFERROR(MATCH(A$1&amp;A116,TABLE!A:A,0),"")</f>
        <v/>
      </c>
      <c r="C116" s="144">
        <f t="shared" si="1"/>
        <v>115</v>
      </c>
      <c r="D116" s="144" t="str">
        <f>IFERROR(OFFSET(TABLE!D$1,F!B116-1,0),"")</f>
        <v/>
      </c>
      <c r="E116" s="145" t="str">
        <f>IFERROR(VLOOKUP(D116,TABLE!D:O,7,FALSE),"")</f>
        <v/>
      </c>
      <c r="F116" s="146" t="str">
        <f>IFERROR(VLOOKUP(D116,TABLE!D:O,12,FALSE),"")</f>
        <v/>
      </c>
    </row>
    <row r="117" ht="15.75" customHeight="1">
      <c r="A117" s="143">
        <f t="shared" si="2"/>
        <v>116</v>
      </c>
      <c r="B117" s="143" t="str">
        <f>IFERROR(MATCH(A$1&amp;A117,TABLE!A:A,0),"")</f>
        <v/>
      </c>
      <c r="C117" s="144">
        <f t="shared" si="1"/>
        <v>116</v>
      </c>
      <c r="D117" s="144" t="str">
        <f>IFERROR(OFFSET(TABLE!D$1,F!B117-1,0),"")</f>
        <v/>
      </c>
      <c r="E117" s="145" t="str">
        <f>IFERROR(VLOOKUP(D117,TABLE!D:O,7,FALSE),"")</f>
        <v/>
      </c>
      <c r="F117" s="146" t="str">
        <f>IFERROR(VLOOKUP(D117,TABLE!D:O,12,FALSE),"")</f>
        <v/>
      </c>
    </row>
    <row r="118" ht="15.75" customHeight="1">
      <c r="A118" s="143">
        <f t="shared" si="2"/>
        <v>117</v>
      </c>
      <c r="B118" s="143" t="str">
        <f>IFERROR(MATCH(A$1&amp;A118,TABLE!A:A,0),"")</f>
        <v/>
      </c>
      <c r="C118" s="144">
        <f t="shared" si="1"/>
        <v>117</v>
      </c>
      <c r="D118" s="144" t="str">
        <f>IFERROR(OFFSET(TABLE!D$1,F!B118-1,0),"")</f>
        <v/>
      </c>
      <c r="E118" s="145" t="str">
        <f>IFERROR(VLOOKUP(D118,TABLE!D:O,7,FALSE),"")</f>
        <v/>
      </c>
      <c r="F118" s="146" t="str">
        <f>IFERROR(VLOOKUP(D118,TABLE!D:O,12,FALSE),"")</f>
        <v/>
      </c>
    </row>
    <row r="119" ht="15.75" customHeight="1">
      <c r="A119" s="143">
        <f t="shared" si="2"/>
        <v>118</v>
      </c>
      <c r="B119" s="143" t="str">
        <f>IFERROR(MATCH(A$1&amp;A119,TABLE!A:A,0),"")</f>
        <v/>
      </c>
      <c r="C119" s="144">
        <f t="shared" si="1"/>
        <v>118</v>
      </c>
      <c r="D119" s="144" t="str">
        <f>IFERROR(OFFSET(TABLE!D$1,F!B119-1,0),"")</f>
        <v/>
      </c>
      <c r="E119" s="145" t="str">
        <f>IFERROR(VLOOKUP(D119,TABLE!D:O,7,FALSE),"")</f>
        <v/>
      </c>
      <c r="F119" s="146" t="str">
        <f>IFERROR(VLOOKUP(D119,TABLE!D:O,12,FALSE),"")</f>
        <v/>
      </c>
    </row>
    <row r="120" ht="15.75" customHeight="1">
      <c r="A120" s="143">
        <f t="shared" si="2"/>
        <v>119</v>
      </c>
      <c r="B120" s="143" t="str">
        <f>IFERROR(MATCH(A$1&amp;A120,TABLE!A:A,0),"")</f>
        <v/>
      </c>
      <c r="C120" s="144">
        <f t="shared" si="1"/>
        <v>119</v>
      </c>
      <c r="D120" s="144" t="str">
        <f>IFERROR(OFFSET(TABLE!D$1,F!B120-1,0),"")</f>
        <v/>
      </c>
      <c r="E120" s="145" t="str">
        <f>IFERROR(VLOOKUP(D120,TABLE!D:O,7,FALSE),"")</f>
        <v/>
      </c>
      <c r="F120" s="146" t="str">
        <f>IFERROR(VLOOKUP(D120,TABLE!D:O,12,FALSE),"")</f>
        <v/>
      </c>
    </row>
    <row r="121" ht="15.75" customHeight="1">
      <c r="A121" s="143">
        <f t="shared" si="2"/>
        <v>120</v>
      </c>
      <c r="B121" s="143" t="str">
        <f>IFERROR(MATCH(A$1&amp;A121,TABLE!A:A,0),"")</f>
        <v/>
      </c>
      <c r="C121" s="144">
        <f t="shared" si="1"/>
        <v>120</v>
      </c>
      <c r="D121" s="144" t="str">
        <f>IFERROR(OFFSET(TABLE!D$1,F!B121-1,0),"")</f>
        <v/>
      </c>
      <c r="E121" s="145" t="str">
        <f>IFERROR(VLOOKUP(D121,TABLE!D:O,7,FALSE),"")</f>
        <v/>
      </c>
      <c r="F121" s="146" t="str">
        <f>IFERROR(VLOOKUP(D121,TABLE!D:O,12,FALSE),"")</f>
        <v/>
      </c>
    </row>
    <row r="122" ht="15.75" customHeight="1">
      <c r="A122" s="143">
        <f t="shared" si="2"/>
        <v>121</v>
      </c>
      <c r="B122" s="143" t="str">
        <f>IFERROR(MATCH(A$1&amp;A122,TABLE!A:A,0),"")</f>
        <v/>
      </c>
      <c r="C122" s="144">
        <f t="shared" si="1"/>
        <v>121</v>
      </c>
      <c r="D122" s="144" t="str">
        <f>IFERROR(OFFSET(TABLE!D$1,F!B122-1,0),"")</f>
        <v/>
      </c>
      <c r="E122" s="145" t="str">
        <f>IFERROR(VLOOKUP(D122,TABLE!D:O,7,FALSE),"")</f>
        <v/>
      </c>
      <c r="F122" s="146" t="str">
        <f>IFERROR(VLOOKUP(D122,TABLE!D:O,12,FALSE),"")</f>
        <v/>
      </c>
    </row>
    <row r="123" ht="15.75" customHeight="1">
      <c r="A123" s="143">
        <f t="shared" si="2"/>
        <v>122</v>
      </c>
      <c r="B123" s="143" t="str">
        <f>IFERROR(MATCH(A$1&amp;A123,TABLE!A:A,0),"")</f>
        <v/>
      </c>
      <c r="C123" s="144">
        <f t="shared" si="1"/>
        <v>122</v>
      </c>
      <c r="D123" s="144" t="str">
        <f>IFERROR(OFFSET(TABLE!D$1,F!B123-1,0),"")</f>
        <v/>
      </c>
      <c r="E123" s="145" t="str">
        <f>IFERROR(VLOOKUP(D123,TABLE!D:O,7,FALSE),"")</f>
        <v/>
      </c>
      <c r="F123" s="146" t="str">
        <f>IFERROR(VLOOKUP(D123,TABLE!D:O,12,FALSE),"")</f>
        <v/>
      </c>
    </row>
    <row r="124" ht="15.75" customHeight="1">
      <c r="A124" s="143">
        <f t="shared" si="2"/>
        <v>123</v>
      </c>
      <c r="B124" s="143" t="str">
        <f>IFERROR(MATCH(A$1&amp;A124,TABLE!A:A,0),"")</f>
        <v/>
      </c>
      <c r="C124" s="144">
        <f t="shared" si="1"/>
        <v>123</v>
      </c>
      <c r="D124" s="144" t="str">
        <f>IFERROR(OFFSET(TABLE!D$1,F!B124-1,0),"")</f>
        <v/>
      </c>
      <c r="E124" s="145" t="str">
        <f>IFERROR(VLOOKUP(D124,TABLE!D:O,7,FALSE),"")</f>
        <v/>
      </c>
      <c r="F124" s="146" t="str">
        <f>IFERROR(VLOOKUP(D124,TABLE!D:O,12,FALSE),"")</f>
        <v/>
      </c>
    </row>
    <row r="125" ht="15.75" customHeight="1">
      <c r="A125" s="143">
        <f t="shared" si="2"/>
        <v>124</v>
      </c>
      <c r="B125" s="143" t="str">
        <f>IFERROR(MATCH(A$1&amp;A125,TABLE!A:A,0),"")</f>
        <v/>
      </c>
      <c r="C125" s="144">
        <f t="shared" si="1"/>
        <v>124</v>
      </c>
      <c r="D125" s="144" t="str">
        <f>IFERROR(OFFSET(TABLE!D$1,F!B125-1,0),"")</f>
        <v/>
      </c>
      <c r="E125" s="145" t="str">
        <f>IFERROR(VLOOKUP(D125,TABLE!D:O,7,FALSE),"")</f>
        <v/>
      </c>
      <c r="F125" s="146" t="str">
        <f>IFERROR(VLOOKUP(D125,TABLE!D:O,12,FALSE),"")</f>
        <v/>
      </c>
    </row>
    <row r="126" ht="15.75" customHeight="1">
      <c r="A126" s="143">
        <f t="shared" si="2"/>
        <v>125</v>
      </c>
      <c r="B126" s="143" t="str">
        <f>IFERROR(MATCH(A$1&amp;A126,TABLE!A:A,0),"")</f>
        <v/>
      </c>
      <c r="C126" s="144">
        <f t="shared" si="1"/>
        <v>125</v>
      </c>
      <c r="D126" s="144" t="str">
        <f>IFERROR(OFFSET(TABLE!D$1,F!B126-1,0),"")</f>
        <v/>
      </c>
      <c r="E126" s="145" t="str">
        <f>IFERROR(VLOOKUP(D126,TABLE!D:O,7,FALSE),"")</f>
        <v/>
      </c>
      <c r="F126" s="146" t="str">
        <f>IFERROR(VLOOKUP(D126,TABLE!D:O,12,FALSE),"")</f>
        <v/>
      </c>
    </row>
    <row r="127" ht="15.75" customHeight="1">
      <c r="A127" s="143">
        <f t="shared" si="2"/>
        <v>126</v>
      </c>
      <c r="B127" s="143" t="str">
        <f>IFERROR(MATCH(A$1&amp;A127,TABLE!A:A,0),"")</f>
        <v/>
      </c>
      <c r="C127" s="144">
        <f t="shared" si="1"/>
        <v>126</v>
      </c>
      <c r="D127" s="144" t="str">
        <f>IFERROR(OFFSET(TABLE!D$1,F!B127-1,0),"")</f>
        <v/>
      </c>
      <c r="E127" s="145" t="str">
        <f>IFERROR(VLOOKUP(D127,TABLE!D:O,7,FALSE),"")</f>
        <v/>
      </c>
      <c r="F127" s="146" t="str">
        <f>IFERROR(VLOOKUP(D127,TABLE!D:O,12,FALSE),"")</f>
        <v/>
      </c>
    </row>
    <row r="128" ht="15.75" customHeight="1">
      <c r="A128" s="143">
        <f t="shared" si="2"/>
        <v>127</v>
      </c>
      <c r="B128" s="143" t="str">
        <f>IFERROR(MATCH(A$1&amp;A128,TABLE!A:A,0),"")</f>
        <v/>
      </c>
      <c r="C128" s="144">
        <f t="shared" si="1"/>
        <v>127</v>
      </c>
      <c r="D128" s="144" t="str">
        <f>IFERROR(OFFSET(TABLE!D$1,F!B128-1,0),"")</f>
        <v/>
      </c>
      <c r="E128" s="145" t="str">
        <f>IFERROR(VLOOKUP(D128,TABLE!D:O,7,FALSE),"")</f>
        <v/>
      </c>
      <c r="F128" s="146" t="str">
        <f>IFERROR(VLOOKUP(D128,TABLE!D:O,12,FALSE),"")</f>
        <v/>
      </c>
    </row>
    <row r="129" ht="15.75" customHeight="1">
      <c r="A129" s="143">
        <f t="shared" si="2"/>
        <v>128</v>
      </c>
      <c r="B129" s="143" t="str">
        <f>IFERROR(MATCH(A$1&amp;A129,TABLE!A:A,0),"")</f>
        <v/>
      </c>
      <c r="C129" s="144">
        <f t="shared" si="1"/>
        <v>128</v>
      </c>
      <c r="D129" s="144" t="str">
        <f>IFERROR(OFFSET(TABLE!D$1,F!B129-1,0),"")</f>
        <v/>
      </c>
      <c r="E129" s="145" t="str">
        <f>IFERROR(VLOOKUP(D129,TABLE!D:O,7,FALSE),"")</f>
        <v/>
      </c>
      <c r="F129" s="146" t="str">
        <f>IFERROR(VLOOKUP(D129,TABLE!D:O,12,FALSE),"")</f>
        <v/>
      </c>
    </row>
    <row r="130" ht="15.75" customHeight="1">
      <c r="A130" s="143">
        <f t="shared" si="2"/>
        <v>129</v>
      </c>
      <c r="B130" s="143" t="str">
        <f>IFERROR(MATCH(A$1&amp;A130,TABLE!A:A,0),"")</f>
        <v/>
      </c>
      <c r="C130" s="144">
        <f t="shared" si="1"/>
        <v>129</v>
      </c>
      <c r="D130" s="144" t="str">
        <f>IFERROR(OFFSET(TABLE!D$1,F!B130-1,0),"")</f>
        <v/>
      </c>
      <c r="E130" s="145" t="str">
        <f>IFERROR(VLOOKUP(D130,TABLE!D:O,7,FALSE),"")</f>
        <v/>
      </c>
      <c r="F130" s="146" t="str">
        <f>IFERROR(VLOOKUP(D130,TABLE!D:O,12,FALSE),"")</f>
        <v/>
      </c>
    </row>
    <row r="131" ht="15.75" customHeight="1">
      <c r="A131" s="143">
        <f t="shared" si="2"/>
        <v>130</v>
      </c>
      <c r="B131" s="143" t="str">
        <f>IFERROR(MATCH(A$1&amp;A131,TABLE!A:A,0),"")</f>
        <v/>
      </c>
      <c r="C131" s="144">
        <f t="shared" si="1"/>
        <v>130</v>
      </c>
      <c r="D131" s="144" t="str">
        <f>IFERROR(OFFSET(TABLE!D$1,F!B131-1,0),"")</f>
        <v/>
      </c>
      <c r="E131" s="145" t="str">
        <f>IFERROR(VLOOKUP(D131,TABLE!D:O,7,FALSE),"")</f>
        <v/>
      </c>
      <c r="F131" s="146" t="str">
        <f>IFERROR(VLOOKUP(D131,TABLE!D:O,12,FALSE),"")</f>
        <v/>
      </c>
    </row>
    <row r="132" ht="15.75" customHeight="1">
      <c r="A132" s="143">
        <f t="shared" si="2"/>
        <v>131</v>
      </c>
      <c r="B132" s="143" t="str">
        <f>IFERROR(MATCH(A$1&amp;A132,TABLE!A:A,0),"")</f>
        <v/>
      </c>
      <c r="C132" s="144">
        <f t="shared" si="1"/>
        <v>131</v>
      </c>
      <c r="D132" s="144" t="str">
        <f>IFERROR(OFFSET(TABLE!D$1,F!B132-1,0),"")</f>
        <v/>
      </c>
      <c r="E132" s="145" t="str">
        <f>IFERROR(VLOOKUP(D132,TABLE!D:O,7,FALSE),"")</f>
        <v/>
      </c>
      <c r="F132" s="146" t="str">
        <f>IFERROR(VLOOKUP(D132,TABLE!D:O,12,FALSE),"")</f>
        <v/>
      </c>
    </row>
    <row r="133" ht="15.75" customHeight="1">
      <c r="A133" s="143">
        <f t="shared" si="2"/>
        <v>132</v>
      </c>
      <c r="B133" s="143" t="str">
        <f>IFERROR(MATCH(A$1&amp;A133,TABLE!A:A,0),"")</f>
        <v/>
      </c>
      <c r="C133" s="144">
        <f t="shared" si="1"/>
        <v>132</v>
      </c>
      <c r="D133" s="144" t="str">
        <f>IFERROR(OFFSET(TABLE!D$1,F!B133-1,0),"")</f>
        <v/>
      </c>
      <c r="E133" s="145" t="str">
        <f>IFERROR(VLOOKUP(D133,TABLE!D:O,7,FALSE),"")</f>
        <v/>
      </c>
      <c r="F133" s="146" t="str">
        <f>IFERROR(VLOOKUP(D133,TABLE!D:O,12,FALSE),"")</f>
        <v/>
      </c>
    </row>
    <row r="134" ht="15.75" customHeight="1">
      <c r="A134" s="143">
        <f t="shared" si="2"/>
        <v>133</v>
      </c>
      <c r="B134" s="143" t="str">
        <f>IFERROR(MATCH(A$1&amp;A134,TABLE!A:A,0),"")</f>
        <v/>
      </c>
      <c r="C134" s="144">
        <f t="shared" si="1"/>
        <v>133</v>
      </c>
      <c r="D134" s="144" t="str">
        <f>IFERROR(OFFSET(TABLE!D$1,F!B134-1,0),"")</f>
        <v/>
      </c>
      <c r="E134" s="145" t="str">
        <f>IFERROR(VLOOKUP(D134,TABLE!D:O,7,FALSE),"")</f>
        <v/>
      </c>
      <c r="F134" s="146" t="str">
        <f>IFERROR(VLOOKUP(D134,TABLE!D:O,12,FALSE),"")</f>
        <v/>
      </c>
    </row>
    <row r="135" ht="15.75" customHeight="1">
      <c r="A135" s="143">
        <f t="shared" si="2"/>
        <v>134</v>
      </c>
      <c r="B135" s="143" t="str">
        <f>IFERROR(MATCH(A$1&amp;A135,TABLE!A:A,0),"")</f>
        <v/>
      </c>
      <c r="C135" s="144">
        <f t="shared" si="1"/>
        <v>134</v>
      </c>
      <c r="D135" s="144" t="str">
        <f>IFERROR(OFFSET(TABLE!D$1,F!B135-1,0),"")</f>
        <v/>
      </c>
      <c r="E135" s="145" t="str">
        <f>IFERROR(VLOOKUP(D135,TABLE!D:O,7,FALSE),"")</f>
        <v/>
      </c>
      <c r="F135" s="146" t="str">
        <f>IFERROR(VLOOKUP(D135,TABLE!D:O,12,FALSE),"")</f>
        <v/>
      </c>
    </row>
    <row r="136" ht="15.75" customHeight="1">
      <c r="A136" s="143">
        <f t="shared" si="2"/>
        <v>135</v>
      </c>
      <c r="B136" s="143" t="str">
        <f>IFERROR(MATCH(A$1&amp;A136,TABLE!A:A,0),"")</f>
        <v/>
      </c>
      <c r="C136" s="144">
        <f t="shared" si="1"/>
        <v>135</v>
      </c>
      <c r="D136" s="144" t="str">
        <f>IFERROR(OFFSET(TABLE!D$1,F!B136-1,0),"")</f>
        <v/>
      </c>
      <c r="E136" s="145" t="str">
        <f>IFERROR(VLOOKUP(D136,TABLE!D:O,7,FALSE),"")</f>
        <v/>
      </c>
      <c r="F136" s="146" t="str">
        <f>IFERROR(VLOOKUP(D136,TABLE!D:O,12,FALSE),"")</f>
        <v/>
      </c>
    </row>
    <row r="137" ht="15.75" customHeight="1">
      <c r="A137" s="143">
        <f t="shared" si="2"/>
        <v>136</v>
      </c>
      <c r="B137" s="143" t="str">
        <f>IFERROR(MATCH(A$1&amp;A137,TABLE!A:A,0),"")</f>
        <v/>
      </c>
      <c r="C137" s="144">
        <f t="shared" si="1"/>
        <v>136</v>
      </c>
      <c r="D137" s="144" t="str">
        <f>IFERROR(OFFSET(TABLE!D$1,F!B137-1,0),"")</f>
        <v/>
      </c>
      <c r="E137" s="145" t="str">
        <f>IFERROR(VLOOKUP(D137,TABLE!D:O,7,FALSE),"")</f>
        <v/>
      </c>
      <c r="F137" s="146" t="str">
        <f>IFERROR(VLOOKUP(D137,TABLE!D:O,12,FALSE),"")</f>
        <v/>
      </c>
    </row>
    <row r="138" ht="15.75" customHeight="1">
      <c r="A138" s="143">
        <f t="shared" si="2"/>
        <v>137</v>
      </c>
      <c r="B138" s="143" t="str">
        <f>IFERROR(MATCH(A$1&amp;A138,TABLE!A:A,0),"")</f>
        <v/>
      </c>
      <c r="C138" s="144">
        <f t="shared" si="1"/>
        <v>137</v>
      </c>
      <c r="D138" s="144" t="str">
        <f>IFERROR(OFFSET(TABLE!D$1,F!B138-1,0),"")</f>
        <v/>
      </c>
      <c r="E138" s="145" t="str">
        <f>IFERROR(VLOOKUP(D138,TABLE!D:O,7,FALSE),"")</f>
        <v/>
      </c>
      <c r="F138" s="146" t="str">
        <f>IFERROR(VLOOKUP(D138,TABLE!D:O,12,FALSE),"")</f>
        <v/>
      </c>
    </row>
    <row r="139" ht="15.75" customHeight="1">
      <c r="A139" s="143">
        <f t="shared" si="2"/>
        <v>138</v>
      </c>
      <c r="B139" s="143" t="str">
        <f>IFERROR(MATCH(A$1&amp;A139,TABLE!A:A,0),"")</f>
        <v/>
      </c>
      <c r="C139" s="144">
        <f t="shared" si="1"/>
        <v>138</v>
      </c>
      <c r="D139" s="144" t="str">
        <f>IFERROR(OFFSET(TABLE!D$1,F!B139-1,0),"")</f>
        <v/>
      </c>
      <c r="E139" s="145" t="str">
        <f>IFERROR(VLOOKUP(D139,TABLE!D:O,7,FALSE),"")</f>
        <v/>
      </c>
      <c r="F139" s="146" t="str">
        <f>IFERROR(VLOOKUP(D139,TABLE!D:O,12,FALSE),"")</f>
        <v/>
      </c>
    </row>
    <row r="140" ht="15.75" customHeight="1">
      <c r="A140" s="143">
        <f t="shared" si="2"/>
        <v>139</v>
      </c>
      <c r="B140" s="143" t="str">
        <f>IFERROR(MATCH(A$1&amp;A140,TABLE!A:A,0),"")</f>
        <v/>
      </c>
      <c r="C140" s="144">
        <f t="shared" si="1"/>
        <v>139</v>
      </c>
      <c r="D140" s="144" t="str">
        <f>IFERROR(OFFSET(TABLE!D$1,F!B140-1,0),"")</f>
        <v/>
      </c>
      <c r="E140" s="145" t="str">
        <f>IFERROR(VLOOKUP(D140,TABLE!D:O,7,FALSE),"")</f>
        <v/>
      </c>
      <c r="F140" s="146" t="str">
        <f>IFERROR(VLOOKUP(D140,TABLE!D:O,12,FALSE),"")</f>
        <v/>
      </c>
    </row>
    <row r="141" ht="15.75" customHeight="1">
      <c r="A141" s="143">
        <f t="shared" si="2"/>
        <v>140</v>
      </c>
      <c r="B141" s="143" t="str">
        <f>IFERROR(MATCH(A$1&amp;A141,TABLE!A:A,0),"")</f>
        <v/>
      </c>
      <c r="C141" s="144">
        <f t="shared" si="1"/>
        <v>140</v>
      </c>
      <c r="D141" s="144" t="str">
        <f>IFERROR(OFFSET(TABLE!D$1,F!B141-1,0),"")</f>
        <v/>
      </c>
      <c r="E141" s="145" t="str">
        <f>IFERROR(VLOOKUP(D141,TABLE!D:O,7,FALSE),"")</f>
        <v/>
      </c>
      <c r="F141" s="146" t="str">
        <f>IFERROR(VLOOKUP(D141,TABLE!D:O,12,FALSE),"")</f>
        <v/>
      </c>
    </row>
    <row r="142" ht="15.75" customHeight="1">
      <c r="A142" s="143">
        <f t="shared" si="2"/>
        <v>141</v>
      </c>
      <c r="B142" s="143" t="str">
        <f>IFERROR(MATCH(A$1&amp;A142,TABLE!A:A,0),"")</f>
        <v/>
      </c>
      <c r="C142" s="144">
        <f t="shared" si="1"/>
        <v>141</v>
      </c>
      <c r="D142" s="144" t="str">
        <f>IFERROR(OFFSET(TABLE!D$1,F!B142-1,0),"")</f>
        <v/>
      </c>
      <c r="E142" s="145" t="str">
        <f>IFERROR(VLOOKUP(D142,TABLE!D:O,7,FALSE),"")</f>
        <v/>
      </c>
      <c r="F142" s="146" t="str">
        <f>IFERROR(VLOOKUP(D142,TABLE!D:O,12,FALSE),"")</f>
        <v/>
      </c>
    </row>
    <row r="143" ht="15.75" customHeight="1">
      <c r="A143" s="143">
        <f t="shared" si="2"/>
        <v>142</v>
      </c>
      <c r="B143" s="143" t="str">
        <f>IFERROR(MATCH(A$1&amp;A143,TABLE!A:A,0),"")</f>
        <v/>
      </c>
      <c r="C143" s="144">
        <f t="shared" si="1"/>
        <v>142</v>
      </c>
      <c r="D143" s="144" t="str">
        <f>IFERROR(OFFSET(TABLE!D$1,F!B143-1,0),"")</f>
        <v/>
      </c>
      <c r="E143" s="145" t="str">
        <f>IFERROR(VLOOKUP(D143,TABLE!D:O,7,FALSE),"")</f>
        <v/>
      </c>
      <c r="F143" s="146" t="str">
        <f>IFERROR(VLOOKUP(D143,TABLE!D:O,12,FALSE),"")</f>
        <v/>
      </c>
    </row>
    <row r="144" ht="15.75" customHeight="1">
      <c r="A144" s="143">
        <f t="shared" si="2"/>
        <v>143</v>
      </c>
      <c r="B144" s="143" t="str">
        <f>IFERROR(MATCH(A$1&amp;A144,TABLE!A:A,0),"")</f>
        <v/>
      </c>
      <c r="C144" s="144">
        <f t="shared" si="1"/>
        <v>143</v>
      </c>
      <c r="D144" s="144" t="str">
        <f>IFERROR(OFFSET(TABLE!D$1,F!B144-1,0),"")</f>
        <v/>
      </c>
      <c r="E144" s="145" t="str">
        <f>IFERROR(VLOOKUP(D144,TABLE!D:O,7,FALSE),"")</f>
        <v/>
      </c>
      <c r="F144" s="146" t="str">
        <f>IFERROR(VLOOKUP(D144,TABLE!D:O,12,FALSE),"")</f>
        <v/>
      </c>
    </row>
    <row r="145" ht="15.75" customHeight="1">
      <c r="A145" s="143">
        <f t="shared" si="2"/>
        <v>144</v>
      </c>
      <c r="B145" s="143" t="str">
        <f>IFERROR(MATCH(A$1&amp;A145,TABLE!A:A,0),"")</f>
        <v/>
      </c>
      <c r="C145" s="144">
        <f t="shared" si="1"/>
        <v>144</v>
      </c>
      <c r="D145" s="144" t="str">
        <f>IFERROR(OFFSET(TABLE!D$1,F!B145-1,0),"")</f>
        <v/>
      </c>
      <c r="E145" s="145" t="str">
        <f>IFERROR(VLOOKUP(D145,TABLE!D:O,7,FALSE),"")</f>
        <v/>
      </c>
      <c r="F145" s="146" t="str">
        <f>IFERROR(VLOOKUP(D145,TABLE!D:O,12,FALSE),"")</f>
        <v/>
      </c>
    </row>
    <row r="146" ht="15.75" customHeight="1">
      <c r="A146" s="143">
        <f t="shared" si="2"/>
        <v>145</v>
      </c>
      <c r="B146" s="143" t="str">
        <f>IFERROR(MATCH(A$1&amp;A146,TABLE!A:A,0),"")</f>
        <v/>
      </c>
      <c r="C146" s="144">
        <f t="shared" si="1"/>
        <v>145</v>
      </c>
      <c r="D146" s="144" t="str">
        <f>IFERROR(OFFSET(TABLE!D$1,F!B146-1,0),"")</f>
        <v/>
      </c>
      <c r="E146" s="145" t="str">
        <f>IFERROR(VLOOKUP(D146,TABLE!D:O,7,FALSE),"")</f>
        <v/>
      </c>
      <c r="F146" s="146" t="str">
        <f>IFERROR(VLOOKUP(D146,TABLE!D:O,12,FALSE),"")</f>
        <v/>
      </c>
    </row>
    <row r="147" ht="15.75" customHeight="1">
      <c r="A147" s="143">
        <f t="shared" si="2"/>
        <v>146</v>
      </c>
      <c r="B147" s="143" t="str">
        <f>IFERROR(MATCH(A$1&amp;A147,TABLE!A:A,0),"")</f>
        <v/>
      </c>
      <c r="C147" s="144">
        <f t="shared" si="1"/>
        <v>146</v>
      </c>
      <c r="D147" s="144" t="str">
        <f>IFERROR(OFFSET(TABLE!D$1,F!B147-1,0),"")</f>
        <v/>
      </c>
      <c r="E147" s="145" t="str">
        <f>IFERROR(VLOOKUP(D147,TABLE!D:O,7,FALSE),"")</f>
        <v/>
      </c>
      <c r="F147" s="146" t="str">
        <f>IFERROR(VLOOKUP(D147,TABLE!D:O,12,FALSE),"")</f>
        <v/>
      </c>
    </row>
    <row r="148" ht="15.75" customHeight="1">
      <c r="A148" s="143">
        <f t="shared" si="2"/>
        <v>147</v>
      </c>
      <c r="B148" s="143" t="str">
        <f>IFERROR(MATCH(A$1&amp;A148,TABLE!A:A,0),"")</f>
        <v/>
      </c>
      <c r="C148" s="144">
        <f t="shared" si="1"/>
        <v>147</v>
      </c>
      <c r="D148" s="144" t="str">
        <f>IFERROR(OFFSET(TABLE!D$1,F!B148-1,0),"")</f>
        <v/>
      </c>
      <c r="E148" s="145" t="str">
        <f>IFERROR(VLOOKUP(D148,TABLE!D:O,7,FALSE),"")</f>
        <v/>
      </c>
      <c r="F148" s="146" t="str">
        <f>IFERROR(VLOOKUP(D148,TABLE!D:O,12,FALSE),"")</f>
        <v/>
      </c>
    </row>
    <row r="149" ht="15.75" customHeight="1">
      <c r="A149" s="143">
        <f t="shared" si="2"/>
        <v>148</v>
      </c>
      <c r="B149" s="143" t="str">
        <f>IFERROR(MATCH(A$1&amp;A149,TABLE!A:A,0),"")</f>
        <v/>
      </c>
      <c r="C149" s="144">
        <f t="shared" si="1"/>
        <v>148</v>
      </c>
      <c r="D149" s="144" t="str">
        <f>IFERROR(OFFSET(TABLE!D$1,F!B149-1,0),"")</f>
        <v/>
      </c>
      <c r="E149" s="145" t="str">
        <f>IFERROR(VLOOKUP(D149,TABLE!D:O,7,FALSE),"")</f>
        <v/>
      </c>
      <c r="F149" s="146" t="str">
        <f>IFERROR(VLOOKUP(D149,TABLE!D:O,12,FALSE),"")</f>
        <v/>
      </c>
    </row>
    <row r="150" ht="15.75" customHeight="1">
      <c r="A150" s="143">
        <f t="shared" si="2"/>
        <v>149</v>
      </c>
      <c r="B150" s="143" t="str">
        <f>IFERROR(MATCH(A$1&amp;A150,TABLE!A:A,0),"")</f>
        <v/>
      </c>
      <c r="C150" s="144">
        <f t="shared" si="1"/>
        <v>149</v>
      </c>
      <c r="D150" s="144" t="str">
        <f>IFERROR(OFFSET(TABLE!D$1,F!B150-1,0),"")</f>
        <v/>
      </c>
      <c r="E150" s="145" t="str">
        <f>IFERROR(VLOOKUP(D150,TABLE!D:O,7,FALSE),"")</f>
        <v/>
      </c>
      <c r="F150" s="146" t="str">
        <f>IFERROR(VLOOKUP(D150,TABLE!D:O,12,FALSE),"")</f>
        <v/>
      </c>
    </row>
    <row r="151" ht="15.75" customHeight="1">
      <c r="A151" s="143">
        <f t="shared" si="2"/>
        <v>150</v>
      </c>
      <c r="B151" s="143" t="str">
        <f>IFERROR(MATCH(A$1&amp;A151,TABLE!A:A,0),"")</f>
        <v/>
      </c>
      <c r="C151" s="144">
        <f t="shared" si="1"/>
        <v>150</v>
      </c>
      <c r="D151" s="144" t="str">
        <f>IFERROR(OFFSET(TABLE!D$1,F!B151-1,0),"")</f>
        <v/>
      </c>
      <c r="E151" s="145" t="str">
        <f>IFERROR(VLOOKUP(D151,TABLE!D:O,7,FALSE),"")</f>
        <v/>
      </c>
      <c r="F151" s="146" t="str">
        <f>IFERROR(VLOOKUP(D151,TABLE!D:O,12,FALSE),"")</f>
        <v/>
      </c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8.71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48" t="s">
        <v>220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IFERROR(MATCH(A$1&amp;A2,TABLE!B:B,0),"")</f>
        <v>74</v>
      </c>
      <c r="C2" s="144">
        <f t="shared" ref="C2:C51" si="1">A2</f>
        <v>1</v>
      </c>
      <c r="D2" s="144" t="str">
        <f>IFERROR(OFFSET(TABLE!D$1,MSEN!B2-1,0),"")</f>
        <v>Andy Parkinson</v>
      </c>
      <c r="E2" s="145">
        <f>IFERROR(VLOOKUP(D2,TABLE!D:O,7,FALSE),"")</f>
        <v>12</v>
      </c>
      <c r="F2" s="146">
        <f>IFERROR(VLOOKUP(D2,TABLE!D:O,12,FALSE),"")</f>
        <v>758</v>
      </c>
    </row>
    <row r="3">
      <c r="A3" s="143">
        <f t="shared" ref="A3:A51" si="2">A2+1</f>
        <v>2</v>
      </c>
      <c r="B3" s="143">
        <f>IFERROR(MATCH(A$1&amp;A3,TABLE!B:B,0),"")</f>
        <v>88</v>
      </c>
      <c r="C3" s="144">
        <f t="shared" si="1"/>
        <v>2</v>
      </c>
      <c r="D3" s="144" t="str">
        <f>IFERROR(OFFSET(TABLE!D$1,MSEN!B3-1,0),"")</f>
        <v>Daniel Grant</v>
      </c>
      <c r="E3" s="145">
        <f>IFERROR(VLOOKUP(D3,TABLE!D:O,7,FALSE),"")</f>
        <v>6</v>
      </c>
      <c r="F3" s="146">
        <f>IFERROR(VLOOKUP(D3,TABLE!D:O,12,FALSE),"")</f>
        <v>592</v>
      </c>
    </row>
    <row r="4">
      <c r="A4" s="143">
        <f t="shared" si="2"/>
        <v>3</v>
      </c>
      <c r="B4" s="143">
        <f>IFERROR(MATCH(A$1&amp;A4,TABLE!B:B,0),"")</f>
        <v>92</v>
      </c>
      <c r="C4" s="144">
        <f t="shared" si="1"/>
        <v>3</v>
      </c>
      <c r="D4" s="144" t="str">
        <f>IFERROR(OFFSET(TABLE!D$1,MSEN!B4-1,0),"")</f>
        <v>Matthew Dix</v>
      </c>
      <c r="E4" s="145">
        <f>IFERROR(VLOOKUP(D4,TABLE!D:O,7,FALSE),"")</f>
        <v>6</v>
      </c>
      <c r="F4" s="146">
        <f>IFERROR(VLOOKUP(D4,TABLE!D:O,12,FALSE),"")</f>
        <v>557</v>
      </c>
    </row>
    <row r="5">
      <c r="A5" s="143">
        <f t="shared" si="2"/>
        <v>4</v>
      </c>
      <c r="B5" s="143">
        <f>IFERROR(MATCH(A$1&amp;A5,TABLE!B:B,0),"")</f>
        <v>95</v>
      </c>
      <c r="C5" s="144">
        <f t="shared" si="1"/>
        <v>4</v>
      </c>
      <c r="D5" s="144" t="str">
        <f>IFERROR(OFFSET(TABLE!D$1,MSEN!B5-1,0),"")</f>
        <v>Daryl Hibberd</v>
      </c>
      <c r="E5" s="145">
        <f>IFERROR(VLOOKUP(D5,TABLE!D:O,7,FALSE),"")</f>
        <v>5</v>
      </c>
      <c r="F5" s="146">
        <f>IFERROR(VLOOKUP(D5,TABLE!D:O,12,FALSE),"")</f>
        <v>491</v>
      </c>
    </row>
    <row r="6">
      <c r="A6" s="143">
        <f t="shared" si="2"/>
        <v>5</v>
      </c>
      <c r="B6" s="143">
        <f>IFERROR(MATCH(A$1&amp;A6,TABLE!B:B,0),"")</f>
        <v>96</v>
      </c>
      <c r="C6" s="144">
        <f t="shared" si="1"/>
        <v>5</v>
      </c>
      <c r="D6" s="144" t="str">
        <f>IFERROR(OFFSET(TABLE!D$1,MSEN!B6-1,0),"")</f>
        <v>Alfie Jones</v>
      </c>
      <c r="E6" s="145">
        <f>IFERROR(VLOOKUP(D6,TABLE!D:O,7,FALSE),"")</f>
        <v>5</v>
      </c>
      <c r="F6" s="146">
        <f>IFERROR(VLOOKUP(D6,TABLE!D:O,12,FALSE),"")</f>
        <v>490</v>
      </c>
    </row>
    <row r="7">
      <c r="A7" s="143">
        <f t="shared" si="2"/>
        <v>6</v>
      </c>
      <c r="B7" s="143">
        <f>IFERROR(MATCH(A$1&amp;A7,TABLE!B:B,0),"")</f>
        <v>98</v>
      </c>
      <c r="C7" s="144">
        <f t="shared" si="1"/>
        <v>6</v>
      </c>
      <c r="D7" s="144" t="str">
        <f>IFERROR(OFFSET(TABLE!D$1,MSEN!B7-1,0),"")</f>
        <v>Jon Pownall</v>
      </c>
      <c r="E7" s="145">
        <f>IFERROR(VLOOKUP(D7,TABLE!D:O,7,FALSE),"")</f>
        <v>5</v>
      </c>
      <c r="F7" s="146">
        <f>IFERROR(VLOOKUP(D7,TABLE!D:O,12,FALSE),"")</f>
        <v>466</v>
      </c>
    </row>
    <row r="8">
      <c r="A8" s="143">
        <f t="shared" si="2"/>
        <v>7</v>
      </c>
      <c r="B8" s="143">
        <f>IFERROR(MATCH(A$1&amp;A8,TABLE!B:B,0),"")</f>
        <v>101</v>
      </c>
      <c r="C8" s="144">
        <f t="shared" si="1"/>
        <v>7</v>
      </c>
      <c r="D8" s="144" t="str">
        <f>IFERROR(OFFSET(TABLE!D$1,MSEN!B8-1,0),"")</f>
        <v>Ethan O'Loughlin</v>
      </c>
      <c r="E8" s="145">
        <f>IFERROR(VLOOKUP(D8,TABLE!D:O,7,FALSE),"")</f>
        <v>5</v>
      </c>
      <c r="F8" s="146">
        <f>IFERROR(VLOOKUP(D8,TABLE!D:O,12,FALSE),"")</f>
        <v>449</v>
      </c>
    </row>
    <row r="9">
      <c r="A9" s="143">
        <f t="shared" si="2"/>
        <v>8</v>
      </c>
      <c r="B9" s="143">
        <f>IFERROR(MATCH(A$1&amp;A9,TABLE!B:B,0),"")</f>
        <v>105</v>
      </c>
      <c r="C9" s="144">
        <f t="shared" si="1"/>
        <v>8</v>
      </c>
      <c r="D9" s="144" t="str">
        <f>IFERROR(OFFSET(TABLE!D$1,MSEN!B9-1,0),"")</f>
        <v>Jamie Walker</v>
      </c>
      <c r="E9" s="145">
        <f>IFERROR(VLOOKUP(D9,TABLE!D:O,7,FALSE),"")</f>
        <v>4</v>
      </c>
      <c r="F9" s="146">
        <f>IFERROR(VLOOKUP(D9,TABLE!D:O,12,FALSE),"")</f>
        <v>394</v>
      </c>
    </row>
    <row r="10">
      <c r="A10" s="143">
        <f t="shared" si="2"/>
        <v>9</v>
      </c>
      <c r="B10" s="143">
        <f>IFERROR(MATCH(A$1&amp;A10,TABLE!B:B,0),"")</f>
        <v>106</v>
      </c>
      <c r="C10" s="144">
        <f t="shared" si="1"/>
        <v>9</v>
      </c>
      <c r="D10" s="144" t="str">
        <f>IFERROR(OFFSET(TABLE!D$1,MSEN!B10-1,0),"")</f>
        <v>Joost Vogel</v>
      </c>
      <c r="E10" s="145">
        <f>IFERROR(VLOOKUP(D10,TABLE!D:O,7,FALSE),"")</f>
        <v>4</v>
      </c>
      <c r="F10" s="146">
        <f>IFERROR(VLOOKUP(D10,TABLE!D:O,12,FALSE),"")</f>
        <v>394</v>
      </c>
    </row>
    <row r="11">
      <c r="A11" s="143">
        <f t="shared" si="2"/>
        <v>10</v>
      </c>
      <c r="B11" s="143">
        <f>IFERROR(MATCH(A$1&amp;A11,TABLE!B:B,0),"")</f>
        <v>108</v>
      </c>
      <c r="C11" s="144">
        <f t="shared" si="1"/>
        <v>10</v>
      </c>
      <c r="D11" s="144" t="str">
        <f>IFERROR(OFFSET(TABLE!D$1,MSEN!B11-1,0),"")</f>
        <v>James Morris</v>
      </c>
      <c r="E11" s="145">
        <f>IFERROR(VLOOKUP(D11,TABLE!D:O,7,FALSE),"")</f>
        <v>4</v>
      </c>
      <c r="F11" s="146">
        <f>IFERROR(VLOOKUP(D11,TABLE!D:O,12,FALSE),"")</f>
        <v>387</v>
      </c>
    </row>
    <row r="12">
      <c r="A12" s="143">
        <f t="shared" si="2"/>
        <v>11</v>
      </c>
      <c r="B12" s="143">
        <f>IFERROR(MATCH(A$1&amp;A12,TABLE!B:B,0),"")</f>
        <v>111</v>
      </c>
      <c r="C12" s="144">
        <f t="shared" si="1"/>
        <v>11</v>
      </c>
      <c r="D12" s="144" t="str">
        <f>IFERROR(OFFSET(TABLE!D$1,MSEN!B12-1,0),"")</f>
        <v>Sam Storey</v>
      </c>
      <c r="E12" s="145">
        <f>IFERROR(VLOOKUP(D12,TABLE!D:O,7,FALSE),"")</f>
        <v>4</v>
      </c>
      <c r="F12" s="146">
        <f>IFERROR(VLOOKUP(D12,TABLE!D:O,12,FALSE),"")</f>
        <v>373</v>
      </c>
    </row>
    <row r="13">
      <c r="A13" s="143">
        <f t="shared" si="2"/>
        <v>12</v>
      </c>
      <c r="B13" s="143">
        <f>IFERROR(MATCH(A$1&amp;A13,TABLE!B:B,0),"")</f>
        <v>115</v>
      </c>
      <c r="C13" s="144">
        <f t="shared" si="1"/>
        <v>12</v>
      </c>
      <c r="D13" s="144" t="str">
        <f>IFERROR(OFFSET(TABLE!D$1,MSEN!B13-1,0),"")</f>
        <v>Jonathan Young</v>
      </c>
      <c r="E13" s="145">
        <f>IFERROR(VLOOKUP(D13,TABLE!D:O,7,FALSE),"")</f>
        <v>3</v>
      </c>
      <c r="F13" s="146">
        <f>IFERROR(VLOOKUP(D13,TABLE!D:O,12,FALSE),"")</f>
        <v>298</v>
      </c>
    </row>
    <row r="14">
      <c r="A14" s="143">
        <f t="shared" si="2"/>
        <v>13</v>
      </c>
      <c r="B14" s="143">
        <f>IFERROR(MATCH(A$1&amp;A14,TABLE!B:B,0),"")</f>
        <v>117</v>
      </c>
      <c r="C14" s="144">
        <f t="shared" si="1"/>
        <v>13</v>
      </c>
      <c r="D14" s="144" t="str">
        <f>IFERROR(OFFSET(TABLE!D$1,MSEN!B14-1,0),"")</f>
        <v>Marcos Valero</v>
      </c>
      <c r="E14" s="145">
        <f>IFERROR(VLOOKUP(D14,TABLE!D:O,7,FALSE),"")</f>
        <v>3</v>
      </c>
      <c r="F14" s="146">
        <f>IFERROR(VLOOKUP(D14,TABLE!D:O,12,FALSE),"")</f>
        <v>298</v>
      </c>
    </row>
    <row r="15">
      <c r="A15" s="143">
        <f t="shared" si="2"/>
        <v>14</v>
      </c>
      <c r="B15" s="143">
        <f>IFERROR(MATCH(A$1&amp;A15,TABLE!B:B,0),"")</f>
        <v>118</v>
      </c>
      <c r="C15" s="144">
        <f t="shared" si="1"/>
        <v>14</v>
      </c>
      <c r="D15" s="144" t="str">
        <f>IFERROR(OFFSET(TABLE!D$1,MSEN!B15-1,0),"")</f>
        <v>David Song</v>
      </c>
      <c r="E15" s="145">
        <f>IFERROR(VLOOKUP(D15,TABLE!D:O,7,FALSE),"")</f>
        <v>3</v>
      </c>
      <c r="F15" s="146">
        <f>IFERROR(VLOOKUP(D15,TABLE!D:O,12,FALSE),"")</f>
        <v>296</v>
      </c>
    </row>
    <row r="16">
      <c r="A16" s="143">
        <f t="shared" si="2"/>
        <v>15</v>
      </c>
      <c r="B16" s="143">
        <f>IFERROR(MATCH(A$1&amp;A16,TABLE!B:B,0),"")</f>
        <v>119</v>
      </c>
      <c r="C16" s="144">
        <f t="shared" si="1"/>
        <v>15</v>
      </c>
      <c r="D16" s="144" t="str">
        <f>IFERROR(OFFSET(TABLE!D$1,MSEN!B16-1,0),"")</f>
        <v>Frank Beresford</v>
      </c>
      <c r="E16" s="145">
        <f>IFERROR(VLOOKUP(D16,TABLE!D:O,7,FALSE),"")</f>
        <v>3</v>
      </c>
      <c r="F16" s="146">
        <f>IFERROR(VLOOKUP(D16,TABLE!D:O,12,FALSE),"")</f>
        <v>300</v>
      </c>
    </row>
    <row r="17">
      <c r="A17" s="143">
        <f t="shared" si="2"/>
        <v>16</v>
      </c>
      <c r="B17" s="143">
        <f>IFERROR(MATCH(A$1&amp;A17,TABLE!B:B,0),"")</f>
        <v>121</v>
      </c>
      <c r="C17" s="144">
        <f t="shared" si="1"/>
        <v>16</v>
      </c>
      <c r="D17" s="144" t="str">
        <f>IFERROR(OFFSET(TABLE!D$1,MSEN!B17-1,0),"")</f>
        <v>Tom Thomas</v>
      </c>
      <c r="E17" s="145">
        <f>IFERROR(VLOOKUP(D17,TABLE!D:O,7,FALSE),"")</f>
        <v>3</v>
      </c>
      <c r="F17" s="146">
        <f>IFERROR(VLOOKUP(D17,TABLE!D:O,12,FALSE),"")</f>
        <v>284</v>
      </c>
    </row>
    <row r="18">
      <c r="A18" s="143">
        <f t="shared" si="2"/>
        <v>17</v>
      </c>
      <c r="B18" s="143">
        <f>IFERROR(MATCH(A$1&amp;A18,TABLE!B:B,0),"")</f>
        <v>123</v>
      </c>
      <c r="C18" s="144">
        <f t="shared" si="1"/>
        <v>17</v>
      </c>
      <c r="D18" s="144" t="str">
        <f>IFERROR(OFFSET(TABLE!D$1,MSEN!B18-1,0),"")</f>
        <v>Matthew Johnson</v>
      </c>
      <c r="E18" s="145">
        <f>IFERROR(VLOOKUP(D18,TABLE!D:O,7,FALSE),"")</f>
        <v>3</v>
      </c>
      <c r="F18" s="146">
        <f>IFERROR(VLOOKUP(D18,TABLE!D:O,12,FALSE),"")</f>
        <v>279</v>
      </c>
    </row>
    <row r="19">
      <c r="A19" s="143">
        <f t="shared" si="2"/>
        <v>18</v>
      </c>
      <c r="B19" s="143">
        <f>IFERROR(MATCH(A$1&amp;A19,TABLE!B:B,0),"")</f>
        <v>127</v>
      </c>
      <c r="C19" s="144">
        <f t="shared" si="1"/>
        <v>18</v>
      </c>
      <c r="D19" s="144" t="str">
        <f>IFERROR(OFFSET(TABLE!D$1,MSEN!B19-1,0),"")</f>
        <v>Mats Vermeeren</v>
      </c>
      <c r="E19" s="145">
        <f>IFERROR(VLOOKUP(D19,TABLE!D:O,7,FALSE),"")</f>
        <v>3</v>
      </c>
      <c r="F19" s="146">
        <f>IFERROR(VLOOKUP(D19,TABLE!D:O,12,FALSE),"")</f>
        <v>274</v>
      </c>
    </row>
    <row r="20">
      <c r="A20" s="143">
        <f t="shared" si="2"/>
        <v>19</v>
      </c>
      <c r="B20" s="143">
        <f>IFERROR(MATCH(A$1&amp;A20,TABLE!B:B,0),"")</f>
        <v>133</v>
      </c>
      <c r="C20" s="144">
        <f t="shared" si="1"/>
        <v>19</v>
      </c>
      <c r="D20" s="144" t="str">
        <f>IFERROR(OFFSET(TABLE!D$1,MSEN!B20-1,0),"")</f>
        <v>Robert Howard</v>
      </c>
      <c r="E20" s="145">
        <f>IFERROR(VLOOKUP(D20,TABLE!D:O,7,FALSE),"")</f>
        <v>2</v>
      </c>
      <c r="F20" s="146">
        <f>IFERROR(VLOOKUP(D20,TABLE!D:O,12,FALSE),"")</f>
        <v>195</v>
      </c>
    </row>
    <row r="21" ht="15.75" customHeight="1">
      <c r="A21" s="143">
        <f t="shared" si="2"/>
        <v>20</v>
      </c>
      <c r="B21" s="143">
        <f>IFERROR(MATCH(A$1&amp;A21,TABLE!B:B,0),"")</f>
        <v>134</v>
      </c>
      <c r="C21" s="144">
        <f t="shared" si="1"/>
        <v>20</v>
      </c>
      <c r="D21" s="144" t="str">
        <f>IFERROR(OFFSET(TABLE!D$1,MSEN!B21-1,0),"")</f>
        <v>Ronan Loftus</v>
      </c>
      <c r="E21" s="145">
        <f>IFERROR(VLOOKUP(D21,TABLE!D:O,7,FALSE),"")</f>
        <v>2</v>
      </c>
      <c r="F21" s="146">
        <f>IFERROR(VLOOKUP(D21,TABLE!D:O,12,FALSE),"")</f>
        <v>189</v>
      </c>
    </row>
    <row r="22" ht="15.75" customHeight="1">
      <c r="A22" s="143">
        <f t="shared" si="2"/>
        <v>21</v>
      </c>
      <c r="B22" s="143">
        <f>IFERROR(MATCH(A$1&amp;A22,TABLE!B:B,0),"")</f>
        <v>146</v>
      </c>
      <c r="C22" s="144">
        <f t="shared" si="1"/>
        <v>21</v>
      </c>
      <c r="D22" s="144" t="str">
        <f>IFERROR(OFFSET(TABLE!D$1,MSEN!B22-1,0),"")</f>
        <v>Phil Radford</v>
      </c>
      <c r="E22" s="145">
        <f>IFERROR(VLOOKUP(D22,TABLE!D:O,7,FALSE),"")</f>
        <v>1</v>
      </c>
      <c r="F22" s="146">
        <f>IFERROR(VLOOKUP(D22,TABLE!D:O,12,FALSE),"")</f>
        <v>99</v>
      </c>
    </row>
    <row r="23" ht="15.75" customHeight="1">
      <c r="A23" s="143">
        <f t="shared" si="2"/>
        <v>22</v>
      </c>
      <c r="B23" s="143">
        <f>IFERROR(MATCH(A$1&amp;A23,TABLE!B:B,0),"")</f>
        <v>150</v>
      </c>
      <c r="C23" s="144">
        <f t="shared" si="1"/>
        <v>22</v>
      </c>
      <c r="D23" s="144" t="str">
        <f>IFERROR(OFFSET(TABLE!D$1,MSEN!B23-1,0),"")</f>
        <v>Gavin Taylor</v>
      </c>
      <c r="E23" s="145">
        <f>IFERROR(VLOOKUP(D23,TABLE!D:O,7,FALSE),"")</f>
        <v>1</v>
      </c>
      <c r="F23" s="146">
        <f>IFERROR(VLOOKUP(D23,TABLE!D:O,12,FALSE),"")</f>
        <v>96</v>
      </c>
    </row>
    <row r="24" ht="15.75" customHeight="1">
      <c r="A24" s="143">
        <f t="shared" si="2"/>
        <v>23</v>
      </c>
      <c r="B24" s="143">
        <f>IFERROR(MATCH(A$1&amp;A24,TABLE!B:B,0),"")</f>
        <v>152</v>
      </c>
      <c r="C24" s="144">
        <f t="shared" si="1"/>
        <v>23</v>
      </c>
      <c r="D24" s="144" t="str">
        <f>IFERROR(OFFSET(TABLE!D$1,MSEN!B24-1,0),"")</f>
        <v>Alfie Tyrrell</v>
      </c>
      <c r="E24" s="145">
        <f>IFERROR(VLOOKUP(D24,TABLE!D:O,7,FALSE),"")</f>
        <v>1</v>
      </c>
      <c r="F24" s="146">
        <f>IFERROR(VLOOKUP(D24,TABLE!D:O,12,FALSE),"")</f>
        <v>94</v>
      </c>
    </row>
    <row r="25" ht="15.75" customHeight="1">
      <c r="A25" s="143">
        <f t="shared" si="2"/>
        <v>24</v>
      </c>
      <c r="B25" s="143">
        <f>IFERROR(MATCH(A$1&amp;A25,TABLE!B:B,0),"")</f>
        <v>153</v>
      </c>
      <c r="C25" s="144">
        <f t="shared" si="1"/>
        <v>24</v>
      </c>
      <c r="D25" s="144" t="str">
        <f>IFERROR(OFFSET(TABLE!D$1,MSEN!B25-1,0),"")</f>
        <v>Ben Wallis</v>
      </c>
      <c r="E25" s="145">
        <f>IFERROR(VLOOKUP(D25,TABLE!D:O,7,FALSE),"")</f>
        <v>1</v>
      </c>
      <c r="F25" s="146">
        <f>IFERROR(VLOOKUP(D25,TABLE!D:O,12,FALSE),"")</f>
        <v>94</v>
      </c>
    </row>
    <row r="26" ht="15.75" customHeight="1">
      <c r="A26" s="143">
        <f t="shared" si="2"/>
        <v>25</v>
      </c>
      <c r="B26" s="143">
        <f>IFERROR(MATCH(A$1&amp;A26,TABLE!B:B,0),"")</f>
        <v>163</v>
      </c>
      <c r="C26" s="144">
        <f t="shared" si="1"/>
        <v>25</v>
      </c>
      <c r="D26" s="144" t="str">
        <f>IFERROR(OFFSET(TABLE!D$1,MSEN!B26-1,0),"")</f>
        <v>Marcus Johnstone</v>
      </c>
      <c r="E26" s="145">
        <f>IFERROR(VLOOKUP(D26,TABLE!D:O,7,FALSE),"")</f>
        <v>1</v>
      </c>
      <c r="F26" s="146">
        <f>IFERROR(VLOOKUP(D26,TABLE!D:O,12,FALSE),"")</f>
        <v>90</v>
      </c>
    </row>
    <row r="27" ht="15.75" customHeight="1">
      <c r="A27" s="143">
        <f t="shared" si="2"/>
        <v>26</v>
      </c>
      <c r="B27" s="143">
        <f>IFERROR(MATCH(A$1&amp;A27,TABLE!B:B,0),"")</f>
        <v>166</v>
      </c>
      <c r="C27" s="144">
        <f t="shared" si="1"/>
        <v>26</v>
      </c>
      <c r="D27" s="144" t="str">
        <f>IFERROR(OFFSET(TABLE!D$1,MSEN!B27-1,0),"")</f>
        <v>Jake Towler</v>
      </c>
      <c r="E27" s="145">
        <f>IFERROR(VLOOKUP(D27,TABLE!D:O,7,FALSE),"")</f>
        <v>1</v>
      </c>
      <c r="F27" s="146">
        <f>IFERROR(VLOOKUP(D27,TABLE!D:O,12,FALSE),"")</f>
        <v>89</v>
      </c>
    </row>
    <row r="28" ht="15.75" customHeight="1">
      <c r="A28" s="143">
        <f t="shared" si="2"/>
        <v>27</v>
      </c>
      <c r="B28" s="143">
        <f>IFERROR(MATCH(A$1&amp;A28,TABLE!B:B,0),"")</f>
        <v>167</v>
      </c>
      <c r="C28" s="144">
        <f t="shared" si="1"/>
        <v>27</v>
      </c>
      <c r="D28" s="144" t="str">
        <f>IFERROR(OFFSET(TABLE!D$1,MSEN!B28-1,0),"")</f>
        <v>Tom Mackreth</v>
      </c>
      <c r="E28" s="145">
        <f>IFERROR(VLOOKUP(D28,TABLE!D:O,7,FALSE),"")</f>
        <v>1</v>
      </c>
      <c r="F28" s="146">
        <f>IFERROR(VLOOKUP(D28,TABLE!D:O,12,FALSE),"")</f>
        <v>89</v>
      </c>
    </row>
    <row r="29" ht="15.75" customHeight="1">
      <c r="A29" s="143">
        <f t="shared" si="2"/>
        <v>28</v>
      </c>
      <c r="B29" s="143">
        <f>IFERROR(MATCH(A$1&amp;A29,TABLE!B:B,0),"")</f>
        <v>168</v>
      </c>
      <c r="C29" s="144">
        <f t="shared" si="1"/>
        <v>28</v>
      </c>
      <c r="D29" s="144" t="str">
        <f>IFERROR(OFFSET(TABLE!D$1,MSEN!B29-1,0),"")</f>
        <v>Joe Bainborough</v>
      </c>
      <c r="E29" s="145">
        <f>IFERROR(VLOOKUP(D29,TABLE!D:O,7,FALSE),"")</f>
        <v>1</v>
      </c>
      <c r="F29" s="146">
        <f>IFERROR(VLOOKUP(D29,TABLE!D:O,12,FALSE),"")</f>
        <v>88</v>
      </c>
    </row>
    <row r="30" ht="15.75" customHeight="1">
      <c r="A30" s="143">
        <f t="shared" si="2"/>
        <v>29</v>
      </c>
      <c r="B30" s="143">
        <f>IFERROR(MATCH(A$1&amp;A30,TABLE!B:B,0),"")</f>
        <v>170</v>
      </c>
      <c r="C30" s="144">
        <f t="shared" si="1"/>
        <v>29</v>
      </c>
      <c r="D30" s="144" t="str">
        <f>IFERROR(OFFSET(TABLE!D$1,MSEN!B30-1,0),"")</f>
        <v>Toby Walker</v>
      </c>
      <c r="E30" s="145">
        <f>IFERROR(VLOOKUP(D30,TABLE!D:O,7,FALSE),"")</f>
        <v>1</v>
      </c>
      <c r="F30" s="146">
        <f>IFERROR(VLOOKUP(D30,TABLE!D:O,12,FALSE),"")</f>
        <v>88</v>
      </c>
    </row>
    <row r="31" ht="15.75" customHeight="1">
      <c r="A31" s="143">
        <f t="shared" si="2"/>
        <v>30</v>
      </c>
      <c r="B31" s="143">
        <f>IFERROR(MATCH(A$1&amp;A31,TABLE!B:B,0),"")</f>
        <v>171</v>
      </c>
      <c r="C31" s="144">
        <f t="shared" si="1"/>
        <v>30</v>
      </c>
      <c r="D31" s="144" t="str">
        <f>IFERROR(OFFSET(TABLE!D$1,MSEN!B31-1,0),"")</f>
        <v>Jake Naish</v>
      </c>
      <c r="E31" s="145">
        <f>IFERROR(VLOOKUP(D31,TABLE!D:O,7,FALSE),"")</f>
        <v>1</v>
      </c>
      <c r="F31" s="146">
        <f>IFERROR(VLOOKUP(D31,TABLE!D:O,12,FALSE),"")</f>
        <v>87</v>
      </c>
    </row>
    <row r="32" ht="15.75" customHeight="1">
      <c r="A32" s="143">
        <f t="shared" si="2"/>
        <v>31</v>
      </c>
      <c r="B32" s="143" t="str">
        <f>IFERROR(MATCH(A$1&amp;A32,TABLE!B:B,0),"")</f>
        <v/>
      </c>
      <c r="C32" s="144">
        <f t="shared" si="1"/>
        <v>31</v>
      </c>
      <c r="D32" s="144" t="str">
        <f>IFERROR(OFFSET(TABLE!D$1,MSEN!B32-1,0),"")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IFERROR(MATCH(A$1&amp;A33,TABLE!B:B,0),"")</f>
        <v/>
      </c>
      <c r="C33" s="144">
        <f t="shared" si="1"/>
        <v>32</v>
      </c>
      <c r="D33" s="144" t="str">
        <f>IFERROR(OFFSET(TABLE!D$1,MSEN!B33-1,0),"")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IFERROR(MATCH(A$1&amp;A34,TABLE!B:B,0),"")</f>
        <v/>
      </c>
      <c r="C34" s="144">
        <f t="shared" si="1"/>
        <v>33</v>
      </c>
      <c r="D34" s="144" t="str">
        <f>IFERROR(OFFSET(TABLE!D$1,MSEN!B34-1,0),"")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IFERROR(MATCH(A$1&amp;A35,TABLE!B:B,0),"")</f>
        <v/>
      </c>
      <c r="C35" s="144">
        <f t="shared" si="1"/>
        <v>34</v>
      </c>
      <c r="D35" s="144" t="str">
        <f>IFERROR(OFFSET(TABLE!D$1,MSEN!B35-1,0),"")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IFERROR(MATCH(A$1&amp;A36,TABLE!B:B,0),"")</f>
        <v/>
      </c>
      <c r="C36" s="144">
        <f t="shared" si="1"/>
        <v>35</v>
      </c>
      <c r="D36" s="144" t="str">
        <f>IFERROR(OFFSET(TABLE!D$1,MSEN!B36-1,0),"")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IFERROR(MATCH(A$1&amp;A37,TABLE!B:B,0),"")</f>
        <v/>
      </c>
      <c r="C37" s="144">
        <f t="shared" si="1"/>
        <v>36</v>
      </c>
      <c r="D37" s="144" t="str">
        <f>IFERROR(OFFSET(TABLE!D$1,MSEN!B37-1,0),"")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IFERROR(MATCH(A$1&amp;A38,TABLE!B:B,0),"")</f>
        <v/>
      </c>
      <c r="C38" s="144">
        <f t="shared" si="1"/>
        <v>37</v>
      </c>
      <c r="D38" s="144" t="str">
        <f>IFERROR(OFFSET(TABLE!D$1,MSEN!B38-1,0),"")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IFERROR(MATCH(A$1&amp;A39,TABLE!B:B,0),"")</f>
        <v/>
      </c>
      <c r="C39" s="144">
        <f t="shared" si="1"/>
        <v>38</v>
      </c>
      <c r="D39" s="144" t="str">
        <f>IFERROR(OFFSET(TABLE!D$1,MSEN!B39-1,0),"")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IFERROR(MATCH(A$1&amp;A40,TABLE!B:B,0),"")</f>
        <v/>
      </c>
      <c r="C40" s="144">
        <f t="shared" si="1"/>
        <v>39</v>
      </c>
      <c r="D40" s="144" t="str">
        <f>IFERROR(OFFSET(TABLE!D$1,MSEN!B40-1,0),"")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IFERROR(MATCH(A$1&amp;A41,TABLE!B:B,0),"")</f>
        <v/>
      </c>
      <c r="C41" s="144">
        <f t="shared" si="1"/>
        <v>40</v>
      </c>
      <c r="D41" s="144" t="str">
        <f>IFERROR(OFFSET(TABLE!D$1,MSEN!B41-1,0),"")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IFERROR(MATCH(A$1&amp;A42,TABLE!B:B,0),"")</f>
        <v/>
      </c>
      <c r="C42" s="144">
        <f t="shared" si="1"/>
        <v>41</v>
      </c>
      <c r="D42" s="144" t="str">
        <f>IFERROR(OFFSET(TABLE!D$1,MSEN!B42-1,0),"")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IFERROR(MATCH(A$1&amp;A43,TABLE!B:B,0),"")</f>
        <v/>
      </c>
      <c r="C43" s="144">
        <f t="shared" si="1"/>
        <v>42</v>
      </c>
      <c r="D43" s="144" t="str">
        <f>IFERROR(OFFSET(TABLE!D$1,MSEN!B43-1,0),"")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IFERROR(MATCH(A$1&amp;A44,TABLE!B:B,0),"")</f>
        <v/>
      </c>
      <c r="C44" s="144">
        <f t="shared" si="1"/>
        <v>43</v>
      </c>
      <c r="D44" s="144" t="str">
        <f>IFERROR(OFFSET(TABLE!D$1,MSEN!B44-1,0),"")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IFERROR(MATCH(A$1&amp;A45,TABLE!B:B,0),"")</f>
        <v/>
      </c>
      <c r="C45" s="144">
        <f t="shared" si="1"/>
        <v>44</v>
      </c>
      <c r="D45" s="144" t="str">
        <f>IFERROR(OFFSET(TABLE!D$1,MSEN!B45-1,0),"")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IFERROR(MATCH(A$1&amp;A46,TABLE!B:B,0),"")</f>
        <v/>
      </c>
      <c r="C46" s="144">
        <f t="shared" si="1"/>
        <v>45</v>
      </c>
      <c r="D46" s="144" t="str">
        <f>IFERROR(OFFSET(TABLE!D$1,MSEN!B46-1,0),"")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IFERROR(MATCH(A$1&amp;A47,TABLE!B:B,0),"")</f>
        <v/>
      </c>
      <c r="C47" s="144">
        <f t="shared" si="1"/>
        <v>46</v>
      </c>
      <c r="D47" s="144" t="str">
        <f>IFERROR(OFFSET(TABLE!D$1,MSEN!B47-1,0),"")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IFERROR(MATCH(A$1&amp;A48,TABLE!B:B,0),"")</f>
        <v/>
      </c>
      <c r="C48" s="144">
        <f t="shared" si="1"/>
        <v>47</v>
      </c>
      <c r="D48" s="144" t="str">
        <f>IFERROR(OFFSET(TABLE!D$1,MSEN!B48-1,0),"")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IFERROR(MATCH(A$1&amp;A49,TABLE!B:B,0),"")</f>
        <v/>
      </c>
      <c r="C49" s="144">
        <f t="shared" si="1"/>
        <v>48</v>
      </c>
      <c r="D49" s="144" t="str">
        <f>IFERROR(OFFSET(TABLE!D$1,MSEN!B49-1,0),"")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IFERROR(MATCH(A$1&amp;A50,TABLE!B:B,0),"")</f>
        <v/>
      </c>
      <c r="C50" s="144">
        <f t="shared" si="1"/>
        <v>49</v>
      </c>
      <c r="D50" s="144" t="str">
        <f>IFERROR(OFFSET(TABLE!D$1,MSEN!B50-1,0),"")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IFERROR(MATCH(A$1&amp;A51,TABLE!B:B,0),"")</f>
        <v/>
      </c>
      <c r="C51" s="144">
        <f t="shared" si="1"/>
        <v>50</v>
      </c>
      <c r="D51" s="144" t="str">
        <f>IFERROR(OFFSET(TABLE!D$1,MSEN!B51-1,0),"")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48" t="s">
        <v>141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IFERROR(MATCH(A$1&amp;A2,TABLE!B:B,0),"")</f>
        <v>10</v>
      </c>
      <c r="C2" s="144">
        <f t="shared" ref="C2:C51" si="1">A2</f>
        <v>1</v>
      </c>
      <c r="D2" s="144" t="str">
        <f>IFERROR(OFFSET(TABLE!D$1,FSEN!B2-1,0),"")</f>
        <v>Faith Bowman</v>
      </c>
      <c r="E2" s="145">
        <f>IFERROR(VLOOKUP(D2,TABLE!D:O,7,FALSE),"")</f>
        <v>9</v>
      </c>
      <c r="F2" s="146">
        <f>IFERROR(VLOOKUP(D2,TABLE!D:O,12,FALSE),"")</f>
        <v>778</v>
      </c>
    </row>
    <row r="3">
      <c r="A3" s="143">
        <f t="shared" ref="A3:A51" si="2">A2+1</f>
        <v>2</v>
      </c>
      <c r="B3" s="143">
        <f>IFERROR(MATCH(A$1&amp;A3,TABLE!B:B,0),"")</f>
        <v>13</v>
      </c>
      <c r="C3" s="144">
        <f t="shared" si="1"/>
        <v>2</v>
      </c>
      <c r="D3" s="144" t="str">
        <f>IFERROR(OFFSET(TABLE!D$1,FSEN!B3-1,0),"")</f>
        <v>Rachel Davidson</v>
      </c>
      <c r="E3" s="145">
        <f>IFERROR(VLOOKUP(D3,TABLE!D:O,7,FALSE),"")</f>
        <v>8</v>
      </c>
      <c r="F3" s="146">
        <f>IFERROR(VLOOKUP(D3,TABLE!D:O,12,FALSE),"")</f>
        <v>751</v>
      </c>
    </row>
    <row r="4">
      <c r="A4" s="143">
        <f t="shared" si="2"/>
        <v>3</v>
      </c>
      <c r="B4" s="143">
        <f>IFERROR(MATCH(A$1&amp;A4,TABLE!B:B,0),"")</f>
        <v>18</v>
      </c>
      <c r="C4" s="144">
        <f t="shared" si="1"/>
        <v>3</v>
      </c>
      <c r="D4" s="144" t="str">
        <f>IFERROR(OFFSET(TABLE!D$1,FSEN!B4-1,0),"")</f>
        <v>Josie Pawley</v>
      </c>
      <c r="E4" s="145">
        <f>IFERROR(VLOOKUP(D4,TABLE!D:O,7,FALSE),"")</f>
        <v>7</v>
      </c>
      <c r="F4" s="146">
        <f>IFERROR(VLOOKUP(D4,TABLE!D:O,12,FALSE),"")</f>
        <v>657</v>
      </c>
    </row>
    <row r="5">
      <c r="A5" s="143">
        <f t="shared" si="2"/>
        <v>4</v>
      </c>
      <c r="B5" s="143">
        <f>IFERROR(MATCH(A$1&amp;A5,TABLE!B:B,0),"")</f>
        <v>25</v>
      </c>
      <c r="C5" s="144">
        <f t="shared" si="1"/>
        <v>4</v>
      </c>
      <c r="D5" s="144" t="str">
        <f>IFERROR(OFFSET(TABLE!D$1,FSEN!B5-1,0),"")</f>
        <v>Rachel Bentley</v>
      </c>
      <c r="E5" s="145">
        <f>IFERROR(VLOOKUP(D5,TABLE!D:O,7,FALSE),"")</f>
        <v>4</v>
      </c>
      <c r="F5" s="146">
        <f>IFERROR(VLOOKUP(D5,TABLE!D:O,12,FALSE),"")</f>
        <v>395</v>
      </c>
    </row>
    <row r="6">
      <c r="A6" s="143">
        <f t="shared" si="2"/>
        <v>5</v>
      </c>
      <c r="B6" s="143">
        <f>IFERROR(MATCH(A$1&amp;A6,TABLE!B:B,0),"")</f>
        <v>28</v>
      </c>
      <c r="C6" s="144">
        <f t="shared" si="1"/>
        <v>5</v>
      </c>
      <c r="D6" s="144" t="str">
        <f>IFERROR(OFFSET(TABLE!D$1,FSEN!B6-1,0),"")</f>
        <v>Bronwen Van Rossum</v>
      </c>
      <c r="E6" s="145">
        <f>IFERROR(VLOOKUP(D6,TABLE!D:O,7,FALSE),"")</f>
        <v>3</v>
      </c>
      <c r="F6" s="146">
        <f>IFERROR(VLOOKUP(D6,TABLE!D:O,12,FALSE),"")</f>
        <v>280</v>
      </c>
    </row>
    <row r="7">
      <c r="A7" s="143">
        <f t="shared" si="2"/>
        <v>6</v>
      </c>
      <c r="B7" s="143">
        <f>IFERROR(MATCH(A$1&amp;A7,TABLE!B:B,0),"")</f>
        <v>30</v>
      </c>
      <c r="C7" s="144">
        <f t="shared" si="1"/>
        <v>6</v>
      </c>
      <c r="D7" s="144" t="str">
        <f>IFERROR(OFFSET(TABLE!D$1,FSEN!B7-1,0),"")</f>
        <v>Rebecca Segal</v>
      </c>
      <c r="E7" s="145">
        <f>IFERROR(VLOOKUP(D7,TABLE!D:O,7,FALSE),"")</f>
        <v>3</v>
      </c>
      <c r="F7" s="146">
        <f>IFERROR(VLOOKUP(D7,TABLE!D:O,12,FALSE),"")</f>
        <v>275</v>
      </c>
    </row>
    <row r="8">
      <c r="A8" s="143">
        <f t="shared" si="2"/>
        <v>7</v>
      </c>
      <c r="B8" s="143">
        <f>IFERROR(MATCH(A$1&amp;A8,TABLE!B:B,0),"")</f>
        <v>32</v>
      </c>
      <c r="C8" s="144">
        <f t="shared" si="1"/>
        <v>7</v>
      </c>
      <c r="D8" s="144" t="str">
        <f>IFERROR(OFFSET(TABLE!D$1,FSEN!B8-1,0),"")</f>
        <v>Aileen Loftus</v>
      </c>
      <c r="E8" s="145">
        <f>IFERROR(VLOOKUP(D8,TABLE!D:O,7,FALSE),"")</f>
        <v>2</v>
      </c>
      <c r="F8" s="146">
        <f>IFERROR(VLOOKUP(D8,TABLE!D:O,12,FALSE),"")</f>
        <v>200</v>
      </c>
    </row>
    <row r="9">
      <c r="A9" s="143">
        <f t="shared" si="2"/>
        <v>8</v>
      </c>
      <c r="B9" s="143">
        <f>IFERROR(MATCH(A$1&amp;A9,TABLE!B:B,0),"")</f>
        <v>33</v>
      </c>
      <c r="C9" s="144">
        <f t="shared" si="1"/>
        <v>8</v>
      </c>
      <c r="D9" s="144" t="str">
        <f>IFERROR(OFFSET(TABLE!D$1,FSEN!B9-1,0),"")</f>
        <v>Georgia Baynes</v>
      </c>
      <c r="E9" s="145">
        <f>IFERROR(VLOOKUP(D9,TABLE!D:O,7,FALSE),"")</f>
        <v>2</v>
      </c>
      <c r="F9" s="146">
        <f>IFERROR(VLOOKUP(D9,TABLE!D:O,12,FALSE),"")</f>
        <v>198</v>
      </c>
    </row>
    <row r="10">
      <c r="A10" s="143">
        <f t="shared" si="2"/>
        <v>9</v>
      </c>
      <c r="B10" s="143">
        <f>IFERROR(MATCH(A$1&amp;A10,TABLE!B:B,0),"")</f>
        <v>35</v>
      </c>
      <c r="C10" s="144">
        <f t="shared" si="1"/>
        <v>9</v>
      </c>
      <c r="D10" s="144" t="str">
        <f>IFERROR(OFFSET(TABLE!D$1,FSEN!B10-1,0),"")</f>
        <v>Bethan Bond</v>
      </c>
      <c r="E10" s="145">
        <f>IFERROR(VLOOKUP(D10,TABLE!D:O,7,FALSE),"")</f>
        <v>2</v>
      </c>
      <c r="F10" s="146">
        <f>IFERROR(VLOOKUP(D10,TABLE!D:O,12,FALSE),"")</f>
        <v>197</v>
      </c>
    </row>
    <row r="11">
      <c r="A11" s="143">
        <f t="shared" si="2"/>
        <v>10</v>
      </c>
      <c r="B11" s="143">
        <f>IFERROR(MATCH(A$1&amp;A11,TABLE!B:B,0),"")</f>
        <v>37</v>
      </c>
      <c r="C11" s="144">
        <f t="shared" si="1"/>
        <v>10</v>
      </c>
      <c r="D11" s="144" t="str">
        <f>IFERROR(OFFSET(TABLE!D$1,FSEN!B11-1,0),"")</f>
        <v>Kat O'Mahony</v>
      </c>
      <c r="E11" s="145">
        <f>IFERROR(VLOOKUP(D11,TABLE!D:O,7,FALSE),"")</f>
        <v>2</v>
      </c>
      <c r="F11" s="146">
        <f>IFERROR(VLOOKUP(D11,TABLE!D:O,12,FALSE),"")</f>
        <v>196</v>
      </c>
    </row>
    <row r="12">
      <c r="A12" s="143">
        <f t="shared" si="2"/>
        <v>11</v>
      </c>
      <c r="B12" s="143">
        <f>IFERROR(MATCH(A$1&amp;A12,TABLE!B:B,0),"")</f>
        <v>38</v>
      </c>
      <c r="C12" s="144">
        <f t="shared" si="1"/>
        <v>11</v>
      </c>
      <c r="D12" s="144" t="str">
        <f>IFERROR(OFFSET(TABLE!D$1,FSEN!B12-1,0),"")</f>
        <v>Melissa Jones</v>
      </c>
      <c r="E12" s="145">
        <f>IFERROR(VLOOKUP(D12,TABLE!D:O,7,FALSE),"")</f>
        <v>2</v>
      </c>
      <c r="F12" s="146">
        <f>IFERROR(VLOOKUP(D12,TABLE!D:O,12,FALSE),"")</f>
        <v>191</v>
      </c>
    </row>
    <row r="13">
      <c r="A13" s="143">
        <f t="shared" si="2"/>
        <v>12</v>
      </c>
      <c r="B13" s="143">
        <f>IFERROR(MATCH(A$1&amp;A13,TABLE!B:B,0),"")</f>
        <v>39</v>
      </c>
      <c r="C13" s="144">
        <f t="shared" si="1"/>
        <v>12</v>
      </c>
      <c r="D13" s="144" t="str">
        <f>IFERROR(OFFSET(TABLE!D$1,FSEN!B13-1,0),"")</f>
        <v>Ella Savage</v>
      </c>
      <c r="E13" s="145">
        <f>IFERROR(VLOOKUP(D13,TABLE!D:O,7,FALSE),"")</f>
        <v>2</v>
      </c>
      <c r="F13" s="146">
        <f>IFERROR(VLOOKUP(D13,TABLE!D:O,12,FALSE),"")</f>
        <v>184</v>
      </c>
    </row>
    <row r="14">
      <c r="A14" s="143">
        <f t="shared" si="2"/>
        <v>13</v>
      </c>
      <c r="B14" s="143">
        <f>IFERROR(MATCH(A$1&amp;A14,TABLE!B:B,0),"")</f>
        <v>40</v>
      </c>
      <c r="C14" s="144">
        <f t="shared" si="1"/>
        <v>13</v>
      </c>
      <c r="D14" s="144" t="str">
        <f>IFERROR(OFFSET(TABLE!D$1,FSEN!B14-1,0),"")</f>
        <v>Hannah Robertshaw</v>
      </c>
      <c r="E14" s="145">
        <f>IFERROR(VLOOKUP(D14,TABLE!D:O,7,FALSE),"")</f>
        <v>2</v>
      </c>
      <c r="F14" s="146">
        <f>IFERROR(VLOOKUP(D14,TABLE!D:O,12,FALSE),"")</f>
        <v>183</v>
      </c>
    </row>
    <row r="15">
      <c r="A15" s="143">
        <f t="shared" si="2"/>
        <v>14</v>
      </c>
      <c r="B15" s="143">
        <f>IFERROR(MATCH(A$1&amp;A15,TABLE!B:B,0),"")</f>
        <v>42</v>
      </c>
      <c r="C15" s="144">
        <f t="shared" si="1"/>
        <v>14</v>
      </c>
      <c r="D15" s="144" t="str">
        <f>IFERROR(OFFSET(TABLE!D$1,FSEN!B15-1,0),"")</f>
        <v>Rebecca Whalley</v>
      </c>
      <c r="E15" s="145">
        <f>IFERROR(VLOOKUP(D15,TABLE!D:O,7,FALSE),"")</f>
        <v>1</v>
      </c>
      <c r="F15" s="146">
        <f>IFERROR(VLOOKUP(D15,TABLE!D:O,12,FALSE),"")</f>
        <v>100</v>
      </c>
    </row>
    <row r="16">
      <c r="A16" s="143">
        <f t="shared" si="2"/>
        <v>15</v>
      </c>
      <c r="B16" s="143">
        <f>IFERROR(MATCH(A$1&amp;A16,TABLE!B:B,0),"")</f>
        <v>43</v>
      </c>
      <c r="C16" s="144">
        <f t="shared" si="1"/>
        <v>15</v>
      </c>
      <c r="D16" s="144" t="str">
        <f>IFERROR(OFFSET(TABLE!D$1,FSEN!B16-1,0),"")</f>
        <v>Bex Wilson</v>
      </c>
      <c r="E16" s="145">
        <f>IFERROR(VLOOKUP(D16,TABLE!D:O,7,FALSE),"")</f>
        <v>1</v>
      </c>
      <c r="F16" s="146">
        <f>IFERROR(VLOOKUP(D16,TABLE!D:O,12,FALSE),"")</f>
        <v>99</v>
      </c>
    </row>
    <row r="17">
      <c r="A17" s="143">
        <f t="shared" si="2"/>
        <v>16</v>
      </c>
      <c r="B17" s="143">
        <f>IFERROR(MATCH(A$1&amp;A17,TABLE!B:B,0),"")</f>
        <v>44</v>
      </c>
      <c r="C17" s="144">
        <f t="shared" si="1"/>
        <v>16</v>
      </c>
      <c r="D17" s="144" t="str">
        <f>IFERROR(OFFSET(TABLE!D$1,FSEN!B17-1,0),"")</f>
        <v>Laura Duffield</v>
      </c>
      <c r="E17" s="145">
        <f>IFERROR(VLOOKUP(D17,TABLE!D:O,7,FALSE),"")</f>
        <v>1</v>
      </c>
      <c r="F17" s="146">
        <f>IFERROR(VLOOKUP(D17,TABLE!D:O,12,FALSE),"")</f>
        <v>99</v>
      </c>
    </row>
    <row r="18">
      <c r="A18" s="143">
        <f t="shared" si="2"/>
        <v>17</v>
      </c>
      <c r="B18" s="143">
        <f>IFERROR(MATCH(A$1&amp;A18,TABLE!B:B,0),"")</f>
        <v>49</v>
      </c>
      <c r="C18" s="144">
        <f t="shared" si="1"/>
        <v>17</v>
      </c>
      <c r="D18" s="144" t="str">
        <f>IFERROR(OFFSET(TABLE!D$1,FSEN!B18-1,0),"")</f>
        <v>Angeline Dresser</v>
      </c>
      <c r="E18" s="145">
        <f>IFERROR(VLOOKUP(D18,TABLE!D:O,7,FALSE),"")</f>
        <v>1</v>
      </c>
      <c r="F18" s="146">
        <f>IFERROR(VLOOKUP(D18,TABLE!D:O,12,FALSE),"")</f>
        <v>94</v>
      </c>
    </row>
    <row r="19">
      <c r="A19" s="143">
        <f t="shared" si="2"/>
        <v>18</v>
      </c>
      <c r="B19" s="143">
        <f>IFERROR(MATCH(A$1&amp;A19,TABLE!B:B,0),"")</f>
        <v>50</v>
      </c>
      <c r="C19" s="144">
        <f t="shared" si="1"/>
        <v>18</v>
      </c>
      <c r="D19" s="144" t="str">
        <f>IFERROR(OFFSET(TABLE!D$1,FSEN!B19-1,0),"")</f>
        <v>Gemma Merritt</v>
      </c>
      <c r="E19" s="145">
        <f>IFERROR(VLOOKUP(D19,TABLE!D:O,7,FALSE),"")</f>
        <v>1</v>
      </c>
      <c r="F19" s="146">
        <f>IFERROR(VLOOKUP(D19,TABLE!D:O,12,FALSE),"")</f>
        <v>94</v>
      </c>
    </row>
    <row r="20">
      <c r="A20" s="143">
        <f t="shared" si="2"/>
        <v>19</v>
      </c>
      <c r="B20" s="143">
        <f>IFERROR(MATCH(A$1&amp;A20,TABLE!B:B,0),"")</f>
        <v>52</v>
      </c>
      <c r="C20" s="144">
        <f t="shared" si="1"/>
        <v>19</v>
      </c>
      <c r="D20" s="144" t="str">
        <f>IFERROR(OFFSET(TABLE!D$1,FSEN!B20-1,0),"")</f>
        <v>Jade Beale</v>
      </c>
      <c r="E20" s="145">
        <f>IFERROR(VLOOKUP(D20,TABLE!D:O,7,FALSE),"")</f>
        <v>1</v>
      </c>
      <c r="F20" s="146">
        <f>IFERROR(VLOOKUP(D20,TABLE!D:O,12,FALSE),"")</f>
        <v>93</v>
      </c>
    </row>
    <row r="21" ht="15.75" customHeight="1">
      <c r="A21" s="143">
        <f t="shared" si="2"/>
        <v>20</v>
      </c>
      <c r="B21" s="143">
        <f>IFERROR(MATCH(A$1&amp;A21,TABLE!B:B,0),"")</f>
        <v>55</v>
      </c>
      <c r="C21" s="144">
        <f t="shared" si="1"/>
        <v>20</v>
      </c>
      <c r="D21" s="144" t="str">
        <f>IFERROR(OFFSET(TABLE!D$1,FSEN!B21-1,0),"")</f>
        <v>Shannon Webb</v>
      </c>
      <c r="E21" s="145">
        <f>IFERROR(VLOOKUP(D21,TABLE!D:O,7,FALSE),"")</f>
        <v>1</v>
      </c>
      <c r="F21" s="146">
        <f>IFERROR(VLOOKUP(D21,TABLE!D:O,12,FALSE),"")</f>
        <v>93</v>
      </c>
    </row>
    <row r="22" ht="15.75" customHeight="1">
      <c r="A22" s="143">
        <f t="shared" si="2"/>
        <v>21</v>
      </c>
      <c r="B22" s="143">
        <f>IFERROR(MATCH(A$1&amp;A22,TABLE!B:B,0),"")</f>
        <v>61</v>
      </c>
      <c r="C22" s="144">
        <f t="shared" si="1"/>
        <v>21</v>
      </c>
      <c r="D22" s="144" t="str">
        <f>IFERROR(OFFSET(TABLE!D$1,FSEN!B22-1,0),"")</f>
        <v>Kinga Bugajska</v>
      </c>
      <c r="E22" s="145">
        <f>IFERROR(VLOOKUP(D22,TABLE!D:O,7,FALSE),"")</f>
        <v>1</v>
      </c>
      <c r="F22" s="146">
        <f>IFERROR(VLOOKUP(D22,TABLE!D:O,12,FALSE),"")</f>
        <v>90</v>
      </c>
    </row>
    <row r="23" ht="15.75" customHeight="1">
      <c r="A23" s="143">
        <f t="shared" si="2"/>
        <v>22</v>
      </c>
      <c r="B23" s="143" t="str">
        <f>IFERROR(MATCH(A$1&amp;A23,TABLE!B:B,0),"")</f>
        <v/>
      </c>
      <c r="C23" s="144">
        <f t="shared" si="1"/>
        <v>22</v>
      </c>
      <c r="D23" s="144" t="str">
        <f>IFERROR(OFFSET(TABLE!D$1,FSEN!B23-1,0),"")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IFERROR(MATCH(A$1&amp;A24,TABLE!B:B,0),"")</f>
        <v/>
      </c>
      <c r="C24" s="144">
        <f t="shared" si="1"/>
        <v>23</v>
      </c>
      <c r="D24" s="144" t="str">
        <f>IFERROR(OFFSET(TABLE!D$1,FSEN!B24-1,0),"")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IFERROR(MATCH(A$1&amp;A25,TABLE!B:B,0),"")</f>
        <v/>
      </c>
      <c r="C25" s="144">
        <f t="shared" si="1"/>
        <v>24</v>
      </c>
      <c r="D25" s="144" t="str">
        <f>IFERROR(OFFSET(TABLE!D$1,FSEN!B25-1,0),"")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IFERROR(MATCH(A$1&amp;A26,TABLE!B:B,0),"")</f>
        <v/>
      </c>
      <c r="C26" s="144">
        <f t="shared" si="1"/>
        <v>25</v>
      </c>
      <c r="D26" s="144" t="str">
        <f>IFERROR(OFFSET(TABLE!D$1,FSEN!B26-1,0),"")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IFERROR(MATCH(A$1&amp;A27,TABLE!B:B,0),"")</f>
        <v/>
      </c>
      <c r="C27" s="144">
        <f t="shared" si="1"/>
        <v>26</v>
      </c>
      <c r="D27" s="144" t="str">
        <f>IFERROR(OFFSET(TABLE!D$1,FSEN!B27-1,0),"")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IFERROR(MATCH(A$1&amp;A28,TABLE!B:B,0),"")</f>
        <v/>
      </c>
      <c r="C28" s="144">
        <f t="shared" si="1"/>
        <v>27</v>
      </c>
      <c r="D28" s="144" t="str">
        <f>IFERROR(OFFSET(TABLE!D$1,FSEN!B28-1,0),"")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IFERROR(MATCH(A$1&amp;A29,TABLE!B:B,0),"")</f>
        <v/>
      </c>
      <c r="C29" s="144">
        <f t="shared" si="1"/>
        <v>28</v>
      </c>
      <c r="D29" s="144" t="str">
        <f>IFERROR(OFFSET(TABLE!D$1,FSEN!B29-1,0),"")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IFERROR(MATCH(A$1&amp;A30,TABLE!B:B,0),"")</f>
        <v/>
      </c>
      <c r="C30" s="144">
        <f t="shared" si="1"/>
        <v>29</v>
      </c>
      <c r="D30" s="144" t="str">
        <f>IFERROR(OFFSET(TABLE!D$1,FSEN!B30-1,0),"")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IFERROR(MATCH(A$1&amp;A31,TABLE!B:B,0),"")</f>
        <v/>
      </c>
      <c r="C31" s="144">
        <f t="shared" si="1"/>
        <v>30</v>
      </c>
      <c r="D31" s="144" t="str">
        <f>IFERROR(OFFSET(TABLE!D$1,FSEN!B31-1,0),"")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IFERROR(MATCH(A$1&amp;A32,TABLE!B:B,0),"")</f>
        <v/>
      </c>
      <c r="C32" s="144">
        <f t="shared" si="1"/>
        <v>31</v>
      </c>
      <c r="D32" s="144" t="str">
        <f>IFERROR(OFFSET(TABLE!D$1,FSEN!B32-1,0),"")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IFERROR(MATCH(A$1&amp;A33,TABLE!B:B,0),"")</f>
        <v/>
      </c>
      <c r="C33" s="144">
        <f t="shared" si="1"/>
        <v>32</v>
      </c>
      <c r="D33" s="144" t="str">
        <f>IFERROR(OFFSET(TABLE!D$1,FSEN!B33-1,0),"")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IFERROR(MATCH(A$1&amp;A34,TABLE!B:B,0),"")</f>
        <v/>
      </c>
      <c r="C34" s="144">
        <f t="shared" si="1"/>
        <v>33</v>
      </c>
      <c r="D34" s="144" t="str">
        <f>IFERROR(OFFSET(TABLE!D$1,FSEN!B34-1,0),"")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IFERROR(MATCH(A$1&amp;A35,TABLE!B:B,0),"")</f>
        <v/>
      </c>
      <c r="C35" s="144">
        <f t="shared" si="1"/>
        <v>34</v>
      </c>
      <c r="D35" s="144" t="str">
        <f>IFERROR(OFFSET(TABLE!D$1,FSEN!B35-1,0),"")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IFERROR(MATCH(A$1&amp;A36,TABLE!B:B,0),"")</f>
        <v/>
      </c>
      <c r="C36" s="144">
        <f t="shared" si="1"/>
        <v>35</v>
      </c>
      <c r="D36" s="144" t="str">
        <f>IFERROR(OFFSET(TABLE!D$1,FSEN!B36-1,0),"")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IFERROR(MATCH(A$1&amp;A37,TABLE!B:B,0),"")</f>
        <v/>
      </c>
      <c r="C37" s="144">
        <f t="shared" si="1"/>
        <v>36</v>
      </c>
      <c r="D37" s="144" t="str">
        <f>IFERROR(OFFSET(TABLE!D$1,FSEN!B37-1,0),"")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IFERROR(MATCH(A$1&amp;A38,TABLE!B:B,0),"")</f>
        <v/>
      </c>
      <c r="C38" s="144">
        <f t="shared" si="1"/>
        <v>37</v>
      </c>
      <c r="D38" s="144" t="str">
        <f>IFERROR(OFFSET(TABLE!D$1,FSEN!B38-1,0),"")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IFERROR(MATCH(A$1&amp;A39,TABLE!B:B,0),"")</f>
        <v/>
      </c>
      <c r="C39" s="144">
        <f t="shared" si="1"/>
        <v>38</v>
      </c>
      <c r="D39" s="144" t="str">
        <f>IFERROR(OFFSET(TABLE!D$1,FSEN!B39-1,0),"")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IFERROR(MATCH(A$1&amp;A40,TABLE!B:B,0),"")</f>
        <v/>
      </c>
      <c r="C40" s="144">
        <f t="shared" si="1"/>
        <v>39</v>
      </c>
      <c r="D40" s="144" t="str">
        <f>IFERROR(OFFSET(TABLE!D$1,FSEN!B40-1,0),"")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IFERROR(MATCH(A$1&amp;A41,TABLE!B:B,0),"")</f>
        <v/>
      </c>
      <c r="C41" s="144">
        <f t="shared" si="1"/>
        <v>40</v>
      </c>
      <c r="D41" s="144" t="str">
        <f>IFERROR(OFFSET(TABLE!D$1,FSEN!B41-1,0),"")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IFERROR(MATCH(A$1&amp;A42,TABLE!B:B,0),"")</f>
        <v/>
      </c>
      <c r="C42" s="144">
        <f t="shared" si="1"/>
        <v>41</v>
      </c>
      <c r="D42" s="144" t="str">
        <f>IFERROR(OFFSET(TABLE!D$1,FSEN!B42-1,0),"")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IFERROR(MATCH(A$1&amp;A43,TABLE!B:B,0),"")</f>
        <v/>
      </c>
      <c r="C43" s="144">
        <f t="shared" si="1"/>
        <v>42</v>
      </c>
      <c r="D43" s="144" t="str">
        <f>IFERROR(OFFSET(TABLE!D$1,FSEN!B43-1,0),"")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IFERROR(MATCH(A$1&amp;A44,TABLE!B:B,0),"")</f>
        <v/>
      </c>
      <c r="C44" s="144">
        <f t="shared" si="1"/>
        <v>43</v>
      </c>
      <c r="D44" s="144" t="str">
        <f>IFERROR(OFFSET(TABLE!D$1,FSEN!B44-1,0),"")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IFERROR(MATCH(A$1&amp;A45,TABLE!B:B,0),"")</f>
        <v/>
      </c>
      <c r="C45" s="144">
        <f t="shared" si="1"/>
        <v>44</v>
      </c>
      <c r="D45" s="144" t="str">
        <f>IFERROR(OFFSET(TABLE!D$1,FSEN!B45-1,0),"")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IFERROR(MATCH(A$1&amp;A46,TABLE!B:B,0),"")</f>
        <v/>
      </c>
      <c r="C46" s="144">
        <f t="shared" si="1"/>
        <v>45</v>
      </c>
      <c r="D46" s="144" t="str">
        <f>IFERROR(OFFSET(TABLE!D$1,FSEN!B46-1,0),"")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IFERROR(MATCH(A$1&amp;A47,TABLE!B:B,0),"")</f>
        <v/>
      </c>
      <c r="C47" s="144">
        <f t="shared" si="1"/>
        <v>46</v>
      </c>
      <c r="D47" s="144" t="str">
        <f>IFERROR(OFFSET(TABLE!D$1,FSEN!B47-1,0),"")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IFERROR(MATCH(A$1&amp;A48,TABLE!B:B,0),"")</f>
        <v/>
      </c>
      <c r="C48" s="144">
        <f t="shared" si="1"/>
        <v>47</v>
      </c>
      <c r="D48" s="144" t="str">
        <f>IFERROR(OFFSET(TABLE!D$1,FSEN!B48-1,0),"")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IFERROR(MATCH(A$1&amp;A49,TABLE!B:B,0),"")</f>
        <v/>
      </c>
      <c r="C49" s="144">
        <f t="shared" si="1"/>
        <v>48</v>
      </c>
      <c r="D49" s="144" t="str">
        <f>IFERROR(OFFSET(TABLE!D$1,FSEN!B49-1,0),"")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IFERROR(MATCH(A$1&amp;A50,TABLE!B:B,0),"")</f>
        <v/>
      </c>
      <c r="C50" s="144">
        <f t="shared" si="1"/>
        <v>49</v>
      </c>
      <c r="D50" s="144" t="str">
        <f>IFERROR(OFFSET(TABLE!D$1,FSEN!B50-1,0),"")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IFERROR(MATCH(A$1&amp;A51,TABLE!B:B,0),"")</f>
        <v/>
      </c>
      <c r="C51" s="144">
        <f t="shared" si="1"/>
        <v>50</v>
      </c>
      <c r="D51" s="144" t="str">
        <f>IFERROR(OFFSET(TABLE!D$1,FSEN!B51-1,0),"")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48" t="s">
        <v>209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IFERROR(MATCH(A$1&amp;A2,TABLE!B:B,0),"")</f>
        <v>68</v>
      </c>
      <c r="C2" s="144">
        <f t="shared" ref="C2:C51" si="1">A2</f>
        <v>1</v>
      </c>
      <c r="D2" s="144" t="str">
        <f>IFERROR(OFFSET(TABLE!D$1,'M35'!B2-1,0),"")</f>
        <v>John Shanks</v>
      </c>
      <c r="E2" s="145">
        <f>IFERROR(VLOOKUP(D2,TABLE!D:O,7,FALSE),"")</f>
        <v>14</v>
      </c>
      <c r="F2" s="146">
        <f>IFERROR(VLOOKUP(D2,TABLE!D:O,12,FALSE),"")</f>
        <v>799</v>
      </c>
    </row>
    <row r="3">
      <c r="A3" s="143">
        <f t="shared" ref="A3:A51" si="2">A2+1</f>
        <v>2</v>
      </c>
      <c r="B3" s="143">
        <f>IFERROR(MATCH(A$1&amp;A3,TABLE!B:B,0),"")</f>
        <v>72</v>
      </c>
      <c r="C3" s="144">
        <f t="shared" si="1"/>
        <v>2</v>
      </c>
      <c r="D3" s="144" t="str">
        <f>IFERROR(OFFSET(TABLE!D$1,'M35'!B3-1,0),"")</f>
        <v>Gary Mann</v>
      </c>
      <c r="E3" s="145">
        <f>IFERROR(VLOOKUP(D3,TABLE!D:O,7,FALSE),"")</f>
        <v>12</v>
      </c>
      <c r="F3" s="146">
        <f>IFERROR(VLOOKUP(D3,TABLE!D:O,12,FALSE),"")</f>
        <v>768</v>
      </c>
    </row>
    <row r="4">
      <c r="A4" s="143">
        <f t="shared" si="2"/>
        <v>3</v>
      </c>
      <c r="B4" s="143">
        <f>IFERROR(MATCH(A$1&amp;A4,TABLE!B:B,0),"")</f>
        <v>76</v>
      </c>
      <c r="C4" s="144">
        <f t="shared" si="1"/>
        <v>3</v>
      </c>
      <c r="D4" s="144" t="str">
        <f>IFERROR(OFFSET(TABLE!D$1,'M35'!B4-1,0),"")</f>
        <v>Matt Carter</v>
      </c>
      <c r="E4" s="145">
        <f>IFERROR(VLOOKUP(D4,TABLE!D:O,7,FALSE),"")</f>
        <v>11</v>
      </c>
      <c r="F4" s="146">
        <f>IFERROR(VLOOKUP(D4,TABLE!D:O,12,FALSE),"")</f>
        <v>748</v>
      </c>
    </row>
    <row r="5">
      <c r="A5" s="143">
        <f t="shared" si="2"/>
        <v>4</v>
      </c>
      <c r="B5" s="143">
        <f>IFERROR(MATCH(A$1&amp;A5,TABLE!B:B,0),"")</f>
        <v>78</v>
      </c>
      <c r="C5" s="144">
        <f t="shared" si="1"/>
        <v>4</v>
      </c>
      <c r="D5" s="144" t="str">
        <f>IFERROR(OFFSET(TABLE!D$1,'M35'!B5-1,0),"")</f>
        <v>Sean Cook</v>
      </c>
      <c r="E5" s="145">
        <f>IFERROR(VLOOKUP(D5,TABLE!D:O,7,FALSE),"")</f>
        <v>14</v>
      </c>
      <c r="F5" s="146">
        <f>IFERROR(VLOOKUP(D5,TABLE!D:O,12,FALSE),"")</f>
        <v>745</v>
      </c>
    </row>
    <row r="6">
      <c r="A6" s="143">
        <f t="shared" si="2"/>
        <v>5</v>
      </c>
      <c r="B6" s="143">
        <f>IFERROR(MATCH(A$1&amp;A6,TABLE!B:B,0),"")</f>
        <v>87</v>
      </c>
      <c r="C6" s="144">
        <f t="shared" si="1"/>
        <v>5</v>
      </c>
      <c r="D6" s="144" t="str">
        <f>IFERROR(OFFSET(TABLE!D$1,'M35'!B6-1,0),"")</f>
        <v>Mike Powell</v>
      </c>
      <c r="E6" s="145">
        <f>IFERROR(VLOOKUP(D6,TABLE!D:O,7,FALSE),"")</f>
        <v>7</v>
      </c>
      <c r="F6" s="146">
        <f>IFERROR(VLOOKUP(D6,TABLE!D:O,12,FALSE),"")</f>
        <v>611</v>
      </c>
    </row>
    <row r="7">
      <c r="A7" s="143">
        <f t="shared" si="2"/>
        <v>6</v>
      </c>
      <c r="B7" s="143">
        <f>IFERROR(MATCH(A$1&amp;A7,TABLE!B:B,0),"")</f>
        <v>91</v>
      </c>
      <c r="C7" s="144">
        <f t="shared" si="1"/>
        <v>6</v>
      </c>
      <c r="D7" s="144" t="str">
        <f>IFERROR(OFFSET(TABLE!D$1,'M35'!B7-1,0),"")</f>
        <v>Dan Fisher</v>
      </c>
      <c r="E7" s="145">
        <f>IFERROR(VLOOKUP(D7,TABLE!D:O,7,FALSE),"")</f>
        <v>6</v>
      </c>
      <c r="F7" s="146">
        <f>IFERROR(VLOOKUP(D7,TABLE!D:O,12,FALSE),"")</f>
        <v>569</v>
      </c>
    </row>
    <row r="8">
      <c r="A8" s="143">
        <f t="shared" si="2"/>
        <v>7</v>
      </c>
      <c r="B8" s="143">
        <f>IFERROR(MATCH(A$1&amp;A8,TABLE!B:B,0),"")</f>
        <v>109</v>
      </c>
      <c r="C8" s="144">
        <f t="shared" si="1"/>
        <v>7</v>
      </c>
      <c r="D8" s="144" t="str">
        <f>IFERROR(OFFSET(TABLE!D$1,'M35'!B8-1,0),"")</f>
        <v>Rav Panesar</v>
      </c>
      <c r="E8" s="145">
        <f>IFERROR(VLOOKUP(D8,TABLE!D:O,7,FALSE),"")</f>
        <v>4</v>
      </c>
      <c r="F8" s="146">
        <f>IFERROR(VLOOKUP(D8,TABLE!D:O,12,FALSE),"")</f>
        <v>387</v>
      </c>
    </row>
    <row r="9">
      <c r="A9" s="143">
        <f t="shared" si="2"/>
        <v>8</v>
      </c>
      <c r="B9" s="143">
        <f>IFERROR(MATCH(A$1&amp;A9,TABLE!B:B,0),"")</f>
        <v>113</v>
      </c>
      <c r="C9" s="144">
        <f t="shared" si="1"/>
        <v>8</v>
      </c>
      <c r="D9" s="144" t="str">
        <f>IFERROR(OFFSET(TABLE!D$1,'M35'!B9-1,0),"")</f>
        <v>Nick Smith</v>
      </c>
      <c r="E9" s="145">
        <f>IFERROR(VLOOKUP(D9,TABLE!D:O,7,FALSE),"")</f>
        <v>4</v>
      </c>
      <c r="F9" s="146">
        <f>IFERROR(VLOOKUP(D9,TABLE!D:O,12,FALSE),"")</f>
        <v>350</v>
      </c>
    </row>
    <row r="10">
      <c r="A10" s="143">
        <f t="shared" si="2"/>
        <v>9</v>
      </c>
      <c r="B10" s="143">
        <f>IFERROR(MATCH(A$1&amp;A10,TABLE!B:B,0),"")</f>
        <v>114</v>
      </c>
      <c r="C10" s="144">
        <f t="shared" si="1"/>
        <v>9</v>
      </c>
      <c r="D10" s="144" t="str">
        <f>IFERROR(OFFSET(TABLE!D$1,'M35'!B10-1,0),"")</f>
        <v>Sean Fitzgerald</v>
      </c>
      <c r="E10" s="145">
        <f>IFERROR(VLOOKUP(D10,TABLE!D:O,7,FALSE),"")</f>
        <v>4</v>
      </c>
      <c r="F10" s="146">
        <f>IFERROR(VLOOKUP(D10,TABLE!D:O,12,FALSE),"")</f>
        <v>332</v>
      </c>
    </row>
    <row r="11">
      <c r="A11" s="143">
        <f t="shared" si="2"/>
        <v>10</v>
      </c>
      <c r="B11" s="143">
        <f>IFERROR(MATCH(A$1&amp;A11,TABLE!B:B,0),"")</f>
        <v>116</v>
      </c>
      <c r="C11" s="144">
        <f t="shared" si="1"/>
        <v>10</v>
      </c>
      <c r="D11" s="144" t="str">
        <f>IFERROR(OFFSET(TABLE!D$1,'M35'!B11-1,0),"")</f>
        <v>Andrew Bennett</v>
      </c>
      <c r="E11" s="145">
        <f>IFERROR(VLOOKUP(D11,TABLE!D:O,7,FALSE),"")</f>
        <v>3</v>
      </c>
      <c r="F11" s="146">
        <f>IFERROR(VLOOKUP(D11,TABLE!D:O,12,FALSE),"")</f>
        <v>293</v>
      </c>
    </row>
    <row r="12">
      <c r="A12" s="143">
        <f t="shared" si="2"/>
        <v>11</v>
      </c>
      <c r="B12" s="143">
        <f>IFERROR(MATCH(A$1&amp;A12,TABLE!B:B,0),"")</f>
        <v>125</v>
      </c>
      <c r="C12" s="144">
        <f t="shared" si="1"/>
        <v>11</v>
      </c>
      <c r="D12" s="144" t="str">
        <f>IFERROR(OFFSET(TABLE!D$1,'M35'!B12-1,0),"")</f>
        <v>Tom Venning</v>
      </c>
      <c r="E12" s="145">
        <f>IFERROR(VLOOKUP(D12,TABLE!D:O,7,FALSE),"")</f>
        <v>3</v>
      </c>
      <c r="F12" s="146">
        <f>IFERROR(VLOOKUP(D12,TABLE!D:O,12,FALSE),"")</f>
        <v>287</v>
      </c>
    </row>
    <row r="13">
      <c r="A13" s="143">
        <f t="shared" si="2"/>
        <v>12</v>
      </c>
      <c r="B13" s="143">
        <f>IFERROR(MATCH(A$1&amp;A13,TABLE!B:B,0),"")</f>
        <v>135</v>
      </c>
      <c r="C13" s="144">
        <f t="shared" si="1"/>
        <v>12</v>
      </c>
      <c r="D13" s="144" t="str">
        <f>IFERROR(OFFSET(TABLE!D$1,'M35'!B13-1,0),"")</f>
        <v>Andrew Stockwell</v>
      </c>
      <c r="E13" s="145">
        <f>IFERROR(VLOOKUP(D13,TABLE!D:O,7,FALSE),"")</f>
        <v>2</v>
      </c>
      <c r="F13" s="146">
        <f>IFERROR(VLOOKUP(D13,TABLE!D:O,12,FALSE),"")</f>
        <v>186</v>
      </c>
    </row>
    <row r="14">
      <c r="A14" s="143">
        <f t="shared" si="2"/>
        <v>13</v>
      </c>
      <c r="B14" s="143">
        <f>IFERROR(MATCH(A$1&amp;A14,TABLE!B:B,0),"")</f>
        <v>137</v>
      </c>
      <c r="C14" s="144">
        <f t="shared" si="1"/>
        <v>13</v>
      </c>
      <c r="D14" s="144" t="str">
        <f>IFERROR(OFFSET(TABLE!D$1,'M35'!B14-1,0),"")</f>
        <v>Clive Bandy</v>
      </c>
      <c r="E14" s="145">
        <f>IFERROR(VLOOKUP(D14,TABLE!D:O,7,FALSE),"")</f>
        <v>2</v>
      </c>
      <c r="F14" s="146">
        <f>IFERROR(VLOOKUP(D14,TABLE!D:O,12,FALSE),"")</f>
        <v>185</v>
      </c>
    </row>
    <row r="15">
      <c r="A15" s="143">
        <f t="shared" si="2"/>
        <v>14</v>
      </c>
      <c r="B15" s="143">
        <f>IFERROR(MATCH(A$1&amp;A15,TABLE!B:B,0),"")</f>
        <v>142</v>
      </c>
      <c r="C15" s="144">
        <f t="shared" si="1"/>
        <v>14</v>
      </c>
      <c r="D15" s="144" t="str">
        <f>IFERROR(OFFSET(TABLE!D$1,'M35'!B15-1,0),"")</f>
        <v>Ian Lenihan</v>
      </c>
      <c r="E15" s="145">
        <f>IFERROR(VLOOKUP(D15,TABLE!D:O,7,FALSE),"")</f>
        <v>2</v>
      </c>
      <c r="F15" s="146">
        <f>IFERROR(VLOOKUP(D15,TABLE!D:O,12,FALSE),"")</f>
        <v>166</v>
      </c>
    </row>
    <row r="16">
      <c r="A16" s="143">
        <f t="shared" si="2"/>
        <v>15</v>
      </c>
      <c r="B16" s="143">
        <f>IFERROR(MATCH(A$1&amp;A16,TABLE!B:B,0),"")</f>
        <v>144</v>
      </c>
      <c r="C16" s="144">
        <f t="shared" si="1"/>
        <v>15</v>
      </c>
      <c r="D16" s="144" t="str">
        <f>IFERROR(OFFSET(TABLE!D$1,'M35'!B16-1,0),"")</f>
        <v>John Hobbs</v>
      </c>
      <c r="E16" s="145">
        <f>IFERROR(VLOOKUP(D16,TABLE!D:O,7,FALSE),"")</f>
        <v>1</v>
      </c>
      <c r="F16" s="146">
        <f>IFERROR(VLOOKUP(D16,TABLE!D:O,12,FALSE),"")</f>
        <v>100</v>
      </c>
    </row>
    <row r="17">
      <c r="A17" s="143">
        <f t="shared" si="2"/>
        <v>16</v>
      </c>
      <c r="B17" s="143">
        <f>IFERROR(MATCH(A$1&amp;A17,TABLE!B:B,0),"")</f>
        <v>147</v>
      </c>
      <c r="C17" s="144">
        <f t="shared" si="1"/>
        <v>16</v>
      </c>
      <c r="D17" s="144" t="str">
        <f>IFERROR(OFFSET(TABLE!D$1,'M35'!B17-1,0),"")</f>
        <v>Dan Murray</v>
      </c>
      <c r="E17" s="145">
        <f>IFERROR(VLOOKUP(D17,TABLE!D:O,7,FALSE),"")</f>
        <v>1</v>
      </c>
      <c r="F17" s="146">
        <f>IFERROR(VLOOKUP(D17,TABLE!D:O,12,FALSE),"")</f>
        <v>97</v>
      </c>
    </row>
    <row r="18">
      <c r="A18" s="143">
        <f t="shared" si="2"/>
        <v>17</v>
      </c>
      <c r="B18" s="143">
        <f>IFERROR(MATCH(A$1&amp;A18,TABLE!B:B,0),"")</f>
        <v>148</v>
      </c>
      <c r="C18" s="144">
        <f t="shared" si="1"/>
        <v>17</v>
      </c>
      <c r="D18" s="144" t="str">
        <f>IFERROR(OFFSET(TABLE!D$1,'M35'!B18-1,0),"")</f>
        <v>Tom Van Rossum</v>
      </c>
      <c r="E18" s="145">
        <f>IFERROR(VLOOKUP(D18,TABLE!D:O,7,FALSE),"")</f>
        <v>1</v>
      </c>
      <c r="F18" s="146">
        <f>IFERROR(VLOOKUP(D18,TABLE!D:O,12,FALSE),"")</f>
        <v>97</v>
      </c>
    </row>
    <row r="19">
      <c r="A19" s="143">
        <f t="shared" si="2"/>
        <v>18</v>
      </c>
      <c r="B19" s="143">
        <f>IFERROR(MATCH(A$1&amp;A19,TABLE!B:B,0),"")</f>
        <v>151</v>
      </c>
      <c r="C19" s="144">
        <f t="shared" si="1"/>
        <v>18</v>
      </c>
      <c r="D19" s="144" t="str">
        <f>IFERROR(OFFSET(TABLE!D$1,'M35'!B19-1,0),"")</f>
        <v>Mark Farrell</v>
      </c>
      <c r="E19" s="145">
        <f>IFERROR(VLOOKUP(D19,TABLE!D:O,7,FALSE),"")</f>
        <v>1</v>
      </c>
      <c r="F19" s="146">
        <f>IFERROR(VLOOKUP(D19,TABLE!D:O,12,FALSE),"")</f>
        <v>96</v>
      </c>
    </row>
    <row r="20">
      <c r="A20" s="143">
        <f t="shared" si="2"/>
        <v>19</v>
      </c>
      <c r="B20" s="143">
        <f>IFERROR(MATCH(A$1&amp;A20,TABLE!B:B,0),"")</f>
        <v>154</v>
      </c>
      <c r="C20" s="144">
        <f t="shared" si="1"/>
        <v>19</v>
      </c>
      <c r="D20" s="144" t="str">
        <f>IFERROR(OFFSET(TABLE!D$1,'M35'!B20-1,0),"")</f>
        <v>Christian Southee</v>
      </c>
      <c r="E20" s="145">
        <f>IFERROR(VLOOKUP(D20,TABLE!D:O,7,FALSE),"")</f>
        <v>1</v>
      </c>
      <c r="F20" s="146">
        <f>IFERROR(VLOOKUP(D20,TABLE!D:O,12,FALSE),"")</f>
        <v>94</v>
      </c>
    </row>
    <row r="21" ht="15.75" customHeight="1">
      <c r="A21" s="143">
        <f t="shared" si="2"/>
        <v>20</v>
      </c>
      <c r="B21" s="143">
        <f>IFERROR(MATCH(A$1&amp;A21,TABLE!B:B,0),"")</f>
        <v>156</v>
      </c>
      <c r="C21" s="144">
        <f t="shared" si="1"/>
        <v>20</v>
      </c>
      <c r="D21" s="144" t="str">
        <f>IFERROR(OFFSET(TABLE!D$1,'M35'!B21-1,0),"")</f>
        <v>Kris Howes</v>
      </c>
      <c r="E21" s="145">
        <f>IFERROR(VLOOKUP(D21,TABLE!D:O,7,FALSE),"")</f>
        <v>1</v>
      </c>
      <c r="F21" s="146">
        <f>IFERROR(VLOOKUP(D21,TABLE!D:O,12,FALSE),"")</f>
        <v>93</v>
      </c>
    </row>
    <row r="22" ht="15.75" customHeight="1">
      <c r="A22" s="143">
        <f t="shared" si="2"/>
        <v>21</v>
      </c>
      <c r="B22" s="143">
        <f>IFERROR(MATCH(A$1&amp;A22,TABLE!B:B,0),"")</f>
        <v>160</v>
      </c>
      <c r="C22" s="144">
        <f t="shared" si="1"/>
        <v>21</v>
      </c>
      <c r="D22" s="144" t="str">
        <f>IFERROR(OFFSET(TABLE!D$1,'M35'!B22-1,0),"")</f>
        <v>David Merritt</v>
      </c>
      <c r="E22" s="145">
        <f>IFERROR(VLOOKUP(D22,TABLE!D:O,7,FALSE),"")</f>
        <v>1</v>
      </c>
      <c r="F22" s="146">
        <f>IFERROR(VLOOKUP(D22,TABLE!D:O,12,FALSE),"")</f>
        <v>91</v>
      </c>
    </row>
    <row r="23" ht="15.75" customHeight="1">
      <c r="A23" s="143">
        <f t="shared" si="2"/>
        <v>22</v>
      </c>
      <c r="B23" s="143">
        <f>IFERROR(MATCH(A$1&amp;A23,TABLE!B:B,0),"")</f>
        <v>165</v>
      </c>
      <c r="C23" s="144">
        <f t="shared" si="1"/>
        <v>22</v>
      </c>
      <c r="D23" s="144" t="str">
        <f>IFERROR(OFFSET(TABLE!D$1,'M35'!B23-1,0),"")</f>
        <v>Tom Brown</v>
      </c>
      <c r="E23" s="145">
        <f>IFERROR(VLOOKUP(D23,TABLE!D:O,7,FALSE),"")</f>
        <v>1</v>
      </c>
      <c r="F23" s="146">
        <f>IFERROR(VLOOKUP(D23,TABLE!D:O,12,FALSE),"")</f>
        <v>90</v>
      </c>
    </row>
    <row r="24" ht="15.75" customHeight="1">
      <c r="A24" s="143">
        <f t="shared" si="2"/>
        <v>23</v>
      </c>
      <c r="B24" s="143" t="str">
        <f>IFERROR(MATCH(A$1&amp;A24,TABLE!B:B,0),"")</f>
        <v/>
      </c>
      <c r="C24" s="144">
        <f t="shared" si="1"/>
        <v>23</v>
      </c>
      <c r="D24" s="144" t="str">
        <f>IFERROR(OFFSET(TABLE!D$1,'M35'!B24-1,0),"")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IFERROR(MATCH(A$1&amp;A25,TABLE!B:B,0),"")</f>
        <v/>
      </c>
      <c r="C25" s="144">
        <f t="shared" si="1"/>
        <v>24</v>
      </c>
      <c r="D25" s="144" t="str">
        <f>IFERROR(OFFSET(TABLE!D$1,'M35'!B25-1,0),"")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IFERROR(MATCH(A$1&amp;A26,TABLE!B:B,0),"")</f>
        <v/>
      </c>
      <c r="C26" s="144">
        <f t="shared" si="1"/>
        <v>25</v>
      </c>
      <c r="D26" s="144" t="str">
        <f>IFERROR(OFFSET(TABLE!D$1,'M35'!B26-1,0),"")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IFERROR(MATCH(A$1&amp;A27,TABLE!B:B,0),"")</f>
        <v/>
      </c>
      <c r="C27" s="144">
        <f t="shared" si="1"/>
        <v>26</v>
      </c>
      <c r="D27" s="144" t="str">
        <f>IFERROR(OFFSET(TABLE!D$1,'M35'!B27-1,0),"")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IFERROR(MATCH(A$1&amp;A28,TABLE!B:B,0),"")</f>
        <v/>
      </c>
      <c r="C28" s="144">
        <f t="shared" si="1"/>
        <v>27</v>
      </c>
      <c r="D28" s="144" t="str">
        <f>IFERROR(OFFSET(TABLE!D$1,'M35'!B28-1,0),"")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IFERROR(MATCH(A$1&amp;A29,TABLE!B:B,0),"")</f>
        <v/>
      </c>
      <c r="C29" s="144">
        <f t="shared" si="1"/>
        <v>28</v>
      </c>
      <c r="D29" s="144" t="str">
        <f>IFERROR(OFFSET(TABLE!D$1,'M35'!B29-1,0),"")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IFERROR(MATCH(A$1&amp;A30,TABLE!B:B,0),"")</f>
        <v/>
      </c>
      <c r="C30" s="144">
        <f t="shared" si="1"/>
        <v>29</v>
      </c>
      <c r="D30" s="144" t="str">
        <f>IFERROR(OFFSET(TABLE!D$1,'M35'!B30-1,0),"")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IFERROR(MATCH(A$1&amp;A31,TABLE!B:B,0),"")</f>
        <v/>
      </c>
      <c r="C31" s="144">
        <f t="shared" si="1"/>
        <v>30</v>
      </c>
      <c r="D31" s="144" t="str">
        <f>IFERROR(OFFSET(TABLE!D$1,'M35'!B31-1,0),"")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IFERROR(MATCH(A$1&amp;A32,TABLE!B:B,0),"")</f>
        <v/>
      </c>
      <c r="C32" s="144">
        <f t="shared" si="1"/>
        <v>31</v>
      </c>
      <c r="D32" s="144" t="str">
        <f>IFERROR(OFFSET(TABLE!D$1,'M35'!B32-1,0),"")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IFERROR(MATCH(A$1&amp;A33,TABLE!B:B,0),"")</f>
        <v/>
      </c>
      <c r="C33" s="144">
        <f t="shared" si="1"/>
        <v>32</v>
      </c>
      <c r="D33" s="144" t="str">
        <f>IFERROR(OFFSET(TABLE!D$1,'M35'!B33-1,0),"")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IFERROR(MATCH(A$1&amp;A34,TABLE!B:B,0),"")</f>
        <v/>
      </c>
      <c r="C34" s="144">
        <f t="shared" si="1"/>
        <v>33</v>
      </c>
      <c r="D34" s="144" t="str">
        <f>IFERROR(OFFSET(TABLE!D$1,'M35'!B34-1,0),"")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IFERROR(MATCH(A$1&amp;A35,TABLE!B:B,0),"")</f>
        <v/>
      </c>
      <c r="C35" s="144">
        <f t="shared" si="1"/>
        <v>34</v>
      </c>
      <c r="D35" s="144" t="str">
        <f>IFERROR(OFFSET(TABLE!D$1,'M35'!B35-1,0),"")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IFERROR(MATCH(A$1&amp;A36,TABLE!B:B,0),"")</f>
        <v/>
      </c>
      <c r="C36" s="144">
        <f t="shared" si="1"/>
        <v>35</v>
      </c>
      <c r="D36" s="144" t="str">
        <f>IFERROR(OFFSET(TABLE!D$1,'M35'!B36-1,0),"")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IFERROR(MATCH(A$1&amp;A37,TABLE!B:B,0),"")</f>
        <v/>
      </c>
      <c r="C37" s="144">
        <f t="shared" si="1"/>
        <v>36</v>
      </c>
      <c r="D37" s="144" t="str">
        <f>IFERROR(OFFSET(TABLE!D$1,'M35'!B37-1,0),"")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IFERROR(MATCH(A$1&amp;A38,TABLE!B:B,0),"")</f>
        <v/>
      </c>
      <c r="C38" s="144">
        <f t="shared" si="1"/>
        <v>37</v>
      </c>
      <c r="D38" s="144" t="str">
        <f>IFERROR(OFFSET(TABLE!D$1,'M35'!B38-1,0),"")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IFERROR(MATCH(A$1&amp;A39,TABLE!B:B,0),"")</f>
        <v/>
      </c>
      <c r="C39" s="144">
        <f t="shared" si="1"/>
        <v>38</v>
      </c>
      <c r="D39" s="144" t="str">
        <f>IFERROR(OFFSET(TABLE!D$1,'M35'!B39-1,0),"")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IFERROR(MATCH(A$1&amp;A40,TABLE!B:B,0),"")</f>
        <v/>
      </c>
      <c r="C40" s="144">
        <f t="shared" si="1"/>
        <v>39</v>
      </c>
      <c r="D40" s="144" t="str">
        <f>IFERROR(OFFSET(TABLE!D$1,'M35'!B40-1,0),"")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IFERROR(MATCH(A$1&amp;A41,TABLE!B:B,0),"")</f>
        <v/>
      </c>
      <c r="C41" s="144">
        <f t="shared" si="1"/>
        <v>40</v>
      </c>
      <c r="D41" s="144" t="str">
        <f>IFERROR(OFFSET(TABLE!D$1,'M35'!B41-1,0),"")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IFERROR(MATCH(A$1&amp;A42,TABLE!B:B,0),"")</f>
        <v/>
      </c>
      <c r="C42" s="144">
        <f t="shared" si="1"/>
        <v>41</v>
      </c>
      <c r="D42" s="144" t="str">
        <f>IFERROR(OFFSET(TABLE!D$1,'M35'!B42-1,0),"")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IFERROR(MATCH(A$1&amp;A43,TABLE!B:B,0),"")</f>
        <v/>
      </c>
      <c r="C43" s="144">
        <f t="shared" si="1"/>
        <v>42</v>
      </c>
      <c r="D43" s="144" t="str">
        <f>IFERROR(OFFSET(TABLE!D$1,'M35'!B43-1,0),"")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IFERROR(MATCH(A$1&amp;A44,TABLE!B:B,0),"")</f>
        <v/>
      </c>
      <c r="C44" s="144">
        <f t="shared" si="1"/>
        <v>43</v>
      </c>
      <c r="D44" s="144" t="str">
        <f>IFERROR(OFFSET(TABLE!D$1,'M35'!B44-1,0),"")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IFERROR(MATCH(A$1&amp;A45,TABLE!B:B,0),"")</f>
        <v/>
      </c>
      <c r="C45" s="144">
        <f t="shared" si="1"/>
        <v>44</v>
      </c>
      <c r="D45" s="144" t="str">
        <f>IFERROR(OFFSET(TABLE!D$1,'M35'!B45-1,0),"")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IFERROR(MATCH(A$1&amp;A46,TABLE!B:B,0),"")</f>
        <v/>
      </c>
      <c r="C46" s="144">
        <f t="shared" si="1"/>
        <v>45</v>
      </c>
      <c r="D46" s="144" t="str">
        <f>IFERROR(OFFSET(TABLE!D$1,'M35'!B46-1,0),"")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IFERROR(MATCH(A$1&amp;A47,TABLE!B:B,0),"")</f>
        <v/>
      </c>
      <c r="C47" s="144">
        <f t="shared" si="1"/>
        <v>46</v>
      </c>
      <c r="D47" s="144" t="str">
        <f>IFERROR(OFFSET(TABLE!D$1,'M35'!B47-1,0),"")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IFERROR(MATCH(A$1&amp;A48,TABLE!B:B,0),"")</f>
        <v/>
      </c>
      <c r="C48" s="144">
        <f t="shared" si="1"/>
        <v>47</v>
      </c>
      <c r="D48" s="144" t="str">
        <f>IFERROR(OFFSET(TABLE!D$1,'M35'!B48-1,0),"")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IFERROR(MATCH(A$1&amp;A49,TABLE!B:B,0),"")</f>
        <v/>
      </c>
      <c r="C49" s="144">
        <f t="shared" si="1"/>
        <v>48</v>
      </c>
      <c r="D49" s="144" t="str">
        <f>IFERROR(OFFSET(TABLE!D$1,'M35'!B49-1,0),"")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IFERROR(MATCH(A$1&amp;A50,TABLE!B:B,0),"")</f>
        <v/>
      </c>
      <c r="C50" s="144">
        <f t="shared" si="1"/>
        <v>49</v>
      </c>
      <c r="D50" s="144" t="str">
        <f>IFERROR(OFFSET(TABLE!D$1,'M35'!B50-1,0),"")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IFERROR(MATCH(A$1&amp;A51,TABLE!B:B,0),"")</f>
        <v/>
      </c>
      <c r="C51" s="144">
        <f t="shared" si="1"/>
        <v>50</v>
      </c>
      <c r="D51" s="144" t="str">
        <f>IFERROR(OFFSET(TABLE!D$1,'M35'!B51-1,0),"")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48" t="s">
        <v>133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IFERROR(MATCH(A$1&amp;A2,TABLE!B:B,0),"")</f>
        <v>6</v>
      </c>
      <c r="C2" s="144">
        <f t="shared" ref="C2:C51" si="1">A2</f>
        <v>1</v>
      </c>
      <c r="D2" s="144" t="str">
        <f>IFERROR(OFFSET(TABLE!D$1,'F35'!B2-1,0),"")</f>
        <v>Sarah Shanks</v>
      </c>
      <c r="E2" s="145">
        <f>IFERROR(VLOOKUP(D2,TABLE!D:O,7,FALSE),"")</f>
        <v>15</v>
      </c>
      <c r="F2" s="146">
        <f>IFERROR(VLOOKUP(D2,TABLE!D:O,12,FALSE),"")</f>
        <v>800</v>
      </c>
    </row>
    <row r="3">
      <c r="A3" s="143">
        <f t="shared" ref="A3:A51" si="2">A2+1</f>
        <v>2</v>
      </c>
      <c r="B3" s="143">
        <f>IFERROR(MATCH(A$1&amp;A3,TABLE!B:B,0),"")</f>
        <v>8</v>
      </c>
      <c r="C3" s="144">
        <f t="shared" si="1"/>
        <v>2</v>
      </c>
      <c r="D3" s="144" t="str">
        <f>IFERROR(OFFSET(TABLE!D$1,'F35'!B3-1,0),"")</f>
        <v>Samantha Harris</v>
      </c>
      <c r="E3" s="145">
        <f>IFERROR(VLOOKUP(D3,TABLE!D:O,7,FALSE),"")</f>
        <v>9</v>
      </c>
      <c r="F3" s="146">
        <f>IFERROR(VLOOKUP(D3,TABLE!D:O,12,FALSE),"")</f>
        <v>794</v>
      </c>
    </row>
    <row r="4">
      <c r="A4" s="143">
        <f t="shared" si="2"/>
        <v>3</v>
      </c>
      <c r="B4" s="143">
        <f>IFERROR(MATCH(A$1&amp;A4,TABLE!B:B,0),"")</f>
        <v>11</v>
      </c>
      <c r="C4" s="144">
        <f t="shared" si="1"/>
        <v>3</v>
      </c>
      <c r="D4" s="144" t="str">
        <f>IFERROR(OFFSET(TABLE!D$1,'F35'!B4-1,0),"")</f>
        <v>Steph Gledhill</v>
      </c>
      <c r="E4" s="145">
        <f>IFERROR(VLOOKUP(D4,TABLE!D:O,7,FALSE),"")</f>
        <v>14</v>
      </c>
      <c r="F4" s="146">
        <f>IFERROR(VLOOKUP(D4,TABLE!D:O,12,FALSE),"")</f>
        <v>776</v>
      </c>
    </row>
    <row r="5">
      <c r="A5" s="143">
        <f t="shared" si="2"/>
        <v>4</v>
      </c>
      <c r="B5" s="143">
        <f>IFERROR(MATCH(A$1&amp;A5,TABLE!B:B,0),"")</f>
        <v>17</v>
      </c>
      <c r="C5" s="144">
        <f t="shared" si="1"/>
        <v>4</v>
      </c>
      <c r="D5" s="144" t="str">
        <f>IFERROR(OFFSET(TABLE!D$1,'F35'!B5-1,0),"")</f>
        <v>Chloe Hudson</v>
      </c>
      <c r="E5" s="145">
        <f>IFERROR(VLOOKUP(D5,TABLE!D:O,7,FALSE),"")</f>
        <v>7</v>
      </c>
      <c r="F5" s="146">
        <f>IFERROR(VLOOKUP(D5,TABLE!D:O,12,FALSE),"")</f>
        <v>663</v>
      </c>
    </row>
    <row r="6">
      <c r="A6" s="143">
        <f t="shared" si="2"/>
        <v>5</v>
      </c>
      <c r="B6" s="143">
        <f>IFERROR(MATCH(A$1&amp;A6,TABLE!B:B,0),"")</f>
        <v>21</v>
      </c>
      <c r="C6" s="144">
        <f t="shared" si="1"/>
        <v>5</v>
      </c>
      <c r="D6" s="144" t="str">
        <f>IFERROR(OFFSET(TABLE!D$1,'F35'!B6-1,0),"")</f>
        <v>Hayley Nancolas</v>
      </c>
      <c r="E6" s="145">
        <f>IFERROR(VLOOKUP(D6,TABLE!D:O,7,FALSE),"")</f>
        <v>5</v>
      </c>
      <c r="F6" s="146">
        <f>IFERROR(VLOOKUP(D6,TABLE!D:O,12,FALSE),"")</f>
        <v>491</v>
      </c>
    </row>
    <row r="7">
      <c r="A7" s="143">
        <f t="shared" si="2"/>
        <v>6</v>
      </c>
      <c r="B7" s="143">
        <f>IFERROR(MATCH(A$1&amp;A7,TABLE!B:B,0),"")</f>
        <v>22</v>
      </c>
      <c r="C7" s="144">
        <f t="shared" si="1"/>
        <v>6</v>
      </c>
      <c r="D7" s="144" t="str">
        <f>IFERROR(OFFSET(TABLE!D$1,'F35'!B7-1,0),"")</f>
        <v>Heidi Siddle</v>
      </c>
      <c r="E7" s="145">
        <f>IFERROR(VLOOKUP(D7,TABLE!D:O,7,FALSE),"")</f>
        <v>5</v>
      </c>
      <c r="F7" s="146">
        <f>IFERROR(VLOOKUP(D7,TABLE!D:O,12,FALSE),"")</f>
        <v>481</v>
      </c>
    </row>
    <row r="8">
      <c r="A8" s="143">
        <f t="shared" si="2"/>
        <v>7</v>
      </c>
      <c r="B8" s="143">
        <f>IFERROR(MATCH(A$1&amp;A8,TABLE!B:B,0),"")</f>
        <v>23</v>
      </c>
      <c r="C8" s="144">
        <f t="shared" si="1"/>
        <v>7</v>
      </c>
      <c r="D8" s="144" t="str">
        <f>IFERROR(OFFSET(TABLE!D$1,'F35'!B8-1,0),"")</f>
        <v>Pascale Fotherby</v>
      </c>
      <c r="E8" s="145">
        <f>IFERROR(VLOOKUP(D8,TABLE!D:O,7,FALSE),"")</f>
        <v>5</v>
      </c>
      <c r="F8" s="146">
        <f>IFERROR(VLOOKUP(D8,TABLE!D:O,12,FALSE),"")</f>
        <v>452</v>
      </c>
    </row>
    <row r="9">
      <c r="A9" s="143">
        <f t="shared" si="2"/>
        <v>8</v>
      </c>
      <c r="B9" s="143">
        <f>IFERROR(MATCH(A$1&amp;A9,TABLE!B:B,0),"")</f>
        <v>24</v>
      </c>
      <c r="C9" s="144">
        <f t="shared" si="1"/>
        <v>8</v>
      </c>
      <c r="D9" s="144" t="str">
        <f>IFERROR(OFFSET(TABLE!D$1,'F35'!B9-1,0),"")</f>
        <v>Becca Keevash</v>
      </c>
      <c r="E9" s="145">
        <f>IFERROR(VLOOKUP(D9,TABLE!D:O,7,FALSE),"")</f>
        <v>5</v>
      </c>
      <c r="F9" s="146">
        <f>IFERROR(VLOOKUP(D9,TABLE!D:O,12,FALSE),"")</f>
        <v>455</v>
      </c>
    </row>
    <row r="10">
      <c r="A10" s="143">
        <f t="shared" si="2"/>
        <v>9</v>
      </c>
      <c r="B10" s="143">
        <f>IFERROR(MATCH(A$1&amp;A10,TABLE!B:B,0),"")</f>
        <v>26</v>
      </c>
      <c r="C10" s="144">
        <f t="shared" si="1"/>
        <v>9</v>
      </c>
      <c r="D10" s="144" t="str">
        <f>IFERROR(OFFSET(TABLE!D$1,'F35'!B10-1,0),"")</f>
        <v>Cherie Carter</v>
      </c>
      <c r="E10" s="145">
        <f>IFERROR(VLOOKUP(D10,TABLE!D:O,7,FALSE),"")</f>
        <v>4</v>
      </c>
      <c r="F10" s="146">
        <f>IFERROR(VLOOKUP(D10,TABLE!D:O,12,FALSE),"")</f>
        <v>366</v>
      </c>
    </row>
    <row r="11">
      <c r="A11" s="143">
        <f t="shared" si="2"/>
        <v>10</v>
      </c>
      <c r="B11" s="143">
        <f>IFERROR(MATCH(A$1&amp;A11,TABLE!B:B,0),"")</f>
        <v>29</v>
      </c>
      <c r="C11" s="144">
        <f t="shared" si="1"/>
        <v>10</v>
      </c>
      <c r="D11" s="144" t="str">
        <f>IFERROR(OFFSET(TABLE!D$1,'F35'!B11-1,0),"")</f>
        <v>Myra Jones</v>
      </c>
      <c r="E11" s="145">
        <f>IFERROR(VLOOKUP(D11,TABLE!D:O,7,FALSE),"")</f>
        <v>3</v>
      </c>
      <c r="F11" s="146">
        <f>IFERROR(VLOOKUP(D11,TABLE!D:O,12,FALSE),"")</f>
        <v>287</v>
      </c>
    </row>
    <row r="12">
      <c r="A12" s="143">
        <f t="shared" si="2"/>
        <v>11</v>
      </c>
      <c r="B12" s="143">
        <f>IFERROR(MATCH(A$1&amp;A12,TABLE!B:B,0),"")</f>
        <v>31</v>
      </c>
      <c r="C12" s="144">
        <f t="shared" si="1"/>
        <v>11</v>
      </c>
      <c r="D12" s="144" t="str">
        <f>IFERROR(OFFSET(TABLE!D$1,'F35'!B12-1,0),"")</f>
        <v>Bethany Lovell</v>
      </c>
      <c r="E12" s="145">
        <f>IFERROR(VLOOKUP(D12,TABLE!D:O,7,FALSE),"")</f>
        <v>3</v>
      </c>
      <c r="F12" s="146">
        <f>IFERROR(VLOOKUP(D12,TABLE!D:O,12,FALSE),"")</f>
        <v>273</v>
      </c>
    </row>
    <row r="13">
      <c r="A13" s="143">
        <f t="shared" si="2"/>
        <v>12</v>
      </c>
      <c r="B13" s="143">
        <f>IFERROR(MATCH(A$1&amp;A13,TABLE!B:B,0),"")</f>
        <v>34</v>
      </c>
      <c r="C13" s="144">
        <f t="shared" si="1"/>
        <v>12</v>
      </c>
      <c r="D13" s="144" t="str">
        <f>IFERROR(OFFSET(TABLE!D$1,'F35'!B13-1,0),"")</f>
        <v>Alison Price</v>
      </c>
      <c r="E13" s="145">
        <f>IFERROR(VLOOKUP(D13,TABLE!D:O,7,FALSE),"")</f>
        <v>2</v>
      </c>
      <c r="F13" s="146">
        <f>IFERROR(VLOOKUP(D13,TABLE!D:O,12,FALSE),"")</f>
        <v>197</v>
      </c>
    </row>
    <row r="14">
      <c r="A14" s="143">
        <f t="shared" si="2"/>
        <v>13</v>
      </c>
      <c r="B14" s="143">
        <f>IFERROR(MATCH(A$1&amp;A14,TABLE!B:B,0),"")</f>
        <v>36</v>
      </c>
      <c r="C14" s="144">
        <f t="shared" si="1"/>
        <v>13</v>
      </c>
      <c r="D14" s="144" t="str">
        <f>IFERROR(OFFSET(TABLE!D$1,'F35'!B14-1,0),"")</f>
        <v>Nicola Hartley</v>
      </c>
      <c r="E14" s="145">
        <f>IFERROR(VLOOKUP(D14,TABLE!D:O,7,FALSE),"")</f>
        <v>2</v>
      </c>
      <c r="F14" s="146">
        <f>IFERROR(VLOOKUP(D14,TABLE!D:O,12,FALSE),"")</f>
        <v>192</v>
      </c>
    </row>
    <row r="15">
      <c r="A15" s="143">
        <f t="shared" si="2"/>
        <v>14</v>
      </c>
      <c r="B15" s="143">
        <f>IFERROR(MATCH(A$1&amp;A15,TABLE!B:B,0),"")</f>
        <v>41</v>
      </c>
      <c r="C15" s="144">
        <f t="shared" si="1"/>
        <v>14</v>
      </c>
      <c r="D15" s="144" t="str">
        <f>IFERROR(OFFSET(TABLE!D$1,'F35'!B15-1,0),"")</f>
        <v>Holly Blackwood</v>
      </c>
      <c r="E15" s="145">
        <f>IFERROR(VLOOKUP(D15,TABLE!D:O,7,FALSE),"")</f>
        <v>1</v>
      </c>
      <c r="F15" s="146">
        <f>IFERROR(VLOOKUP(D15,TABLE!D:O,12,FALSE),"")</f>
        <v>100</v>
      </c>
    </row>
    <row r="16">
      <c r="A16" s="143">
        <f t="shared" si="2"/>
        <v>15</v>
      </c>
      <c r="B16" s="143">
        <f>IFERROR(MATCH(A$1&amp;A16,TABLE!B:B,0),"")</f>
        <v>45</v>
      </c>
      <c r="C16" s="144">
        <f t="shared" si="1"/>
        <v>15</v>
      </c>
      <c r="D16" s="144" t="str">
        <f>IFERROR(OFFSET(TABLE!D$1,'F35'!B16-1,0),"")</f>
        <v>Louise Wardman</v>
      </c>
      <c r="E16" s="145">
        <f>IFERROR(VLOOKUP(D16,TABLE!D:O,7,FALSE),"")</f>
        <v>1</v>
      </c>
      <c r="F16" s="146">
        <f>IFERROR(VLOOKUP(D16,TABLE!D:O,12,FALSE),"")</f>
        <v>99</v>
      </c>
    </row>
    <row r="17">
      <c r="A17" s="143">
        <f t="shared" si="2"/>
        <v>16</v>
      </c>
      <c r="B17" s="143">
        <f>IFERROR(MATCH(A$1&amp;A17,TABLE!B:B,0),"")</f>
        <v>47</v>
      </c>
      <c r="C17" s="144">
        <f t="shared" si="1"/>
        <v>16</v>
      </c>
      <c r="D17" s="144" t="str">
        <f>IFERROR(OFFSET(TABLE!D$1,'F35'!B17-1,0),"")</f>
        <v>Hannah Corne</v>
      </c>
      <c r="E17" s="145">
        <f>IFERROR(VLOOKUP(D17,TABLE!D:O,7,FALSE),"")</f>
        <v>1</v>
      </c>
      <c r="F17" s="146">
        <f>IFERROR(VLOOKUP(D17,TABLE!D:O,12,FALSE),"")</f>
        <v>98</v>
      </c>
    </row>
    <row r="18">
      <c r="A18" s="143">
        <f t="shared" si="2"/>
        <v>17</v>
      </c>
      <c r="B18" s="143">
        <f>IFERROR(MATCH(A$1&amp;A18,TABLE!B:B,0),"")</f>
        <v>59</v>
      </c>
      <c r="C18" s="144">
        <f t="shared" si="1"/>
        <v>17</v>
      </c>
      <c r="D18" s="144" t="str">
        <f>IFERROR(OFFSET(TABLE!D$1,'F35'!B18-1,0),"")</f>
        <v>Emily Marshall</v>
      </c>
      <c r="E18" s="145">
        <f>IFERROR(VLOOKUP(D18,TABLE!D:O,7,FALSE),"")</f>
        <v>1</v>
      </c>
      <c r="F18" s="146">
        <f>IFERROR(VLOOKUP(D18,TABLE!D:O,12,FALSE),"")</f>
        <v>90</v>
      </c>
    </row>
    <row r="19">
      <c r="A19" s="143">
        <f t="shared" si="2"/>
        <v>18</v>
      </c>
      <c r="B19" s="143" t="str">
        <f>IFERROR(MATCH(A$1&amp;A19,TABLE!B:B,0),"")</f>
        <v/>
      </c>
      <c r="C19" s="144">
        <f t="shared" si="1"/>
        <v>18</v>
      </c>
      <c r="D19" s="144" t="str">
        <f>IFERROR(OFFSET(TABLE!D$1,'F35'!B19-1,0),"")</f>
        <v/>
      </c>
      <c r="E19" s="145" t="str">
        <f>IFERROR(VLOOKUP(D19,TABLE!D:O,7,FALSE),"")</f>
        <v/>
      </c>
      <c r="F19" s="146" t="str">
        <f>IFERROR(VLOOKUP(D19,TABLE!D:O,12,FALSE),"")</f>
        <v/>
      </c>
    </row>
    <row r="20">
      <c r="A20" s="143">
        <f t="shared" si="2"/>
        <v>19</v>
      </c>
      <c r="B20" s="143" t="str">
        <f>IFERROR(MATCH(A$1&amp;A20,TABLE!B:B,0),"")</f>
        <v/>
      </c>
      <c r="C20" s="144">
        <f t="shared" si="1"/>
        <v>19</v>
      </c>
      <c r="D20" s="144" t="str">
        <f>IFERROR(OFFSET(TABLE!D$1,'F35'!B20-1,0),"")</f>
        <v/>
      </c>
      <c r="E20" s="145" t="str">
        <f>IFERROR(VLOOKUP(D20,TABLE!D:O,7,FALSE),"")</f>
        <v/>
      </c>
      <c r="F20" s="146" t="str">
        <f>IFERROR(VLOOKUP(D20,TABLE!D:O,12,FALSE),"")</f>
        <v/>
      </c>
    </row>
    <row r="21" ht="15.75" customHeight="1">
      <c r="A21" s="143">
        <f t="shared" si="2"/>
        <v>20</v>
      </c>
      <c r="B21" s="143" t="str">
        <f>IFERROR(MATCH(A$1&amp;A21,TABLE!B:B,0),"")</f>
        <v/>
      </c>
      <c r="C21" s="144">
        <f t="shared" si="1"/>
        <v>20</v>
      </c>
      <c r="D21" s="144" t="str">
        <f>IFERROR(OFFSET(TABLE!D$1,'F35'!B21-1,0),"")</f>
        <v/>
      </c>
      <c r="E21" s="145" t="str">
        <f>IFERROR(VLOOKUP(D21,TABLE!D:O,7,FALSE),"")</f>
        <v/>
      </c>
      <c r="F21" s="146" t="str">
        <f>IFERROR(VLOOKUP(D21,TABLE!D:O,12,FALSE),"")</f>
        <v/>
      </c>
    </row>
    <row r="22" ht="15.75" customHeight="1">
      <c r="A22" s="143">
        <f t="shared" si="2"/>
        <v>21</v>
      </c>
      <c r="B22" s="143" t="str">
        <f>IFERROR(MATCH(A$1&amp;A22,TABLE!B:B,0),"")</f>
        <v/>
      </c>
      <c r="C22" s="144">
        <f t="shared" si="1"/>
        <v>21</v>
      </c>
      <c r="D22" s="144" t="str">
        <f>IFERROR(OFFSET(TABLE!D$1,'F35'!B22-1,0),"")</f>
        <v/>
      </c>
      <c r="E22" s="145" t="str">
        <f>IFERROR(VLOOKUP(D22,TABLE!D:O,7,FALSE),"")</f>
        <v/>
      </c>
      <c r="F22" s="146" t="str">
        <f>IFERROR(VLOOKUP(D22,TABLE!D:O,12,FALSE),"")</f>
        <v/>
      </c>
    </row>
    <row r="23" ht="15.75" customHeight="1">
      <c r="A23" s="143">
        <f t="shared" si="2"/>
        <v>22</v>
      </c>
      <c r="B23" s="143" t="str">
        <f>IFERROR(MATCH(A$1&amp;A23,TABLE!B:B,0),"")</f>
        <v/>
      </c>
      <c r="C23" s="144">
        <f t="shared" si="1"/>
        <v>22</v>
      </c>
      <c r="D23" s="144" t="str">
        <f>IFERROR(OFFSET(TABLE!D$1,'F35'!B23-1,0),"")</f>
        <v/>
      </c>
      <c r="E23" s="145" t="str">
        <f>IFERROR(VLOOKUP(D23,TABLE!D:O,7,FALSE),"")</f>
        <v/>
      </c>
      <c r="F23" s="146" t="str">
        <f>IFERROR(VLOOKUP(D23,TABLE!D:O,12,FALSE),"")</f>
        <v/>
      </c>
    </row>
    <row r="24" ht="15.75" customHeight="1">
      <c r="A24" s="143">
        <f t="shared" si="2"/>
        <v>23</v>
      </c>
      <c r="B24" s="143" t="str">
        <f>IFERROR(MATCH(A$1&amp;A24,TABLE!B:B,0),"")</f>
        <v/>
      </c>
      <c r="C24" s="144">
        <f t="shared" si="1"/>
        <v>23</v>
      </c>
      <c r="D24" s="144" t="str">
        <f>IFERROR(OFFSET(TABLE!D$1,'F35'!B24-1,0),"")</f>
        <v/>
      </c>
      <c r="E24" s="145" t="str">
        <f>IFERROR(VLOOKUP(D24,TABLE!D:O,7,FALSE),"")</f>
        <v/>
      </c>
      <c r="F24" s="146" t="str">
        <f>IFERROR(VLOOKUP(D24,TABLE!D:O,12,FALSE),"")</f>
        <v/>
      </c>
    </row>
    <row r="25" ht="15.75" customHeight="1">
      <c r="A25" s="143">
        <f t="shared" si="2"/>
        <v>24</v>
      </c>
      <c r="B25" s="143" t="str">
        <f>IFERROR(MATCH(A$1&amp;A25,TABLE!B:B,0),"")</f>
        <v/>
      </c>
      <c r="C25" s="144">
        <f t="shared" si="1"/>
        <v>24</v>
      </c>
      <c r="D25" s="144" t="str">
        <f>IFERROR(OFFSET(TABLE!D$1,'F35'!B25-1,0),"")</f>
        <v/>
      </c>
      <c r="E25" s="145" t="str">
        <f>IFERROR(VLOOKUP(D25,TABLE!D:O,7,FALSE),"")</f>
        <v/>
      </c>
      <c r="F25" s="146" t="str">
        <f>IFERROR(VLOOKUP(D25,TABLE!D:O,12,FALSE),"")</f>
        <v/>
      </c>
    </row>
    <row r="26" ht="15.75" customHeight="1">
      <c r="A26" s="143">
        <f t="shared" si="2"/>
        <v>25</v>
      </c>
      <c r="B26" s="143" t="str">
        <f>IFERROR(MATCH(A$1&amp;A26,TABLE!B:B,0),"")</f>
        <v/>
      </c>
      <c r="C26" s="144">
        <f t="shared" si="1"/>
        <v>25</v>
      </c>
      <c r="D26" s="144" t="str">
        <f>IFERROR(OFFSET(TABLE!D$1,'F35'!B26-1,0),"")</f>
        <v/>
      </c>
      <c r="E26" s="145" t="str">
        <f>IFERROR(VLOOKUP(D26,TABLE!D:O,7,FALSE),"")</f>
        <v/>
      </c>
      <c r="F26" s="146" t="str">
        <f>IFERROR(VLOOKUP(D26,TABLE!D:O,12,FALSE),"")</f>
        <v/>
      </c>
    </row>
    <row r="27" ht="15.75" customHeight="1">
      <c r="A27" s="143">
        <f t="shared" si="2"/>
        <v>26</v>
      </c>
      <c r="B27" s="143" t="str">
        <f>IFERROR(MATCH(A$1&amp;A27,TABLE!B:B,0),"")</f>
        <v/>
      </c>
      <c r="C27" s="144">
        <f t="shared" si="1"/>
        <v>26</v>
      </c>
      <c r="D27" s="144" t="str">
        <f>IFERROR(OFFSET(TABLE!D$1,'F35'!B27-1,0),"")</f>
        <v/>
      </c>
      <c r="E27" s="145" t="str">
        <f>IFERROR(VLOOKUP(D27,TABLE!D:O,7,FALSE),"")</f>
        <v/>
      </c>
      <c r="F27" s="146" t="str">
        <f>IFERROR(VLOOKUP(D27,TABLE!D:O,12,FALSE),"")</f>
        <v/>
      </c>
    </row>
    <row r="28" ht="15.75" customHeight="1">
      <c r="A28" s="143">
        <f t="shared" si="2"/>
        <v>27</v>
      </c>
      <c r="B28" s="143" t="str">
        <f>IFERROR(MATCH(A$1&amp;A28,TABLE!B:B,0),"")</f>
        <v/>
      </c>
      <c r="C28" s="144">
        <f t="shared" si="1"/>
        <v>27</v>
      </c>
      <c r="D28" s="144" t="str">
        <f>IFERROR(OFFSET(TABLE!D$1,'F35'!B28-1,0),"")</f>
        <v/>
      </c>
      <c r="E28" s="145" t="str">
        <f>IFERROR(VLOOKUP(D28,TABLE!D:O,7,FALSE),"")</f>
        <v/>
      </c>
      <c r="F28" s="146" t="str">
        <f>IFERROR(VLOOKUP(D28,TABLE!D:O,12,FALSE),"")</f>
        <v/>
      </c>
    </row>
    <row r="29" ht="15.75" customHeight="1">
      <c r="A29" s="143">
        <f t="shared" si="2"/>
        <v>28</v>
      </c>
      <c r="B29" s="143" t="str">
        <f>IFERROR(MATCH(A$1&amp;A29,TABLE!B:B,0),"")</f>
        <v/>
      </c>
      <c r="C29" s="144">
        <f t="shared" si="1"/>
        <v>28</v>
      </c>
      <c r="D29" s="144" t="str">
        <f>IFERROR(OFFSET(TABLE!D$1,'F35'!B29-1,0),"")</f>
        <v/>
      </c>
      <c r="E29" s="145" t="str">
        <f>IFERROR(VLOOKUP(D29,TABLE!D:O,7,FALSE),"")</f>
        <v/>
      </c>
      <c r="F29" s="146" t="str">
        <f>IFERROR(VLOOKUP(D29,TABLE!D:O,12,FALSE),"")</f>
        <v/>
      </c>
    </row>
    <row r="30" ht="15.75" customHeight="1">
      <c r="A30" s="143">
        <f t="shared" si="2"/>
        <v>29</v>
      </c>
      <c r="B30" s="143" t="str">
        <f>IFERROR(MATCH(A$1&amp;A30,TABLE!B:B,0),"")</f>
        <v/>
      </c>
      <c r="C30" s="144">
        <f t="shared" si="1"/>
        <v>29</v>
      </c>
      <c r="D30" s="144" t="str">
        <f>IFERROR(OFFSET(TABLE!D$1,'F35'!B30-1,0),"")</f>
        <v/>
      </c>
      <c r="E30" s="145" t="str">
        <f>IFERROR(VLOOKUP(D30,TABLE!D:O,7,FALSE),"")</f>
        <v/>
      </c>
      <c r="F30" s="146" t="str">
        <f>IFERROR(VLOOKUP(D30,TABLE!D:O,12,FALSE),"")</f>
        <v/>
      </c>
    </row>
    <row r="31" ht="15.75" customHeight="1">
      <c r="A31" s="143">
        <f t="shared" si="2"/>
        <v>30</v>
      </c>
      <c r="B31" s="143" t="str">
        <f>IFERROR(MATCH(A$1&amp;A31,TABLE!B:B,0),"")</f>
        <v/>
      </c>
      <c r="C31" s="144">
        <f t="shared" si="1"/>
        <v>30</v>
      </c>
      <c r="D31" s="144" t="str">
        <f>IFERROR(OFFSET(TABLE!D$1,'F35'!B31-1,0),"")</f>
        <v/>
      </c>
      <c r="E31" s="145" t="str">
        <f>IFERROR(VLOOKUP(D31,TABLE!D:O,7,FALSE),"")</f>
        <v/>
      </c>
      <c r="F31" s="146" t="str">
        <f>IFERROR(VLOOKUP(D31,TABLE!D:O,12,FALSE),"")</f>
        <v/>
      </c>
    </row>
    <row r="32" ht="15.75" customHeight="1">
      <c r="A32" s="143">
        <f t="shared" si="2"/>
        <v>31</v>
      </c>
      <c r="B32" s="143" t="str">
        <f>IFERROR(MATCH(A$1&amp;A32,TABLE!B:B,0),"")</f>
        <v/>
      </c>
      <c r="C32" s="144">
        <f t="shared" si="1"/>
        <v>31</v>
      </c>
      <c r="D32" s="144" t="str">
        <f>IFERROR(OFFSET(TABLE!D$1,'F35'!B32-1,0),"")</f>
        <v/>
      </c>
      <c r="E32" s="145" t="str">
        <f>IFERROR(VLOOKUP(D32,TABLE!D:O,7,FALSE),"")</f>
        <v/>
      </c>
      <c r="F32" s="146" t="str">
        <f>IFERROR(VLOOKUP(D32,TABLE!D:O,12,FALSE),"")</f>
        <v/>
      </c>
    </row>
    <row r="33" ht="15.75" customHeight="1">
      <c r="A33" s="143">
        <f t="shared" si="2"/>
        <v>32</v>
      </c>
      <c r="B33" s="143" t="str">
        <f>IFERROR(MATCH(A$1&amp;A33,TABLE!B:B,0),"")</f>
        <v/>
      </c>
      <c r="C33" s="144">
        <f t="shared" si="1"/>
        <v>32</v>
      </c>
      <c r="D33" s="144" t="str">
        <f>IFERROR(OFFSET(TABLE!D$1,'F35'!B33-1,0),"")</f>
        <v/>
      </c>
      <c r="E33" s="145" t="str">
        <f>IFERROR(VLOOKUP(D33,TABLE!D:O,7,FALSE),"")</f>
        <v/>
      </c>
      <c r="F33" s="146" t="str">
        <f>IFERROR(VLOOKUP(D33,TABLE!D:O,12,FALSE),"")</f>
        <v/>
      </c>
    </row>
    <row r="34" ht="15.75" customHeight="1">
      <c r="A34" s="143">
        <f t="shared" si="2"/>
        <v>33</v>
      </c>
      <c r="B34" s="143" t="str">
        <f>IFERROR(MATCH(A$1&amp;A34,TABLE!B:B,0),"")</f>
        <v/>
      </c>
      <c r="C34" s="144">
        <f t="shared" si="1"/>
        <v>33</v>
      </c>
      <c r="D34" s="144" t="str">
        <f>IFERROR(OFFSET(TABLE!D$1,'F35'!B34-1,0),"")</f>
        <v/>
      </c>
      <c r="E34" s="145" t="str">
        <f>IFERROR(VLOOKUP(D34,TABLE!D:O,7,FALSE),"")</f>
        <v/>
      </c>
      <c r="F34" s="146" t="str">
        <f>IFERROR(VLOOKUP(D34,TABLE!D:O,12,FALSE),"")</f>
        <v/>
      </c>
    </row>
    <row r="35" ht="15.75" customHeight="1">
      <c r="A35" s="143">
        <f t="shared" si="2"/>
        <v>34</v>
      </c>
      <c r="B35" s="143" t="str">
        <f>IFERROR(MATCH(A$1&amp;A35,TABLE!B:B,0),"")</f>
        <v/>
      </c>
      <c r="C35" s="144">
        <f t="shared" si="1"/>
        <v>34</v>
      </c>
      <c r="D35" s="144" t="str">
        <f>IFERROR(OFFSET(TABLE!D$1,'F35'!B35-1,0),"")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IFERROR(MATCH(A$1&amp;A36,TABLE!B:B,0),"")</f>
        <v/>
      </c>
      <c r="C36" s="144">
        <f t="shared" si="1"/>
        <v>35</v>
      </c>
      <c r="D36" s="144" t="str">
        <f>IFERROR(OFFSET(TABLE!D$1,'F35'!B36-1,0),"")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IFERROR(MATCH(A$1&amp;A37,TABLE!B:B,0),"")</f>
        <v/>
      </c>
      <c r="C37" s="144">
        <f t="shared" si="1"/>
        <v>36</v>
      </c>
      <c r="D37" s="144" t="str">
        <f>IFERROR(OFFSET(TABLE!D$1,'F35'!B37-1,0),"")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IFERROR(MATCH(A$1&amp;A38,TABLE!B:B,0),"")</f>
        <v/>
      </c>
      <c r="C38" s="144">
        <f t="shared" si="1"/>
        <v>37</v>
      </c>
      <c r="D38" s="144" t="str">
        <f>IFERROR(OFFSET(TABLE!D$1,'F35'!B38-1,0),"")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IFERROR(MATCH(A$1&amp;A39,TABLE!B:B,0),"")</f>
        <v/>
      </c>
      <c r="C39" s="144">
        <f t="shared" si="1"/>
        <v>38</v>
      </c>
      <c r="D39" s="144" t="str">
        <f>IFERROR(OFFSET(TABLE!D$1,'F35'!B39-1,0),"")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IFERROR(MATCH(A$1&amp;A40,TABLE!B:B,0),"")</f>
        <v/>
      </c>
      <c r="C40" s="144">
        <f t="shared" si="1"/>
        <v>39</v>
      </c>
      <c r="D40" s="144" t="str">
        <f>IFERROR(OFFSET(TABLE!D$1,'F35'!B40-1,0),"")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IFERROR(MATCH(A$1&amp;A41,TABLE!B:B,0),"")</f>
        <v/>
      </c>
      <c r="C41" s="144">
        <f t="shared" si="1"/>
        <v>40</v>
      </c>
      <c r="D41" s="144" t="str">
        <f>IFERROR(OFFSET(TABLE!D$1,'F35'!B41-1,0),"")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IFERROR(MATCH(A$1&amp;A42,TABLE!B:B,0),"")</f>
        <v/>
      </c>
      <c r="C42" s="144">
        <f t="shared" si="1"/>
        <v>41</v>
      </c>
      <c r="D42" s="144" t="str">
        <f>IFERROR(OFFSET(TABLE!D$1,'F35'!B42-1,0),"")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IFERROR(MATCH(A$1&amp;A43,TABLE!B:B,0),"")</f>
        <v/>
      </c>
      <c r="C43" s="144">
        <f t="shared" si="1"/>
        <v>42</v>
      </c>
      <c r="D43" s="144" t="str">
        <f>IFERROR(OFFSET(TABLE!D$1,'F35'!B43-1,0),"")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IFERROR(MATCH(A$1&amp;A44,TABLE!B:B,0),"")</f>
        <v/>
      </c>
      <c r="C44" s="144">
        <f t="shared" si="1"/>
        <v>43</v>
      </c>
      <c r="D44" s="144" t="str">
        <f>IFERROR(OFFSET(TABLE!D$1,'F35'!B44-1,0),"")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IFERROR(MATCH(A$1&amp;A45,TABLE!B:B,0),"")</f>
        <v/>
      </c>
      <c r="C45" s="144">
        <f t="shared" si="1"/>
        <v>44</v>
      </c>
      <c r="D45" s="144" t="str">
        <f>IFERROR(OFFSET(TABLE!D$1,'F35'!B45-1,0),"")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IFERROR(MATCH(A$1&amp;A46,TABLE!B:B,0),"")</f>
        <v/>
      </c>
      <c r="C46" s="144">
        <f t="shared" si="1"/>
        <v>45</v>
      </c>
      <c r="D46" s="144" t="str">
        <f>IFERROR(OFFSET(TABLE!D$1,'F35'!B46-1,0),"")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IFERROR(MATCH(A$1&amp;A47,TABLE!B:B,0),"")</f>
        <v/>
      </c>
      <c r="C47" s="144">
        <f t="shared" si="1"/>
        <v>46</v>
      </c>
      <c r="D47" s="144" t="str">
        <f>IFERROR(OFFSET(TABLE!D$1,'F35'!B47-1,0),"")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IFERROR(MATCH(A$1&amp;A48,TABLE!B:B,0),"")</f>
        <v/>
      </c>
      <c r="C48" s="144">
        <f t="shared" si="1"/>
        <v>47</v>
      </c>
      <c r="D48" s="144" t="str">
        <f>IFERROR(OFFSET(TABLE!D$1,'F35'!B48-1,0),"")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IFERROR(MATCH(A$1&amp;A49,TABLE!B:B,0),"")</f>
        <v/>
      </c>
      <c r="C49" s="144">
        <f t="shared" si="1"/>
        <v>48</v>
      </c>
      <c r="D49" s="144" t="str">
        <f>IFERROR(OFFSET(TABLE!D$1,'F35'!B49-1,0),"")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IFERROR(MATCH(A$1&amp;A50,TABLE!B:B,0),"")</f>
        <v/>
      </c>
      <c r="C50" s="144">
        <f t="shared" si="1"/>
        <v>49</v>
      </c>
      <c r="D50" s="144" t="str">
        <f>IFERROR(OFFSET(TABLE!D$1,'F35'!B50-1,0),"")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IFERROR(MATCH(A$1&amp;A51,TABLE!B:B,0),"")</f>
        <v/>
      </c>
      <c r="C51" s="144">
        <f t="shared" si="1"/>
        <v>50</v>
      </c>
      <c r="D51" s="144" t="str">
        <f>IFERROR(OFFSET(TABLE!D$1,'F35'!B51-1,0),"")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9.14"/>
    <col customWidth="1" hidden="1" min="2" max="2" width="11.0"/>
    <col customWidth="1" min="3" max="3" width="10.43"/>
    <col customWidth="1" min="4" max="4" width="27.86"/>
    <col customWidth="1" min="5" max="6" width="10.14"/>
    <col customWidth="1" min="7" max="26" width="8.71"/>
  </cols>
  <sheetData>
    <row r="1" ht="35.25" customHeight="1">
      <c r="A1" s="148" t="s">
        <v>212</v>
      </c>
      <c r="B1" s="139" t="s">
        <v>580</v>
      </c>
      <c r="C1" s="140" t="s">
        <v>581</v>
      </c>
      <c r="D1" s="140" t="s">
        <v>79</v>
      </c>
      <c r="E1" s="141" t="s">
        <v>582</v>
      </c>
      <c r="F1" s="142" t="s">
        <v>583</v>
      </c>
    </row>
    <row r="2">
      <c r="A2" s="143">
        <v>1.0</v>
      </c>
      <c r="B2" s="143">
        <f>IFERROR(MATCH(A$1&amp;A2,TABLE!B:B,0),"")</f>
        <v>69</v>
      </c>
      <c r="C2" s="144">
        <f t="shared" ref="C2:C51" si="1">A2</f>
        <v>1</v>
      </c>
      <c r="D2" s="144" t="str">
        <f>IFERROR(OFFSET(TABLE!D$1,'M45'!B2-1,0),"")</f>
        <v>Paul Grave</v>
      </c>
      <c r="E2" s="145">
        <f>IFERROR(VLOOKUP(D2,TABLE!D:O,7,FALSE),"")</f>
        <v>15</v>
      </c>
      <c r="F2" s="146">
        <f>IFERROR(VLOOKUP(D2,TABLE!D:O,12,FALSE),"")</f>
        <v>784</v>
      </c>
    </row>
    <row r="3">
      <c r="A3" s="143">
        <f t="shared" ref="A3:A51" si="2">A2+1</f>
        <v>2</v>
      </c>
      <c r="B3" s="143">
        <f>IFERROR(MATCH(A$1&amp;A3,TABLE!B:B,0),"")</f>
        <v>70</v>
      </c>
      <c r="C3" s="144">
        <f t="shared" si="1"/>
        <v>2</v>
      </c>
      <c r="D3" s="144" t="str">
        <f>IFERROR(OFFSET(TABLE!D$1,'M45'!B3-1,0),"")</f>
        <v>Ian Sanderson</v>
      </c>
      <c r="E3" s="145">
        <f>IFERROR(VLOOKUP(D3,TABLE!D:O,7,FALSE),"")</f>
        <v>18</v>
      </c>
      <c r="F3" s="146">
        <f>IFERROR(VLOOKUP(D3,TABLE!D:O,12,FALSE),"")</f>
        <v>782</v>
      </c>
    </row>
    <row r="4">
      <c r="A4" s="143">
        <f t="shared" si="2"/>
        <v>3</v>
      </c>
      <c r="B4" s="143">
        <f>IFERROR(MATCH(A$1&amp;A4,TABLE!B:B,0),"")</f>
        <v>71</v>
      </c>
      <c r="C4" s="144">
        <f t="shared" si="1"/>
        <v>3</v>
      </c>
      <c r="D4" s="144" t="str">
        <f>IFERROR(OFFSET(TABLE!D$1,'M45'!B4-1,0),"")</f>
        <v>James Tarran</v>
      </c>
      <c r="E4" s="145">
        <f>IFERROR(VLOOKUP(D4,TABLE!D:O,7,FALSE),"")</f>
        <v>14</v>
      </c>
      <c r="F4" s="146">
        <f>IFERROR(VLOOKUP(D4,TABLE!D:O,12,FALSE),"")</f>
        <v>776</v>
      </c>
    </row>
    <row r="5">
      <c r="A5" s="143">
        <f t="shared" si="2"/>
        <v>4</v>
      </c>
      <c r="B5" s="143">
        <f>IFERROR(MATCH(A$1&amp;A5,TABLE!B:B,0),"")</f>
        <v>73</v>
      </c>
      <c r="C5" s="144">
        <f t="shared" si="1"/>
        <v>4</v>
      </c>
      <c r="D5" s="144" t="str">
        <f>IFERROR(OFFSET(TABLE!D$1,'M45'!B5-1,0),"")</f>
        <v>Vernon Long</v>
      </c>
      <c r="E5" s="145">
        <f>IFERROR(VLOOKUP(D5,TABLE!D:O,7,FALSE),"")</f>
        <v>19</v>
      </c>
      <c r="F5" s="146">
        <f>IFERROR(VLOOKUP(D5,TABLE!D:O,12,FALSE),"")</f>
        <v>766</v>
      </c>
    </row>
    <row r="6">
      <c r="A6" s="143">
        <f t="shared" si="2"/>
        <v>5</v>
      </c>
      <c r="B6" s="143">
        <f>IFERROR(MATCH(A$1&amp;A6,TABLE!B:B,0),"")</f>
        <v>77</v>
      </c>
      <c r="C6" s="144">
        <f t="shared" si="1"/>
        <v>5</v>
      </c>
      <c r="D6" s="144" t="str">
        <f>IFERROR(OFFSET(TABLE!D$1,'M45'!B6-1,0),"")</f>
        <v>Adam Parton</v>
      </c>
      <c r="E6" s="145">
        <f>IFERROR(VLOOKUP(D6,TABLE!D:O,7,FALSE),"")</f>
        <v>13</v>
      </c>
      <c r="F6" s="146">
        <f>IFERROR(VLOOKUP(D6,TABLE!D:O,12,FALSE),"")</f>
        <v>748</v>
      </c>
    </row>
    <row r="7">
      <c r="A7" s="143">
        <f t="shared" si="2"/>
        <v>6</v>
      </c>
      <c r="B7" s="143">
        <f>IFERROR(MATCH(A$1&amp;A7,TABLE!B:B,0),"")</f>
        <v>79</v>
      </c>
      <c r="C7" s="144">
        <f t="shared" si="1"/>
        <v>6</v>
      </c>
      <c r="D7" s="144" t="str">
        <f>IFERROR(OFFSET(TABLE!D$1,'M45'!B7-1,0),"")</f>
        <v>Dinesh Kaulgud</v>
      </c>
      <c r="E7" s="145">
        <f>IFERROR(VLOOKUP(D7,TABLE!D:O,7,FALSE),"")</f>
        <v>18</v>
      </c>
      <c r="F7" s="146">
        <f>IFERROR(VLOOKUP(D7,TABLE!D:O,12,FALSE),"")</f>
        <v>741</v>
      </c>
    </row>
    <row r="8">
      <c r="A8" s="143">
        <f t="shared" si="2"/>
        <v>7</v>
      </c>
      <c r="B8" s="143">
        <f>IFERROR(MATCH(A$1&amp;A8,TABLE!B:B,0),"")</f>
        <v>80</v>
      </c>
      <c r="C8" s="144">
        <f t="shared" si="1"/>
        <v>7</v>
      </c>
      <c r="D8" s="144" t="str">
        <f>IFERROR(OFFSET(TABLE!D$1,'M45'!B8-1,0),"")</f>
        <v>James Slater</v>
      </c>
      <c r="E8" s="145">
        <f>IFERROR(VLOOKUP(D8,TABLE!D:O,7,FALSE),"")</f>
        <v>15</v>
      </c>
      <c r="F8" s="146">
        <f>IFERROR(VLOOKUP(D8,TABLE!D:O,12,FALSE),"")</f>
        <v>738</v>
      </c>
    </row>
    <row r="9">
      <c r="A9" s="143">
        <f t="shared" si="2"/>
        <v>8</v>
      </c>
      <c r="B9" s="143">
        <f>IFERROR(MATCH(A$1&amp;A9,TABLE!B:B,0),"")</f>
        <v>82</v>
      </c>
      <c r="C9" s="144">
        <f t="shared" si="1"/>
        <v>8</v>
      </c>
      <c r="D9" s="144" t="str">
        <f>IFERROR(OFFSET(TABLE!D$1,'M45'!B9-1,0),"")</f>
        <v>Jon Jackson</v>
      </c>
      <c r="E9" s="145">
        <f>IFERROR(VLOOKUP(D9,TABLE!D:O,7,FALSE),"")</f>
        <v>8</v>
      </c>
      <c r="F9" s="146">
        <f>IFERROR(VLOOKUP(D9,TABLE!D:O,12,FALSE),"")</f>
        <v>721</v>
      </c>
    </row>
    <row r="10">
      <c r="A10" s="143">
        <f t="shared" si="2"/>
        <v>9</v>
      </c>
      <c r="B10" s="143">
        <f>IFERROR(MATCH(A$1&amp;A10,TABLE!B:B,0),"")</f>
        <v>83</v>
      </c>
      <c r="C10" s="144">
        <f t="shared" si="1"/>
        <v>9</v>
      </c>
      <c r="D10" s="144" t="str">
        <f>IFERROR(OFFSET(TABLE!D$1,'M45'!B10-1,0),"")</f>
        <v>Graham Pawley</v>
      </c>
      <c r="E10" s="145">
        <f>IFERROR(VLOOKUP(D10,TABLE!D:O,7,FALSE),"")</f>
        <v>12</v>
      </c>
      <c r="F10" s="146">
        <f>IFERROR(VLOOKUP(D10,TABLE!D:O,12,FALSE),"")</f>
        <v>706</v>
      </c>
    </row>
    <row r="11">
      <c r="A11" s="143">
        <f t="shared" si="2"/>
        <v>10</v>
      </c>
      <c r="B11" s="143">
        <f>IFERROR(MATCH(A$1&amp;A11,TABLE!B:B,0),"")</f>
        <v>86</v>
      </c>
      <c r="C11" s="144">
        <f t="shared" si="1"/>
        <v>10</v>
      </c>
      <c r="D11" s="144" t="str">
        <f>IFERROR(OFFSET(TABLE!D$1,'M45'!B11-1,0),"")</f>
        <v>Mike Furby</v>
      </c>
      <c r="E11" s="145">
        <f>IFERROR(VLOOKUP(D11,TABLE!D:O,7,FALSE),"")</f>
        <v>8</v>
      </c>
      <c r="F11" s="146">
        <f>IFERROR(VLOOKUP(D11,TABLE!D:O,12,FALSE),"")</f>
        <v>667</v>
      </c>
    </row>
    <row r="12">
      <c r="A12" s="143">
        <f t="shared" si="2"/>
        <v>11</v>
      </c>
      <c r="B12" s="143">
        <f>IFERROR(MATCH(A$1&amp;A12,TABLE!B:B,0),"")</f>
        <v>93</v>
      </c>
      <c r="C12" s="144">
        <f t="shared" si="1"/>
        <v>11</v>
      </c>
      <c r="D12" s="144" t="str">
        <f>IFERROR(OFFSET(TABLE!D$1,'M45'!B12-1,0),"")</f>
        <v>Neil Sedgley</v>
      </c>
      <c r="E12" s="145">
        <f>IFERROR(VLOOKUP(D12,TABLE!D:O,7,FALSE),"")</f>
        <v>7</v>
      </c>
      <c r="F12" s="146">
        <f>IFERROR(VLOOKUP(D12,TABLE!D:O,12,FALSE),"")</f>
        <v>542</v>
      </c>
    </row>
    <row r="13">
      <c r="A13" s="143">
        <f t="shared" si="2"/>
        <v>12</v>
      </c>
      <c r="B13" s="143">
        <f>IFERROR(MATCH(A$1&amp;A13,TABLE!B:B,0),"")</f>
        <v>94</v>
      </c>
      <c r="C13" s="144">
        <f t="shared" si="1"/>
        <v>12</v>
      </c>
      <c r="D13" s="144" t="str">
        <f>IFERROR(OFFSET(TABLE!D$1,'M45'!B13-1,0),"")</f>
        <v>Richard Adcock</v>
      </c>
      <c r="E13" s="145">
        <f>IFERROR(VLOOKUP(D13,TABLE!D:O,7,FALSE),"")</f>
        <v>6</v>
      </c>
      <c r="F13" s="146">
        <f>IFERROR(VLOOKUP(D13,TABLE!D:O,12,FALSE),"")</f>
        <v>509</v>
      </c>
    </row>
    <row r="14">
      <c r="A14" s="143">
        <f t="shared" si="2"/>
        <v>13</v>
      </c>
      <c r="B14" s="143">
        <f>IFERROR(MATCH(A$1&amp;A14,TABLE!B:B,0),"")</f>
        <v>97</v>
      </c>
      <c r="C14" s="144">
        <f t="shared" si="1"/>
        <v>13</v>
      </c>
      <c r="D14" s="144" t="str">
        <f>IFERROR(OFFSET(TABLE!D$1,'M45'!B14-1,0),"")</f>
        <v>Richard Irvine</v>
      </c>
      <c r="E14" s="145">
        <f>IFERROR(VLOOKUP(D14,TABLE!D:O,7,FALSE),"")</f>
        <v>5</v>
      </c>
      <c r="F14" s="146">
        <f>IFERROR(VLOOKUP(D14,TABLE!D:O,12,FALSE),"")</f>
        <v>472</v>
      </c>
    </row>
    <row r="15">
      <c r="A15" s="143">
        <f t="shared" si="2"/>
        <v>14</v>
      </c>
      <c r="B15" s="143">
        <f>IFERROR(MATCH(A$1&amp;A15,TABLE!B:B,0),"")</f>
        <v>100</v>
      </c>
      <c r="C15" s="144">
        <f t="shared" si="1"/>
        <v>14</v>
      </c>
      <c r="D15" s="144" t="str">
        <f>IFERROR(OFFSET(TABLE!D$1,'M45'!B15-1,0),"")</f>
        <v>Joel Giddings</v>
      </c>
      <c r="E15" s="145">
        <f>IFERROR(VLOOKUP(D15,TABLE!D:O,7,FALSE),"")</f>
        <v>5</v>
      </c>
      <c r="F15" s="146">
        <f>IFERROR(VLOOKUP(D15,TABLE!D:O,12,FALSE),"")</f>
        <v>462</v>
      </c>
    </row>
    <row r="16">
      <c r="A16" s="143">
        <f t="shared" si="2"/>
        <v>15</v>
      </c>
      <c r="B16" s="143">
        <f>IFERROR(MATCH(A$1&amp;A16,TABLE!B:B,0),"")</f>
        <v>104</v>
      </c>
      <c r="C16" s="144">
        <f t="shared" si="1"/>
        <v>15</v>
      </c>
      <c r="D16" s="144" t="str">
        <f>IFERROR(OFFSET(TABLE!D$1,'M45'!B16-1,0),"")</f>
        <v>Andy Mace</v>
      </c>
      <c r="E16" s="145">
        <f>IFERROR(VLOOKUP(D16,TABLE!D:O,7,FALSE),"")</f>
        <v>5</v>
      </c>
      <c r="F16" s="146">
        <f>IFERROR(VLOOKUP(D16,TABLE!D:O,12,FALSE),"")</f>
        <v>440</v>
      </c>
    </row>
    <row r="17">
      <c r="A17" s="143">
        <f t="shared" si="2"/>
        <v>16</v>
      </c>
      <c r="B17" s="143">
        <f>IFERROR(MATCH(A$1&amp;A17,TABLE!B:B,0),"")</f>
        <v>107</v>
      </c>
      <c r="C17" s="144">
        <f t="shared" si="1"/>
        <v>16</v>
      </c>
      <c r="D17" s="144" t="str">
        <f>IFERROR(OFFSET(TABLE!D$1,'M45'!B17-1,0),"")</f>
        <v>Jonathan Ball</v>
      </c>
      <c r="E17" s="145">
        <f>IFERROR(VLOOKUP(D17,TABLE!D:O,7,FALSE),"")</f>
        <v>4</v>
      </c>
      <c r="F17" s="146">
        <f>IFERROR(VLOOKUP(D17,TABLE!D:O,12,FALSE),"")</f>
        <v>393</v>
      </c>
    </row>
    <row r="18">
      <c r="A18" s="143">
        <f t="shared" si="2"/>
        <v>17</v>
      </c>
      <c r="B18" s="143">
        <f>IFERROR(MATCH(A$1&amp;A18,TABLE!B:B,0),"")</f>
        <v>110</v>
      </c>
      <c r="C18" s="144">
        <f t="shared" si="1"/>
        <v>17</v>
      </c>
      <c r="D18" s="144" t="str">
        <f>IFERROR(OFFSET(TABLE!D$1,'M45'!B18-1,0),"")</f>
        <v>Huw Lippiatt</v>
      </c>
      <c r="E18" s="145">
        <f>IFERROR(VLOOKUP(D18,TABLE!D:O,7,FALSE),"")</f>
        <v>4</v>
      </c>
      <c r="F18" s="146">
        <f>IFERROR(VLOOKUP(D18,TABLE!D:O,12,FALSE),"")</f>
        <v>382</v>
      </c>
    </row>
    <row r="19">
      <c r="A19" s="143">
        <f t="shared" si="2"/>
        <v>18</v>
      </c>
      <c r="B19" s="143">
        <f>IFERROR(MATCH(A$1&amp;A19,TABLE!B:B,0),"")</f>
        <v>120</v>
      </c>
      <c r="C19" s="144">
        <f t="shared" si="1"/>
        <v>18</v>
      </c>
      <c r="D19" s="144" t="str">
        <f>IFERROR(OFFSET(TABLE!D$1,'M45'!B19-1,0),"")</f>
        <v>Mick Loftus</v>
      </c>
      <c r="E19" s="145">
        <f>IFERROR(VLOOKUP(D19,TABLE!D:O,7,FALSE),"")</f>
        <v>3</v>
      </c>
      <c r="F19" s="146">
        <f>IFERROR(VLOOKUP(D19,TABLE!D:O,12,FALSE),"")</f>
        <v>285</v>
      </c>
    </row>
    <row r="20">
      <c r="A20" s="143">
        <f t="shared" si="2"/>
        <v>19</v>
      </c>
      <c r="B20" s="143">
        <f>IFERROR(MATCH(A$1&amp;A20,TABLE!B:B,0),"")</f>
        <v>122</v>
      </c>
      <c r="C20" s="144">
        <f t="shared" si="1"/>
        <v>19</v>
      </c>
      <c r="D20" s="144" t="str">
        <f>IFERROR(OFFSET(TABLE!D$1,'M45'!B20-1,0),"")</f>
        <v>Dave Middlemas</v>
      </c>
      <c r="E20" s="145">
        <f>IFERROR(VLOOKUP(D20,TABLE!D:O,7,FALSE),"")</f>
        <v>3</v>
      </c>
      <c r="F20" s="146">
        <f>IFERROR(VLOOKUP(D20,TABLE!D:O,12,FALSE),"")</f>
        <v>288</v>
      </c>
    </row>
    <row r="21" ht="15.75" customHeight="1">
      <c r="A21" s="143">
        <f t="shared" si="2"/>
        <v>20</v>
      </c>
      <c r="B21" s="143">
        <f>IFERROR(MATCH(A$1&amp;A21,TABLE!B:B,0),"")</f>
        <v>126</v>
      </c>
      <c r="C21" s="144">
        <f t="shared" si="1"/>
        <v>20</v>
      </c>
      <c r="D21" s="144" t="str">
        <f>IFERROR(OFFSET(TABLE!D$1,'M45'!B21-1,0),"")</f>
        <v>Paul Smith</v>
      </c>
      <c r="E21" s="145">
        <f>IFERROR(VLOOKUP(D21,TABLE!D:O,7,FALSE),"")</f>
        <v>3</v>
      </c>
      <c r="F21" s="146">
        <f>IFERROR(VLOOKUP(D21,TABLE!D:O,12,FALSE),"")</f>
        <v>276</v>
      </c>
    </row>
    <row r="22" ht="15.75" customHeight="1">
      <c r="A22" s="143">
        <f t="shared" si="2"/>
        <v>21</v>
      </c>
      <c r="B22" s="143">
        <f>IFERROR(MATCH(A$1&amp;A22,TABLE!B:B,0),"")</f>
        <v>128</v>
      </c>
      <c r="C22" s="144">
        <f t="shared" si="1"/>
        <v>21</v>
      </c>
      <c r="D22" s="144" t="str">
        <f>IFERROR(OFFSET(TABLE!D$1,'M45'!B22-1,0),"")</f>
        <v>Gwil Thomas</v>
      </c>
      <c r="E22" s="145">
        <f>IFERROR(VLOOKUP(D22,TABLE!D:O,7,FALSE),"")</f>
        <v>3</v>
      </c>
      <c r="F22" s="146">
        <f>IFERROR(VLOOKUP(D22,TABLE!D:O,12,FALSE),"")</f>
        <v>271</v>
      </c>
    </row>
    <row r="23" ht="15.75" customHeight="1">
      <c r="A23" s="143">
        <f t="shared" si="2"/>
        <v>22</v>
      </c>
      <c r="B23" s="143">
        <f>IFERROR(MATCH(A$1&amp;A23,TABLE!B:B,0),"")</f>
        <v>136</v>
      </c>
      <c r="C23" s="144">
        <f t="shared" si="1"/>
        <v>22</v>
      </c>
      <c r="D23" s="144" t="str">
        <f>IFERROR(OFFSET(TABLE!D$1,'M45'!B23-1,0),"")</f>
        <v>John Batchelor</v>
      </c>
      <c r="E23" s="145">
        <f>IFERROR(VLOOKUP(D23,TABLE!D:O,7,FALSE),"")</f>
        <v>2</v>
      </c>
      <c r="F23" s="146">
        <f>IFERROR(VLOOKUP(D23,TABLE!D:O,12,FALSE),"")</f>
        <v>184</v>
      </c>
    </row>
    <row r="24" ht="15.75" customHeight="1">
      <c r="A24" s="143">
        <f t="shared" si="2"/>
        <v>23</v>
      </c>
      <c r="B24" s="143">
        <f>IFERROR(MATCH(A$1&amp;A24,TABLE!B:B,0),"")</f>
        <v>138</v>
      </c>
      <c r="C24" s="144">
        <f t="shared" si="1"/>
        <v>23</v>
      </c>
      <c r="D24" s="144" t="str">
        <f>IFERROR(OFFSET(TABLE!D$1,'M45'!B24-1,0),"")</f>
        <v>Stuart Wiggans</v>
      </c>
      <c r="E24" s="145">
        <f>IFERROR(VLOOKUP(D24,TABLE!D:O,7,FALSE),"")</f>
        <v>2</v>
      </c>
      <c r="F24" s="146">
        <f>IFERROR(VLOOKUP(D24,TABLE!D:O,12,FALSE),"")</f>
        <v>174</v>
      </c>
    </row>
    <row r="25" ht="15.75" customHeight="1">
      <c r="A25" s="143">
        <f t="shared" si="2"/>
        <v>24</v>
      </c>
      <c r="B25" s="143">
        <f>IFERROR(MATCH(A$1&amp;A25,TABLE!B:B,0),"")</f>
        <v>140</v>
      </c>
      <c r="C25" s="144">
        <f t="shared" si="1"/>
        <v>24</v>
      </c>
      <c r="D25" s="144" t="str">
        <f>IFERROR(OFFSET(TABLE!D$1,'M45'!B25-1,0),"")</f>
        <v>Simon Barker</v>
      </c>
      <c r="E25" s="145">
        <f>IFERROR(VLOOKUP(D25,TABLE!D:O,7,FALSE),"")</f>
        <v>2</v>
      </c>
      <c r="F25" s="146">
        <f>IFERROR(VLOOKUP(D25,TABLE!D:O,12,FALSE),"")</f>
        <v>171</v>
      </c>
    </row>
    <row r="26" ht="15.75" customHeight="1">
      <c r="A26" s="143">
        <f t="shared" si="2"/>
        <v>25</v>
      </c>
      <c r="B26" s="143">
        <f>IFERROR(MATCH(A$1&amp;A26,TABLE!B:B,0),"")</f>
        <v>141</v>
      </c>
      <c r="C26" s="144">
        <f t="shared" si="1"/>
        <v>25</v>
      </c>
      <c r="D26" s="144" t="str">
        <f>IFERROR(OFFSET(TABLE!D$1,'M45'!B26-1,0),"")</f>
        <v>Paul Sanderson</v>
      </c>
      <c r="E26" s="145">
        <f>IFERROR(VLOOKUP(D26,TABLE!D:O,7,FALSE),"")</f>
        <v>2</v>
      </c>
      <c r="F26" s="146">
        <f>IFERROR(VLOOKUP(D26,TABLE!D:O,12,FALSE),"")</f>
        <v>170</v>
      </c>
    </row>
    <row r="27" ht="15.75" customHeight="1">
      <c r="A27" s="143">
        <f t="shared" si="2"/>
        <v>26</v>
      </c>
      <c r="B27" s="143">
        <f>IFERROR(MATCH(A$1&amp;A27,TABLE!B:B,0),"")</f>
        <v>149</v>
      </c>
      <c r="C27" s="144">
        <f t="shared" si="1"/>
        <v>26</v>
      </c>
      <c r="D27" s="144" t="str">
        <f>IFERROR(OFFSET(TABLE!D$1,'M45'!B27-1,0),"")</f>
        <v>Abdoulaye Kodokod</v>
      </c>
      <c r="E27" s="145">
        <f>IFERROR(VLOOKUP(D27,TABLE!D:O,7,FALSE),"")</f>
        <v>1</v>
      </c>
      <c r="F27" s="146">
        <f>IFERROR(VLOOKUP(D27,TABLE!D:O,12,FALSE),"")</f>
        <v>96</v>
      </c>
    </row>
    <row r="28" ht="15.75" customHeight="1">
      <c r="A28" s="143">
        <f t="shared" si="2"/>
        <v>27</v>
      </c>
      <c r="B28" s="143">
        <f>IFERROR(MATCH(A$1&amp;A28,TABLE!B:B,0),"")</f>
        <v>158</v>
      </c>
      <c r="C28" s="144">
        <f t="shared" si="1"/>
        <v>27</v>
      </c>
      <c r="D28" s="144" t="str">
        <f>IFERROR(OFFSET(TABLE!D$1,'M45'!B28-1,0),"")</f>
        <v>Simon Redshaw</v>
      </c>
      <c r="E28" s="145">
        <f>IFERROR(VLOOKUP(D28,TABLE!D:O,7,FALSE),"")</f>
        <v>1</v>
      </c>
      <c r="F28" s="146">
        <f>IFERROR(VLOOKUP(D28,TABLE!D:O,12,FALSE),"")</f>
        <v>92</v>
      </c>
    </row>
    <row r="29" ht="15.75" customHeight="1">
      <c r="A29" s="143">
        <f t="shared" si="2"/>
        <v>28</v>
      </c>
      <c r="B29" s="143">
        <f>IFERROR(MATCH(A$1&amp;A29,TABLE!B:B,0),"")</f>
        <v>164</v>
      </c>
      <c r="C29" s="144">
        <f t="shared" si="1"/>
        <v>28</v>
      </c>
      <c r="D29" s="144" t="str">
        <f>IFERROR(OFFSET(TABLE!D$1,'M45'!B29-1,0),"")</f>
        <v>Matt Allen</v>
      </c>
      <c r="E29" s="145">
        <f>IFERROR(VLOOKUP(D29,TABLE!D:O,7,FALSE),"")</f>
        <v>1</v>
      </c>
      <c r="F29" s="146">
        <f>IFERROR(VLOOKUP(D29,TABLE!D:O,12,FALSE),"")</f>
        <v>90</v>
      </c>
    </row>
    <row r="30" ht="15.75" customHeight="1">
      <c r="A30" s="143">
        <f t="shared" si="2"/>
        <v>29</v>
      </c>
      <c r="B30" s="143">
        <f>IFERROR(MATCH(A$1&amp;A30,TABLE!B:B,0),"")</f>
        <v>169</v>
      </c>
      <c r="C30" s="144">
        <f t="shared" si="1"/>
        <v>29</v>
      </c>
      <c r="D30" s="144" t="str">
        <f>IFERROR(OFFSET(TABLE!D$1,'M45'!B30-1,0),"")</f>
        <v>Paul Fotherby</v>
      </c>
      <c r="E30" s="145">
        <f>IFERROR(VLOOKUP(D30,TABLE!D:O,7,FALSE),"")</f>
        <v>1</v>
      </c>
      <c r="F30" s="146">
        <f>IFERROR(VLOOKUP(D30,TABLE!D:O,12,FALSE),"")</f>
        <v>88</v>
      </c>
    </row>
    <row r="31" ht="15.75" customHeight="1">
      <c r="A31" s="143">
        <f t="shared" si="2"/>
        <v>30</v>
      </c>
      <c r="B31" s="143">
        <f>IFERROR(MATCH(A$1&amp;A31,TABLE!B:B,0),"")</f>
        <v>172</v>
      </c>
      <c r="C31" s="144">
        <f t="shared" si="1"/>
        <v>30</v>
      </c>
      <c r="D31" s="144" t="str">
        <f>IFERROR(OFFSET(TABLE!D$1,'M45'!B31-1,0),"")</f>
        <v>Mark Burdon</v>
      </c>
      <c r="E31" s="145">
        <f>IFERROR(VLOOKUP(D31,TABLE!D:O,7,FALSE),"")</f>
        <v>1</v>
      </c>
      <c r="F31" s="146">
        <f>IFERROR(VLOOKUP(D31,TABLE!D:O,12,FALSE),"")</f>
        <v>86</v>
      </c>
    </row>
    <row r="32" ht="15.75" customHeight="1">
      <c r="A32" s="143">
        <f t="shared" si="2"/>
        <v>31</v>
      </c>
      <c r="B32" s="143">
        <f>IFERROR(MATCH(A$1&amp;A32,TABLE!B:B,0),"")</f>
        <v>173</v>
      </c>
      <c r="C32" s="144">
        <f t="shared" si="1"/>
        <v>31</v>
      </c>
      <c r="D32" s="144" t="str">
        <f>IFERROR(OFFSET(TABLE!D$1,'M45'!B32-1,0),"")</f>
        <v>Kevin McMullan</v>
      </c>
      <c r="E32" s="145">
        <f>IFERROR(VLOOKUP(D32,TABLE!D:O,7,FALSE),"")</f>
        <v>1</v>
      </c>
      <c r="F32" s="146">
        <f>IFERROR(VLOOKUP(D32,TABLE!D:O,12,FALSE),"")</f>
        <v>85</v>
      </c>
    </row>
    <row r="33" ht="15.75" customHeight="1">
      <c r="A33" s="143">
        <f t="shared" si="2"/>
        <v>32</v>
      </c>
      <c r="B33" s="143">
        <f>IFERROR(MATCH(A$1&amp;A33,TABLE!B:B,0),"")</f>
        <v>174</v>
      </c>
      <c r="C33" s="144">
        <f t="shared" si="1"/>
        <v>32</v>
      </c>
      <c r="D33" s="144" t="str">
        <f>IFERROR(OFFSET(TABLE!D$1,'M45'!B33-1,0),"")</f>
        <v>Richard Walker</v>
      </c>
      <c r="E33" s="145">
        <f>IFERROR(VLOOKUP(D33,TABLE!D:O,7,FALSE),"")</f>
        <v>1</v>
      </c>
      <c r="F33" s="146">
        <f>IFERROR(VLOOKUP(D33,TABLE!D:O,12,FALSE),"")</f>
        <v>82</v>
      </c>
    </row>
    <row r="34" ht="15.75" customHeight="1">
      <c r="A34" s="143">
        <f t="shared" si="2"/>
        <v>33</v>
      </c>
      <c r="B34" s="143">
        <f>IFERROR(MATCH(A$1&amp;A34,TABLE!B:B,0),"")</f>
        <v>175</v>
      </c>
      <c r="C34" s="144">
        <f t="shared" si="1"/>
        <v>33</v>
      </c>
      <c r="D34" s="144" t="str">
        <f>IFERROR(OFFSET(TABLE!D$1,'M45'!B34-1,0),"")</f>
        <v>Philip Lim</v>
      </c>
      <c r="E34" s="145">
        <f>IFERROR(VLOOKUP(D34,TABLE!D:O,7,FALSE),"")</f>
        <v>1</v>
      </c>
      <c r="F34" s="146">
        <f>IFERROR(VLOOKUP(D34,TABLE!D:O,12,FALSE),"")</f>
        <v>71</v>
      </c>
    </row>
    <row r="35" ht="15.75" customHeight="1">
      <c r="A35" s="143">
        <f t="shared" si="2"/>
        <v>34</v>
      </c>
      <c r="B35" s="143" t="str">
        <f>IFERROR(MATCH(A$1&amp;A35,TABLE!B:B,0),"")</f>
        <v/>
      </c>
      <c r="C35" s="144">
        <f t="shared" si="1"/>
        <v>34</v>
      </c>
      <c r="D35" s="144" t="str">
        <f>IFERROR(OFFSET(TABLE!D$1,'M45'!B35-1,0),"")</f>
        <v/>
      </c>
      <c r="E35" s="145" t="str">
        <f>IFERROR(VLOOKUP(D35,TABLE!D:O,7,FALSE),"")</f>
        <v/>
      </c>
      <c r="F35" s="146" t="str">
        <f>IFERROR(VLOOKUP(D35,TABLE!D:O,12,FALSE),"")</f>
        <v/>
      </c>
    </row>
    <row r="36" ht="15.75" customHeight="1">
      <c r="A36" s="143">
        <f t="shared" si="2"/>
        <v>35</v>
      </c>
      <c r="B36" s="143" t="str">
        <f>IFERROR(MATCH(A$1&amp;A36,TABLE!B:B,0),"")</f>
        <v/>
      </c>
      <c r="C36" s="144">
        <f t="shared" si="1"/>
        <v>35</v>
      </c>
      <c r="D36" s="144" t="str">
        <f>IFERROR(OFFSET(TABLE!D$1,'M45'!B36-1,0),"")</f>
        <v/>
      </c>
      <c r="E36" s="145" t="str">
        <f>IFERROR(VLOOKUP(D36,TABLE!D:O,7,FALSE),"")</f>
        <v/>
      </c>
      <c r="F36" s="146" t="str">
        <f>IFERROR(VLOOKUP(D36,TABLE!D:O,12,FALSE),"")</f>
        <v/>
      </c>
    </row>
    <row r="37" ht="15.75" customHeight="1">
      <c r="A37" s="143">
        <f t="shared" si="2"/>
        <v>36</v>
      </c>
      <c r="B37" s="143" t="str">
        <f>IFERROR(MATCH(A$1&amp;A37,TABLE!B:B,0),"")</f>
        <v/>
      </c>
      <c r="C37" s="144">
        <f t="shared" si="1"/>
        <v>36</v>
      </c>
      <c r="D37" s="144" t="str">
        <f>IFERROR(OFFSET(TABLE!D$1,'M45'!B37-1,0),"")</f>
        <v/>
      </c>
      <c r="E37" s="145" t="str">
        <f>IFERROR(VLOOKUP(D37,TABLE!D:O,7,FALSE),"")</f>
        <v/>
      </c>
      <c r="F37" s="146" t="str">
        <f>IFERROR(VLOOKUP(D37,TABLE!D:O,12,FALSE),"")</f>
        <v/>
      </c>
    </row>
    <row r="38" ht="15.75" customHeight="1">
      <c r="A38" s="143">
        <f t="shared" si="2"/>
        <v>37</v>
      </c>
      <c r="B38" s="143" t="str">
        <f>IFERROR(MATCH(A$1&amp;A38,TABLE!B:B,0),"")</f>
        <v/>
      </c>
      <c r="C38" s="144">
        <f t="shared" si="1"/>
        <v>37</v>
      </c>
      <c r="D38" s="144" t="str">
        <f>IFERROR(OFFSET(TABLE!D$1,'M45'!B38-1,0),"")</f>
        <v/>
      </c>
      <c r="E38" s="145" t="str">
        <f>IFERROR(VLOOKUP(D38,TABLE!D:O,7,FALSE),"")</f>
        <v/>
      </c>
      <c r="F38" s="146" t="str">
        <f>IFERROR(VLOOKUP(D38,TABLE!D:O,12,FALSE),"")</f>
        <v/>
      </c>
    </row>
    <row r="39" ht="15.75" customHeight="1">
      <c r="A39" s="143">
        <f t="shared" si="2"/>
        <v>38</v>
      </c>
      <c r="B39" s="143" t="str">
        <f>IFERROR(MATCH(A$1&amp;A39,TABLE!B:B,0),"")</f>
        <v/>
      </c>
      <c r="C39" s="144">
        <f t="shared" si="1"/>
        <v>38</v>
      </c>
      <c r="D39" s="144" t="str">
        <f>IFERROR(OFFSET(TABLE!D$1,'M45'!B39-1,0),"")</f>
        <v/>
      </c>
      <c r="E39" s="145" t="str">
        <f>IFERROR(VLOOKUP(D39,TABLE!D:O,7,FALSE),"")</f>
        <v/>
      </c>
      <c r="F39" s="146" t="str">
        <f>IFERROR(VLOOKUP(D39,TABLE!D:O,12,FALSE),"")</f>
        <v/>
      </c>
    </row>
    <row r="40" ht="15.75" customHeight="1">
      <c r="A40" s="143">
        <f t="shared" si="2"/>
        <v>39</v>
      </c>
      <c r="B40" s="143" t="str">
        <f>IFERROR(MATCH(A$1&amp;A40,TABLE!B:B,0),"")</f>
        <v/>
      </c>
      <c r="C40" s="144">
        <f t="shared" si="1"/>
        <v>39</v>
      </c>
      <c r="D40" s="144" t="str">
        <f>IFERROR(OFFSET(TABLE!D$1,'M45'!B40-1,0),"")</f>
        <v/>
      </c>
      <c r="E40" s="145" t="str">
        <f>IFERROR(VLOOKUP(D40,TABLE!D:O,7,FALSE),"")</f>
        <v/>
      </c>
      <c r="F40" s="146" t="str">
        <f>IFERROR(VLOOKUP(D40,TABLE!D:O,12,FALSE),"")</f>
        <v/>
      </c>
    </row>
    <row r="41" ht="15.75" customHeight="1">
      <c r="A41" s="143">
        <f t="shared" si="2"/>
        <v>40</v>
      </c>
      <c r="B41" s="143" t="str">
        <f>IFERROR(MATCH(A$1&amp;A41,TABLE!B:B,0),"")</f>
        <v/>
      </c>
      <c r="C41" s="144">
        <f t="shared" si="1"/>
        <v>40</v>
      </c>
      <c r="D41" s="144" t="str">
        <f>IFERROR(OFFSET(TABLE!D$1,'M45'!B41-1,0),"")</f>
        <v/>
      </c>
      <c r="E41" s="145" t="str">
        <f>IFERROR(VLOOKUP(D41,TABLE!D:O,7,FALSE),"")</f>
        <v/>
      </c>
      <c r="F41" s="146" t="str">
        <f>IFERROR(VLOOKUP(D41,TABLE!D:O,12,FALSE),"")</f>
        <v/>
      </c>
    </row>
    <row r="42" ht="15.75" customHeight="1">
      <c r="A42" s="143">
        <f t="shared" si="2"/>
        <v>41</v>
      </c>
      <c r="B42" s="143" t="str">
        <f>IFERROR(MATCH(A$1&amp;A42,TABLE!B:B,0),"")</f>
        <v/>
      </c>
      <c r="C42" s="144">
        <f t="shared" si="1"/>
        <v>41</v>
      </c>
      <c r="D42" s="144" t="str">
        <f>IFERROR(OFFSET(TABLE!D$1,'M45'!B42-1,0),"")</f>
        <v/>
      </c>
      <c r="E42" s="145" t="str">
        <f>IFERROR(VLOOKUP(D42,TABLE!D:O,7,FALSE),"")</f>
        <v/>
      </c>
      <c r="F42" s="146" t="str">
        <f>IFERROR(VLOOKUP(D42,TABLE!D:O,12,FALSE),"")</f>
        <v/>
      </c>
    </row>
    <row r="43" ht="15.75" customHeight="1">
      <c r="A43" s="143">
        <f t="shared" si="2"/>
        <v>42</v>
      </c>
      <c r="B43" s="143" t="str">
        <f>IFERROR(MATCH(A$1&amp;A43,TABLE!B:B,0),"")</f>
        <v/>
      </c>
      <c r="C43" s="144">
        <f t="shared" si="1"/>
        <v>42</v>
      </c>
      <c r="D43" s="144" t="str">
        <f>IFERROR(OFFSET(TABLE!D$1,'M45'!B43-1,0),"")</f>
        <v/>
      </c>
      <c r="E43" s="145" t="str">
        <f>IFERROR(VLOOKUP(D43,TABLE!D:O,7,FALSE),"")</f>
        <v/>
      </c>
      <c r="F43" s="146" t="str">
        <f>IFERROR(VLOOKUP(D43,TABLE!D:O,12,FALSE),"")</f>
        <v/>
      </c>
    </row>
    <row r="44" ht="15.75" customHeight="1">
      <c r="A44" s="143">
        <f t="shared" si="2"/>
        <v>43</v>
      </c>
      <c r="B44" s="143" t="str">
        <f>IFERROR(MATCH(A$1&amp;A44,TABLE!B:B,0),"")</f>
        <v/>
      </c>
      <c r="C44" s="144">
        <f t="shared" si="1"/>
        <v>43</v>
      </c>
      <c r="D44" s="144" t="str">
        <f>IFERROR(OFFSET(TABLE!D$1,'M45'!B44-1,0),"")</f>
        <v/>
      </c>
      <c r="E44" s="145" t="str">
        <f>IFERROR(VLOOKUP(D44,TABLE!D:O,7,FALSE),"")</f>
        <v/>
      </c>
      <c r="F44" s="146" t="str">
        <f>IFERROR(VLOOKUP(D44,TABLE!D:O,12,FALSE),"")</f>
        <v/>
      </c>
    </row>
    <row r="45" ht="15.75" customHeight="1">
      <c r="A45" s="143">
        <f t="shared" si="2"/>
        <v>44</v>
      </c>
      <c r="B45" s="143" t="str">
        <f>IFERROR(MATCH(A$1&amp;A45,TABLE!B:B,0),"")</f>
        <v/>
      </c>
      <c r="C45" s="144">
        <f t="shared" si="1"/>
        <v>44</v>
      </c>
      <c r="D45" s="144" t="str">
        <f>IFERROR(OFFSET(TABLE!D$1,'M45'!B45-1,0),"")</f>
        <v/>
      </c>
      <c r="E45" s="145" t="str">
        <f>IFERROR(VLOOKUP(D45,TABLE!D:O,7,FALSE),"")</f>
        <v/>
      </c>
      <c r="F45" s="146" t="str">
        <f>IFERROR(VLOOKUP(D45,TABLE!D:O,12,FALSE),"")</f>
        <v/>
      </c>
    </row>
    <row r="46" ht="15.75" customHeight="1">
      <c r="A46" s="143">
        <f t="shared" si="2"/>
        <v>45</v>
      </c>
      <c r="B46" s="143" t="str">
        <f>IFERROR(MATCH(A$1&amp;A46,TABLE!B:B,0),"")</f>
        <v/>
      </c>
      <c r="C46" s="144">
        <f t="shared" si="1"/>
        <v>45</v>
      </c>
      <c r="D46" s="144" t="str">
        <f>IFERROR(OFFSET(TABLE!D$1,'M45'!B46-1,0),"")</f>
        <v/>
      </c>
      <c r="E46" s="145" t="str">
        <f>IFERROR(VLOOKUP(D46,TABLE!D:O,7,FALSE),"")</f>
        <v/>
      </c>
      <c r="F46" s="146" t="str">
        <f>IFERROR(VLOOKUP(D46,TABLE!D:O,12,FALSE),"")</f>
        <v/>
      </c>
    </row>
    <row r="47" ht="15.75" customHeight="1">
      <c r="A47" s="143">
        <f t="shared" si="2"/>
        <v>46</v>
      </c>
      <c r="B47" s="143" t="str">
        <f>IFERROR(MATCH(A$1&amp;A47,TABLE!B:B,0),"")</f>
        <v/>
      </c>
      <c r="C47" s="144">
        <f t="shared" si="1"/>
        <v>46</v>
      </c>
      <c r="D47" s="144" t="str">
        <f>IFERROR(OFFSET(TABLE!D$1,'M45'!B47-1,0),"")</f>
        <v/>
      </c>
      <c r="E47" s="145" t="str">
        <f>IFERROR(VLOOKUP(D47,TABLE!D:O,7,FALSE),"")</f>
        <v/>
      </c>
      <c r="F47" s="146" t="str">
        <f>IFERROR(VLOOKUP(D47,TABLE!D:O,12,FALSE),"")</f>
        <v/>
      </c>
    </row>
    <row r="48" ht="15.75" customHeight="1">
      <c r="A48" s="143">
        <f t="shared" si="2"/>
        <v>47</v>
      </c>
      <c r="B48" s="143" t="str">
        <f>IFERROR(MATCH(A$1&amp;A48,TABLE!B:B,0),"")</f>
        <v/>
      </c>
      <c r="C48" s="144">
        <f t="shared" si="1"/>
        <v>47</v>
      </c>
      <c r="D48" s="144" t="str">
        <f>IFERROR(OFFSET(TABLE!D$1,'M45'!B48-1,0),"")</f>
        <v/>
      </c>
      <c r="E48" s="145" t="str">
        <f>IFERROR(VLOOKUP(D48,TABLE!D:O,7,FALSE),"")</f>
        <v/>
      </c>
      <c r="F48" s="146" t="str">
        <f>IFERROR(VLOOKUP(D48,TABLE!D:O,12,FALSE),"")</f>
        <v/>
      </c>
    </row>
    <row r="49" ht="15.75" customHeight="1">
      <c r="A49" s="143">
        <f t="shared" si="2"/>
        <v>48</v>
      </c>
      <c r="B49" s="143" t="str">
        <f>IFERROR(MATCH(A$1&amp;A49,TABLE!B:B,0),"")</f>
        <v/>
      </c>
      <c r="C49" s="144">
        <f t="shared" si="1"/>
        <v>48</v>
      </c>
      <c r="D49" s="144" t="str">
        <f>IFERROR(OFFSET(TABLE!D$1,'M45'!B49-1,0),"")</f>
        <v/>
      </c>
      <c r="E49" s="145" t="str">
        <f>IFERROR(VLOOKUP(D49,TABLE!D:O,7,FALSE),"")</f>
        <v/>
      </c>
      <c r="F49" s="146" t="str">
        <f>IFERROR(VLOOKUP(D49,TABLE!D:O,12,FALSE),"")</f>
        <v/>
      </c>
    </row>
    <row r="50" ht="15.75" customHeight="1">
      <c r="A50" s="143">
        <f t="shared" si="2"/>
        <v>49</v>
      </c>
      <c r="B50" s="143" t="str">
        <f>IFERROR(MATCH(A$1&amp;A50,TABLE!B:B,0),"")</f>
        <v/>
      </c>
      <c r="C50" s="144">
        <f t="shared" si="1"/>
        <v>49</v>
      </c>
      <c r="D50" s="144" t="str">
        <f>IFERROR(OFFSET(TABLE!D$1,'M45'!B50-1,0),"")</f>
        <v/>
      </c>
      <c r="E50" s="145" t="str">
        <f>IFERROR(VLOOKUP(D50,TABLE!D:O,7,FALSE),"")</f>
        <v/>
      </c>
      <c r="F50" s="146" t="str">
        <f>IFERROR(VLOOKUP(D50,TABLE!D:O,12,FALSE),"")</f>
        <v/>
      </c>
    </row>
    <row r="51" ht="15.75" customHeight="1">
      <c r="A51" s="143">
        <f t="shared" si="2"/>
        <v>50</v>
      </c>
      <c r="B51" s="143" t="str">
        <f>IFERROR(MATCH(A$1&amp;A51,TABLE!B:B,0),"")</f>
        <v/>
      </c>
      <c r="C51" s="144">
        <f t="shared" si="1"/>
        <v>50</v>
      </c>
      <c r="D51" s="144" t="str">
        <f>IFERROR(OFFSET(TABLE!D$1,'M45'!B51-1,0),"")</f>
        <v/>
      </c>
      <c r="E51" s="145" t="str">
        <f>IFERROR(VLOOKUP(D51,TABLE!D:O,7,FALSE),"")</f>
        <v/>
      </c>
      <c r="F51" s="146" t="str">
        <f>IFERROR(VLOOKUP(D51,TABLE!D:O,12,FALSE),"")</f>
        <v/>
      </c>
    </row>
    <row r="52" ht="15.75" customHeight="1">
      <c r="E52" s="96"/>
      <c r="F52" s="147"/>
    </row>
    <row r="53" ht="15.75" customHeight="1">
      <c r="E53" s="96"/>
      <c r="F53" s="147"/>
    </row>
    <row r="54" ht="15.75" customHeight="1">
      <c r="E54" s="96"/>
      <c r="F54" s="147"/>
    </row>
    <row r="55" ht="15.75" customHeight="1">
      <c r="E55" s="96"/>
      <c r="F55" s="147"/>
    </row>
    <row r="56" ht="15.75" customHeight="1">
      <c r="E56" s="96"/>
      <c r="F56" s="147"/>
    </row>
    <row r="57" ht="15.75" customHeight="1">
      <c r="E57" s="96"/>
      <c r="F57" s="147"/>
    </row>
    <row r="58" ht="15.75" customHeight="1">
      <c r="E58" s="96"/>
      <c r="F58" s="147"/>
    </row>
    <row r="59" ht="15.75" customHeight="1">
      <c r="E59" s="96"/>
      <c r="F59" s="147"/>
    </row>
    <row r="60" ht="15.75" customHeight="1">
      <c r="E60" s="96"/>
      <c r="F60" s="147"/>
    </row>
    <row r="61" ht="15.75" customHeight="1">
      <c r="E61" s="96"/>
      <c r="F61" s="147"/>
    </row>
    <row r="62" ht="15.75" customHeight="1">
      <c r="E62" s="96"/>
      <c r="F62" s="147"/>
    </row>
    <row r="63" ht="15.75" customHeight="1">
      <c r="E63" s="96"/>
      <c r="F63" s="147"/>
    </row>
    <row r="64" ht="15.75" customHeight="1">
      <c r="E64" s="96"/>
      <c r="F64" s="147"/>
    </row>
    <row r="65" ht="15.75" customHeight="1">
      <c r="E65" s="96"/>
      <c r="F65" s="147"/>
    </row>
    <row r="66" ht="15.75" customHeight="1">
      <c r="E66" s="96"/>
      <c r="F66" s="147"/>
    </row>
    <row r="67" ht="15.75" customHeight="1">
      <c r="E67" s="96"/>
      <c r="F67" s="147"/>
    </row>
    <row r="68" ht="15.75" customHeight="1">
      <c r="E68" s="96"/>
      <c r="F68" s="147"/>
    </row>
    <row r="69" ht="15.75" customHeight="1">
      <c r="E69" s="96"/>
      <c r="F69" s="147"/>
    </row>
    <row r="70" ht="15.75" customHeight="1">
      <c r="E70" s="96"/>
      <c r="F70" s="147"/>
    </row>
    <row r="71" ht="15.75" customHeight="1">
      <c r="E71" s="96"/>
      <c r="F71" s="147"/>
    </row>
    <row r="72" ht="15.75" customHeight="1">
      <c r="E72" s="96"/>
      <c r="F72" s="147"/>
    </row>
    <row r="73" ht="15.75" customHeight="1">
      <c r="E73" s="96"/>
      <c r="F73" s="147"/>
    </row>
    <row r="74" ht="15.75" customHeight="1">
      <c r="E74" s="96"/>
      <c r="F74" s="147"/>
    </row>
    <row r="75" ht="15.75" customHeight="1">
      <c r="E75" s="96"/>
      <c r="F75" s="147"/>
    </row>
    <row r="76" ht="15.75" customHeight="1">
      <c r="E76" s="96"/>
      <c r="F76" s="147"/>
    </row>
    <row r="77" ht="15.75" customHeight="1">
      <c r="E77" s="96"/>
      <c r="F77" s="147"/>
    </row>
    <row r="78" ht="15.75" customHeight="1">
      <c r="E78" s="96"/>
      <c r="F78" s="147"/>
    </row>
    <row r="79" ht="15.75" customHeight="1">
      <c r="E79" s="96"/>
      <c r="F79" s="147"/>
    </row>
    <row r="80" ht="15.75" customHeight="1">
      <c r="E80" s="96"/>
      <c r="F80" s="147"/>
    </row>
    <row r="81" ht="15.75" customHeight="1">
      <c r="E81" s="96"/>
      <c r="F81" s="147"/>
    </row>
    <row r="82" ht="15.75" customHeight="1">
      <c r="E82" s="96"/>
      <c r="F82" s="147"/>
    </row>
    <row r="83" ht="15.75" customHeight="1">
      <c r="E83" s="96"/>
      <c r="F83" s="147"/>
    </row>
    <row r="84" ht="15.75" customHeight="1">
      <c r="E84" s="96"/>
      <c r="F84" s="147"/>
    </row>
    <row r="85" ht="15.75" customHeight="1">
      <c r="E85" s="96"/>
      <c r="F85" s="147"/>
    </row>
    <row r="86" ht="15.75" customHeight="1">
      <c r="E86" s="96"/>
      <c r="F86" s="147"/>
    </row>
    <row r="87" ht="15.75" customHeight="1">
      <c r="E87" s="96"/>
      <c r="F87" s="147"/>
    </row>
    <row r="88" ht="15.75" customHeight="1">
      <c r="E88" s="96"/>
      <c r="F88" s="147"/>
    </row>
    <row r="89" ht="15.75" customHeight="1">
      <c r="E89" s="96"/>
      <c r="F89" s="147"/>
    </row>
    <row r="90" ht="15.75" customHeight="1">
      <c r="E90" s="96"/>
      <c r="F90" s="147"/>
    </row>
    <row r="91" ht="15.75" customHeight="1">
      <c r="E91" s="96"/>
      <c r="F91" s="147"/>
    </row>
    <row r="92" ht="15.75" customHeight="1">
      <c r="E92" s="96"/>
      <c r="F92" s="147"/>
    </row>
    <row r="93" ht="15.75" customHeight="1">
      <c r="E93" s="96"/>
      <c r="F93" s="147"/>
    </row>
    <row r="94" ht="15.75" customHeight="1">
      <c r="E94" s="96"/>
      <c r="F94" s="147"/>
    </row>
    <row r="95" ht="15.75" customHeight="1">
      <c r="E95" s="96"/>
      <c r="F95" s="147"/>
    </row>
    <row r="96" ht="15.75" customHeight="1">
      <c r="E96" s="96"/>
      <c r="F96" s="147"/>
    </row>
    <row r="97" ht="15.75" customHeight="1">
      <c r="E97" s="96"/>
      <c r="F97" s="147"/>
    </row>
    <row r="98" ht="15.75" customHeight="1">
      <c r="E98" s="96"/>
      <c r="F98" s="147"/>
    </row>
    <row r="99" ht="15.75" customHeight="1">
      <c r="E99" s="96"/>
      <c r="F99" s="147"/>
    </row>
    <row r="100" ht="15.75" customHeight="1">
      <c r="E100" s="96"/>
      <c r="F100" s="147"/>
    </row>
    <row r="101" ht="15.75" customHeight="1">
      <c r="E101" s="96"/>
      <c r="F101" s="147"/>
    </row>
    <row r="102" ht="15.75" customHeight="1">
      <c r="E102" s="96"/>
      <c r="F102" s="147"/>
    </row>
    <row r="103" ht="15.75" customHeight="1">
      <c r="E103" s="96"/>
      <c r="F103" s="147"/>
    </row>
    <row r="104" ht="15.75" customHeight="1">
      <c r="E104" s="96"/>
      <c r="F104" s="147"/>
    </row>
    <row r="105" ht="15.75" customHeight="1">
      <c r="E105" s="96"/>
      <c r="F105" s="147"/>
    </row>
    <row r="106" ht="15.75" customHeight="1">
      <c r="E106" s="96"/>
      <c r="F106" s="147"/>
    </row>
    <row r="107" ht="15.75" customHeight="1">
      <c r="E107" s="96"/>
      <c r="F107" s="147"/>
    </row>
    <row r="108" ht="15.75" customHeight="1">
      <c r="E108" s="96"/>
      <c r="F108" s="147"/>
    </row>
    <row r="109" ht="15.75" customHeight="1">
      <c r="E109" s="96"/>
      <c r="F109" s="147"/>
    </row>
    <row r="110" ht="15.75" customHeight="1">
      <c r="E110" s="96"/>
      <c r="F110" s="147"/>
    </row>
    <row r="111" ht="15.75" customHeight="1">
      <c r="E111" s="96"/>
      <c r="F111" s="147"/>
    </row>
    <row r="112" ht="15.75" customHeight="1">
      <c r="E112" s="96"/>
      <c r="F112" s="147"/>
    </row>
    <row r="113" ht="15.75" customHeight="1">
      <c r="E113" s="96"/>
      <c r="F113" s="147"/>
    </row>
    <row r="114" ht="15.75" customHeight="1">
      <c r="E114" s="96"/>
      <c r="F114" s="147"/>
    </row>
    <row r="115" ht="15.75" customHeight="1">
      <c r="E115" s="96"/>
      <c r="F115" s="147"/>
    </row>
    <row r="116" ht="15.75" customHeight="1">
      <c r="E116" s="96"/>
      <c r="F116" s="147"/>
    </row>
    <row r="117" ht="15.75" customHeight="1">
      <c r="E117" s="96"/>
      <c r="F117" s="147"/>
    </row>
    <row r="118" ht="15.75" customHeight="1">
      <c r="E118" s="96"/>
      <c r="F118" s="147"/>
    </row>
    <row r="119" ht="15.75" customHeight="1">
      <c r="E119" s="96"/>
      <c r="F119" s="147"/>
    </row>
    <row r="120" ht="15.75" customHeight="1">
      <c r="E120" s="96"/>
      <c r="F120" s="147"/>
    </row>
    <row r="121" ht="15.75" customHeight="1">
      <c r="E121" s="96"/>
      <c r="F121" s="147"/>
    </row>
    <row r="122" ht="15.75" customHeight="1">
      <c r="E122" s="96"/>
      <c r="F122" s="147"/>
    </row>
    <row r="123" ht="15.75" customHeight="1">
      <c r="E123" s="96"/>
      <c r="F123" s="147"/>
    </row>
    <row r="124" ht="15.75" customHeight="1">
      <c r="E124" s="96"/>
      <c r="F124" s="147"/>
    </row>
    <row r="125" ht="15.75" customHeight="1">
      <c r="E125" s="96"/>
      <c r="F125" s="147"/>
    </row>
    <row r="126" ht="15.75" customHeight="1">
      <c r="E126" s="96"/>
      <c r="F126" s="147"/>
    </row>
    <row r="127" ht="15.75" customHeight="1">
      <c r="E127" s="96"/>
      <c r="F127" s="147"/>
    </row>
    <row r="128" ht="15.75" customHeight="1">
      <c r="E128" s="96"/>
      <c r="F128" s="147"/>
    </row>
    <row r="129" ht="15.75" customHeight="1">
      <c r="E129" s="96"/>
      <c r="F129" s="147"/>
    </row>
    <row r="130" ht="15.75" customHeight="1">
      <c r="E130" s="96"/>
      <c r="F130" s="147"/>
    </row>
    <row r="131" ht="15.75" customHeight="1">
      <c r="E131" s="96"/>
      <c r="F131" s="147"/>
    </row>
    <row r="132" ht="15.75" customHeight="1">
      <c r="E132" s="96"/>
      <c r="F132" s="147"/>
    </row>
    <row r="133" ht="15.75" customHeight="1">
      <c r="E133" s="96"/>
      <c r="F133" s="147"/>
    </row>
    <row r="134" ht="15.75" customHeight="1">
      <c r="E134" s="96"/>
      <c r="F134" s="147"/>
    </row>
    <row r="135" ht="15.75" customHeight="1">
      <c r="E135" s="96"/>
      <c r="F135" s="147"/>
    </row>
    <row r="136" ht="15.75" customHeight="1">
      <c r="E136" s="96"/>
      <c r="F136" s="147"/>
    </row>
    <row r="137" ht="15.75" customHeight="1">
      <c r="E137" s="96"/>
      <c r="F137" s="147"/>
    </row>
    <row r="138" ht="15.75" customHeight="1">
      <c r="E138" s="96"/>
      <c r="F138" s="147"/>
    </row>
    <row r="139" ht="15.75" customHeight="1">
      <c r="E139" s="96"/>
      <c r="F139" s="147"/>
    </row>
    <row r="140" ht="15.75" customHeight="1">
      <c r="E140" s="96"/>
      <c r="F140" s="147"/>
    </row>
    <row r="141" ht="15.75" customHeight="1">
      <c r="E141" s="96"/>
      <c r="F141" s="147"/>
    </row>
    <row r="142" ht="15.75" customHeight="1">
      <c r="E142" s="96"/>
      <c r="F142" s="147"/>
    </row>
    <row r="143" ht="15.75" customHeight="1">
      <c r="E143" s="96"/>
      <c r="F143" s="147"/>
    </row>
    <row r="144" ht="15.75" customHeight="1">
      <c r="E144" s="96"/>
      <c r="F144" s="147"/>
    </row>
    <row r="145" ht="15.75" customHeight="1">
      <c r="E145" s="96"/>
      <c r="F145" s="147"/>
    </row>
    <row r="146" ht="15.75" customHeight="1">
      <c r="E146" s="96"/>
      <c r="F146" s="147"/>
    </row>
    <row r="147" ht="15.75" customHeight="1">
      <c r="E147" s="96"/>
      <c r="F147" s="147"/>
    </row>
    <row r="148" ht="15.75" customHeight="1">
      <c r="E148" s="96"/>
      <c r="F148" s="147"/>
    </row>
    <row r="149" ht="15.75" customHeight="1">
      <c r="E149" s="96"/>
      <c r="F149" s="147"/>
    </row>
    <row r="150" ht="15.75" customHeight="1">
      <c r="E150" s="96"/>
      <c r="F150" s="147"/>
    </row>
    <row r="151" ht="15.75" customHeight="1">
      <c r="E151" s="96"/>
      <c r="F151" s="147"/>
    </row>
    <row r="152" ht="15.75" customHeight="1">
      <c r="E152" s="96"/>
      <c r="F152" s="147"/>
    </row>
    <row r="153" ht="15.75" customHeight="1">
      <c r="E153" s="96"/>
      <c r="F153" s="147"/>
    </row>
    <row r="154" ht="15.75" customHeight="1">
      <c r="E154" s="96"/>
      <c r="F154" s="147"/>
    </row>
    <row r="155" ht="15.75" customHeight="1">
      <c r="E155" s="96"/>
      <c r="F155" s="147"/>
    </row>
    <row r="156" ht="15.75" customHeight="1">
      <c r="E156" s="96"/>
      <c r="F156" s="147"/>
    </row>
    <row r="157" ht="15.75" customHeight="1">
      <c r="E157" s="96"/>
      <c r="F157" s="147"/>
    </row>
    <row r="158" ht="15.75" customHeight="1">
      <c r="E158" s="96"/>
      <c r="F158" s="147"/>
    </row>
    <row r="159" ht="15.75" customHeight="1">
      <c r="E159" s="96"/>
      <c r="F159" s="147"/>
    </row>
    <row r="160" ht="15.75" customHeight="1">
      <c r="E160" s="96"/>
      <c r="F160" s="147"/>
    </row>
    <row r="161" ht="15.75" customHeight="1">
      <c r="E161" s="96"/>
      <c r="F161" s="147"/>
    </row>
    <row r="162" ht="15.75" customHeight="1">
      <c r="E162" s="96"/>
      <c r="F162" s="147"/>
    </row>
    <row r="163" ht="15.75" customHeight="1">
      <c r="E163" s="96"/>
      <c r="F163" s="147"/>
    </row>
    <row r="164" ht="15.75" customHeight="1">
      <c r="E164" s="96"/>
      <c r="F164" s="147"/>
    </row>
    <row r="165" ht="15.75" customHeight="1">
      <c r="E165" s="96"/>
      <c r="F165" s="147"/>
    </row>
    <row r="166" ht="15.75" customHeight="1">
      <c r="E166" s="96"/>
      <c r="F166" s="147"/>
    </row>
    <row r="167" ht="15.75" customHeight="1">
      <c r="E167" s="96"/>
      <c r="F167" s="147"/>
    </row>
    <row r="168" ht="15.75" customHeight="1">
      <c r="E168" s="96"/>
      <c r="F168" s="147"/>
    </row>
    <row r="169" ht="15.75" customHeight="1">
      <c r="E169" s="96"/>
      <c r="F169" s="147"/>
    </row>
    <row r="170" ht="15.75" customHeight="1">
      <c r="E170" s="96"/>
      <c r="F170" s="147"/>
    </row>
    <row r="171" ht="15.75" customHeight="1">
      <c r="E171" s="96"/>
      <c r="F171" s="147"/>
    </row>
    <row r="172" ht="15.75" customHeight="1">
      <c r="E172" s="96"/>
      <c r="F172" s="147"/>
    </row>
    <row r="173" ht="15.75" customHeight="1">
      <c r="E173" s="96"/>
      <c r="F173" s="147"/>
    </row>
    <row r="174" ht="15.75" customHeight="1">
      <c r="E174" s="96"/>
      <c r="F174" s="147"/>
    </row>
    <row r="175" ht="15.75" customHeight="1">
      <c r="E175" s="96"/>
      <c r="F175" s="147"/>
    </row>
    <row r="176" ht="15.75" customHeight="1">
      <c r="E176" s="96"/>
      <c r="F176" s="147"/>
    </row>
    <row r="177" ht="15.75" customHeight="1">
      <c r="E177" s="96"/>
      <c r="F177" s="147"/>
    </row>
    <row r="178" ht="15.75" customHeight="1">
      <c r="E178" s="96"/>
      <c r="F178" s="147"/>
    </row>
    <row r="179" ht="15.75" customHeight="1">
      <c r="E179" s="96"/>
      <c r="F179" s="147"/>
    </row>
    <row r="180" ht="15.75" customHeight="1">
      <c r="E180" s="96"/>
      <c r="F180" s="147"/>
    </row>
    <row r="181" ht="15.75" customHeight="1">
      <c r="E181" s="96"/>
      <c r="F181" s="147"/>
    </row>
    <row r="182" ht="15.75" customHeight="1">
      <c r="E182" s="96"/>
      <c r="F182" s="147"/>
    </row>
    <row r="183" ht="15.75" customHeight="1">
      <c r="E183" s="96"/>
      <c r="F183" s="147"/>
    </row>
    <row r="184" ht="15.75" customHeight="1">
      <c r="E184" s="96"/>
      <c r="F184" s="147"/>
    </row>
    <row r="185" ht="15.75" customHeight="1">
      <c r="E185" s="96"/>
      <c r="F185" s="147"/>
    </row>
    <row r="186" ht="15.75" customHeight="1">
      <c r="E186" s="96"/>
      <c r="F186" s="147"/>
    </row>
    <row r="187" ht="15.75" customHeight="1">
      <c r="E187" s="96"/>
      <c r="F187" s="147"/>
    </row>
    <row r="188" ht="15.75" customHeight="1">
      <c r="E188" s="96"/>
      <c r="F188" s="147"/>
    </row>
    <row r="189" ht="15.75" customHeight="1">
      <c r="E189" s="96"/>
      <c r="F189" s="147"/>
    </row>
    <row r="190" ht="15.75" customHeight="1">
      <c r="E190" s="96"/>
      <c r="F190" s="147"/>
    </row>
    <row r="191" ht="15.75" customHeight="1">
      <c r="E191" s="96"/>
      <c r="F191" s="147"/>
    </row>
    <row r="192" ht="15.75" customHeight="1">
      <c r="E192" s="96"/>
      <c r="F192" s="147"/>
    </row>
    <row r="193" ht="15.75" customHeight="1">
      <c r="E193" s="96"/>
      <c r="F193" s="147"/>
    </row>
    <row r="194" ht="15.75" customHeight="1">
      <c r="E194" s="96"/>
      <c r="F194" s="147"/>
    </row>
    <row r="195" ht="15.75" customHeight="1">
      <c r="E195" s="96"/>
      <c r="F195" s="147"/>
    </row>
    <row r="196" ht="15.75" customHeight="1">
      <c r="E196" s="96"/>
      <c r="F196" s="147"/>
    </row>
    <row r="197" ht="15.75" customHeight="1">
      <c r="E197" s="96"/>
      <c r="F197" s="147"/>
    </row>
    <row r="198" ht="15.75" customHeight="1">
      <c r="E198" s="96"/>
      <c r="F198" s="147"/>
    </row>
    <row r="199" ht="15.75" customHeight="1">
      <c r="E199" s="96"/>
      <c r="F199" s="147"/>
    </row>
    <row r="200" ht="15.75" customHeight="1">
      <c r="E200" s="96"/>
      <c r="F200" s="147"/>
    </row>
    <row r="201" ht="15.75" customHeight="1">
      <c r="E201" s="96"/>
      <c r="F201" s="147"/>
    </row>
    <row r="202" ht="15.75" customHeight="1">
      <c r="E202" s="96"/>
      <c r="F202" s="147"/>
    </row>
    <row r="203" ht="15.75" customHeight="1">
      <c r="E203" s="96"/>
      <c r="F203" s="147"/>
    </row>
    <row r="204" ht="15.75" customHeight="1">
      <c r="E204" s="96"/>
      <c r="F204" s="147"/>
    </row>
    <row r="205" ht="15.75" customHeight="1">
      <c r="E205" s="96"/>
      <c r="F205" s="147"/>
    </row>
    <row r="206" ht="15.75" customHeight="1">
      <c r="E206" s="96"/>
      <c r="F206" s="147"/>
    </row>
    <row r="207" ht="15.75" customHeight="1">
      <c r="E207" s="96"/>
      <c r="F207" s="147"/>
    </row>
    <row r="208" ht="15.75" customHeight="1">
      <c r="E208" s="96"/>
      <c r="F208" s="147"/>
    </row>
    <row r="209" ht="15.75" customHeight="1">
      <c r="E209" s="96"/>
      <c r="F209" s="147"/>
    </row>
    <row r="210" ht="15.75" customHeight="1">
      <c r="E210" s="96"/>
      <c r="F210" s="147"/>
    </row>
    <row r="211" ht="15.75" customHeight="1">
      <c r="E211" s="96"/>
      <c r="F211" s="147"/>
    </row>
    <row r="212" ht="15.75" customHeight="1">
      <c r="E212" s="96"/>
      <c r="F212" s="147"/>
    </row>
    <row r="213" ht="15.75" customHeight="1">
      <c r="E213" s="96"/>
      <c r="F213" s="147"/>
    </row>
    <row r="214" ht="15.75" customHeight="1">
      <c r="E214" s="96"/>
      <c r="F214" s="147"/>
    </row>
    <row r="215" ht="15.75" customHeight="1">
      <c r="E215" s="96"/>
      <c r="F215" s="147"/>
    </row>
    <row r="216" ht="15.75" customHeight="1">
      <c r="E216" s="96"/>
      <c r="F216" s="147"/>
    </row>
    <row r="217" ht="15.75" customHeight="1">
      <c r="E217" s="96"/>
      <c r="F217" s="147"/>
    </row>
    <row r="218" ht="15.75" customHeight="1">
      <c r="E218" s="96"/>
      <c r="F218" s="147"/>
    </row>
    <row r="219" ht="15.75" customHeight="1">
      <c r="E219" s="96"/>
      <c r="F219" s="147"/>
    </row>
    <row r="220" ht="15.75" customHeight="1">
      <c r="E220" s="96"/>
      <c r="F220" s="147"/>
    </row>
    <row r="221" ht="15.75" customHeight="1">
      <c r="E221" s="96"/>
      <c r="F221" s="147"/>
    </row>
    <row r="222" ht="15.75" customHeight="1">
      <c r="E222" s="96"/>
      <c r="F222" s="147"/>
    </row>
    <row r="223" ht="15.75" customHeight="1">
      <c r="E223" s="96"/>
      <c r="F223" s="147"/>
    </row>
    <row r="224" ht="15.75" customHeight="1">
      <c r="E224" s="96"/>
      <c r="F224" s="147"/>
    </row>
    <row r="225" ht="15.75" customHeight="1">
      <c r="E225" s="96"/>
      <c r="F225" s="147"/>
    </row>
    <row r="226" ht="15.75" customHeight="1">
      <c r="E226" s="96"/>
      <c r="F226" s="147"/>
    </row>
    <row r="227" ht="15.75" customHeight="1">
      <c r="E227" s="96"/>
      <c r="F227" s="147"/>
    </row>
    <row r="228" ht="15.75" customHeight="1">
      <c r="E228" s="96"/>
      <c r="F228" s="147"/>
    </row>
    <row r="229" ht="15.75" customHeight="1">
      <c r="E229" s="96"/>
      <c r="F229" s="147"/>
    </row>
    <row r="230" ht="15.75" customHeight="1">
      <c r="E230" s="96"/>
      <c r="F230" s="147"/>
    </row>
    <row r="231" ht="15.75" customHeight="1">
      <c r="E231" s="96"/>
      <c r="F231" s="147"/>
    </row>
    <row r="232" ht="15.75" customHeight="1">
      <c r="E232" s="96"/>
      <c r="F232" s="147"/>
    </row>
    <row r="233" ht="15.75" customHeight="1">
      <c r="E233" s="96"/>
      <c r="F233" s="147"/>
    </row>
    <row r="234" ht="15.75" customHeight="1">
      <c r="E234" s="96"/>
      <c r="F234" s="147"/>
    </row>
    <row r="235" ht="15.75" customHeight="1">
      <c r="E235" s="96"/>
      <c r="F235" s="147"/>
    </row>
    <row r="236" ht="15.75" customHeight="1">
      <c r="E236" s="96"/>
      <c r="F236" s="147"/>
    </row>
    <row r="237" ht="15.75" customHeight="1">
      <c r="E237" s="96"/>
      <c r="F237" s="147"/>
    </row>
    <row r="238" ht="15.75" customHeight="1">
      <c r="E238" s="96"/>
      <c r="F238" s="147"/>
    </row>
    <row r="239" ht="15.75" customHeight="1">
      <c r="E239" s="96"/>
      <c r="F239" s="147"/>
    </row>
    <row r="240" ht="15.75" customHeight="1">
      <c r="E240" s="96"/>
      <c r="F240" s="147"/>
    </row>
    <row r="241" ht="15.75" customHeight="1">
      <c r="E241" s="96"/>
      <c r="F241" s="147"/>
    </row>
    <row r="242" ht="15.75" customHeight="1">
      <c r="E242" s="96"/>
      <c r="F242" s="147"/>
    </row>
    <row r="243" ht="15.75" customHeight="1">
      <c r="E243" s="96"/>
      <c r="F243" s="147"/>
    </row>
    <row r="244" ht="15.75" customHeight="1">
      <c r="E244" s="96"/>
      <c r="F244" s="147"/>
    </row>
    <row r="245" ht="15.75" customHeight="1">
      <c r="E245" s="96"/>
      <c r="F245" s="147"/>
    </row>
    <row r="246" ht="15.75" customHeight="1">
      <c r="E246" s="96"/>
      <c r="F246" s="147"/>
    </row>
    <row r="247" ht="15.75" customHeight="1">
      <c r="E247" s="96"/>
      <c r="F247" s="147"/>
    </row>
    <row r="248" ht="15.75" customHeight="1">
      <c r="E248" s="96"/>
      <c r="F248" s="147"/>
    </row>
    <row r="249" ht="15.75" customHeight="1">
      <c r="E249" s="96"/>
      <c r="F249" s="147"/>
    </row>
    <row r="250" ht="15.75" customHeight="1">
      <c r="E250" s="96"/>
      <c r="F250" s="147"/>
    </row>
    <row r="251" ht="15.75" customHeight="1">
      <c r="E251" s="96"/>
      <c r="F251" s="147"/>
    </row>
    <row r="252" ht="15.75" customHeight="1">
      <c r="E252" s="96"/>
      <c r="F252" s="147"/>
    </row>
    <row r="253" ht="15.75" customHeight="1">
      <c r="E253" s="96"/>
      <c r="F253" s="147"/>
    </row>
    <row r="254" ht="15.75" customHeight="1">
      <c r="E254" s="96"/>
      <c r="F254" s="147"/>
    </row>
    <row r="255" ht="15.75" customHeight="1">
      <c r="E255" s="96"/>
      <c r="F255" s="147"/>
    </row>
    <row r="256" ht="15.75" customHeight="1">
      <c r="E256" s="96"/>
      <c r="F256" s="147"/>
    </row>
    <row r="257" ht="15.75" customHeight="1">
      <c r="E257" s="96"/>
      <c r="F257" s="147"/>
    </row>
    <row r="258" ht="15.75" customHeight="1">
      <c r="E258" s="96"/>
      <c r="F258" s="147"/>
    </row>
    <row r="259" ht="15.75" customHeight="1">
      <c r="E259" s="96"/>
      <c r="F259" s="147"/>
    </row>
    <row r="260" ht="15.75" customHeight="1">
      <c r="E260" s="96"/>
      <c r="F260" s="147"/>
    </row>
    <row r="261" ht="15.75" customHeight="1">
      <c r="E261" s="96"/>
      <c r="F261" s="147"/>
    </row>
    <row r="262" ht="15.75" customHeight="1">
      <c r="E262" s="96"/>
      <c r="F262" s="147"/>
    </row>
    <row r="263" ht="15.75" customHeight="1">
      <c r="E263" s="96"/>
      <c r="F263" s="147"/>
    </row>
    <row r="264" ht="15.75" customHeight="1">
      <c r="E264" s="96"/>
      <c r="F264" s="147"/>
    </row>
    <row r="265" ht="15.75" customHeight="1">
      <c r="E265" s="96"/>
      <c r="F265" s="147"/>
    </row>
    <row r="266" ht="15.75" customHeight="1">
      <c r="E266" s="96"/>
      <c r="F266" s="147"/>
    </row>
    <row r="267" ht="15.75" customHeight="1">
      <c r="E267" s="96"/>
      <c r="F267" s="147"/>
    </row>
    <row r="268" ht="15.75" customHeight="1">
      <c r="E268" s="96"/>
      <c r="F268" s="147"/>
    </row>
    <row r="269" ht="15.75" customHeight="1">
      <c r="E269" s="96"/>
      <c r="F269" s="147"/>
    </row>
    <row r="270" ht="15.75" customHeight="1">
      <c r="E270" s="96"/>
      <c r="F270" s="147"/>
    </row>
    <row r="271" ht="15.75" customHeight="1">
      <c r="E271" s="96"/>
      <c r="F271" s="147"/>
    </row>
    <row r="272" ht="15.75" customHeight="1">
      <c r="E272" s="96"/>
      <c r="F272" s="147"/>
    </row>
    <row r="273" ht="15.75" customHeight="1">
      <c r="E273" s="96"/>
      <c r="F273" s="147"/>
    </row>
    <row r="274" ht="15.75" customHeight="1">
      <c r="E274" s="96"/>
      <c r="F274" s="147"/>
    </row>
    <row r="275" ht="15.75" customHeight="1">
      <c r="E275" s="96"/>
      <c r="F275" s="147"/>
    </row>
    <row r="276" ht="15.75" customHeight="1">
      <c r="E276" s="96"/>
      <c r="F276" s="147"/>
    </row>
    <row r="277" ht="15.75" customHeight="1">
      <c r="E277" s="96"/>
      <c r="F277" s="147"/>
    </row>
    <row r="278" ht="15.75" customHeight="1">
      <c r="E278" s="96"/>
      <c r="F278" s="147"/>
    </row>
    <row r="279" ht="15.75" customHeight="1">
      <c r="E279" s="96"/>
      <c r="F279" s="147"/>
    </row>
    <row r="280" ht="15.75" customHeight="1">
      <c r="E280" s="96"/>
      <c r="F280" s="147"/>
    </row>
    <row r="281" ht="15.75" customHeight="1">
      <c r="E281" s="96"/>
      <c r="F281" s="147"/>
    </row>
    <row r="282" ht="15.75" customHeight="1">
      <c r="E282" s="96"/>
      <c r="F282" s="147"/>
    </row>
    <row r="283" ht="15.75" customHeight="1">
      <c r="E283" s="96"/>
      <c r="F283" s="147"/>
    </row>
    <row r="284" ht="15.75" customHeight="1">
      <c r="E284" s="96"/>
      <c r="F284" s="147"/>
    </row>
    <row r="285" ht="15.75" customHeight="1">
      <c r="E285" s="96"/>
      <c r="F285" s="147"/>
    </row>
    <row r="286" ht="15.75" customHeight="1">
      <c r="E286" s="96"/>
      <c r="F286" s="147"/>
    </row>
    <row r="287" ht="15.75" customHeight="1">
      <c r="E287" s="96"/>
      <c r="F287" s="147"/>
    </row>
    <row r="288" ht="15.75" customHeight="1">
      <c r="E288" s="96"/>
      <c r="F288" s="147"/>
    </row>
    <row r="289" ht="15.75" customHeight="1">
      <c r="E289" s="96"/>
      <c r="F289" s="147"/>
    </row>
    <row r="290" ht="15.75" customHeight="1">
      <c r="E290" s="96"/>
      <c r="F290" s="147"/>
    </row>
    <row r="291" ht="15.75" customHeight="1">
      <c r="E291" s="96"/>
      <c r="F291" s="147"/>
    </row>
    <row r="292" ht="15.75" customHeight="1">
      <c r="E292" s="96"/>
      <c r="F292" s="147"/>
    </row>
    <row r="293" ht="15.75" customHeight="1">
      <c r="E293" s="96"/>
      <c r="F293" s="147"/>
    </row>
    <row r="294" ht="15.75" customHeight="1">
      <c r="E294" s="96"/>
      <c r="F294" s="147"/>
    </row>
    <row r="295" ht="15.75" customHeight="1">
      <c r="E295" s="96"/>
      <c r="F295" s="147"/>
    </row>
    <row r="296" ht="15.75" customHeight="1">
      <c r="E296" s="96"/>
      <c r="F296" s="147"/>
    </row>
    <row r="297" ht="15.75" customHeight="1">
      <c r="E297" s="96"/>
      <c r="F297" s="147"/>
    </row>
    <row r="298" ht="15.75" customHeight="1">
      <c r="E298" s="96"/>
      <c r="F298" s="147"/>
    </row>
    <row r="299" ht="15.75" customHeight="1">
      <c r="E299" s="96"/>
      <c r="F299" s="147"/>
    </row>
    <row r="300" ht="15.75" customHeight="1">
      <c r="E300" s="96"/>
      <c r="F300" s="147"/>
    </row>
    <row r="301" ht="15.75" customHeight="1">
      <c r="E301" s="96"/>
      <c r="F301" s="147"/>
    </row>
    <row r="302" ht="15.75" customHeight="1">
      <c r="E302" s="96"/>
      <c r="F302" s="147"/>
    </row>
    <row r="303" ht="15.75" customHeight="1">
      <c r="E303" s="96"/>
      <c r="F303" s="147"/>
    </row>
    <row r="304" ht="15.75" customHeight="1">
      <c r="E304" s="96"/>
      <c r="F304" s="147"/>
    </row>
    <row r="305" ht="15.75" customHeight="1">
      <c r="E305" s="96"/>
      <c r="F305" s="147"/>
    </row>
    <row r="306" ht="15.75" customHeight="1">
      <c r="E306" s="96"/>
      <c r="F306" s="147"/>
    </row>
    <row r="307" ht="15.75" customHeight="1">
      <c r="E307" s="96"/>
      <c r="F307" s="147"/>
    </row>
    <row r="308" ht="15.75" customHeight="1">
      <c r="E308" s="96"/>
      <c r="F308" s="147"/>
    </row>
    <row r="309" ht="15.75" customHeight="1">
      <c r="E309" s="96"/>
      <c r="F309" s="147"/>
    </row>
    <row r="310" ht="15.75" customHeight="1">
      <c r="E310" s="96"/>
      <c r="F310" s="147"/>
    </row>
    <row r="311" ht="15.75" customHeight="1">
      <c r="E311" s="96"/>
      <c r="F311" s="147"/>
    </row>
    <row r="312" ht="15.75" customHeight="1">
      <c r="E312" s="96"/>
      <c r="F312" s="147"/>
    </row>
    <row r="313" ht="15.75" customHeight="1">
      <c r="E313" s="96"/>
      <c r="F313" s="147"/>
    </row>
    <row r="314" ht="15.75" customHeight="1">
      <c r="E314" s="96"/>
      <c r="F314" s="147"/>
    </row>
    <row r="315" ht="15.75" customHeight="1">
      <c r="E315" s="96"/>
      <c r="F315" s="147"/>
    </row>
    <row r="316" ht="15.75" customHeight="1">
      <c r="E316" s="96"/>
      <c r="F316" s="147"/>
    </row>
    <row r="317" ht="15.75" customHeight="1">
      <c r="E317" s="96"/>
      <c r="F317" s="147"/>
    </row>
    <row r="318" ht="15.75" customHeight="1">
      <c r="E318" s="96"/>
      <c r="F318" s="147"/>
    </row>
    <row r="319" ht="15.75" customHeight="1">
      <c r="E319" s="96"/>
      <c r="F319" s="147"/>
    </row>
    <row r="320" ht="15.75" customHeight="1">
      <c r="E320" s="96"/>
      <c r="F320" s="147"/>
    </row>
    <row r="321" ht="15.75" customHeight="1">
      <c r="E321" s="96"/>
      <c r="F321" s="147"/>
    </row>
    <row r="322" ht="15.75" customHeight="1">
      <c r="E322" s="96"/>
      <c r="F322" s="147"/>
    </row>
    <row r="323" ht="15.75" customHeight="1">
      <c r="E323" s="96"/>
      <c r="F323" s="147"/>
    </row>
    <row r="324" ht="15.75" customHeight="1">
      <c r="E324" s="96"/>
      <c r="F324" s="147"/>
    </row>
    <row r="325" ht="15.75" customHeight="1">
      <c r="E325" s="96"/>
      <c r="F325" s="147"/>
    </row>
    <row r="326" ht="15.75" customHeight="1">
      <c r="E326" s="96"/>
      <c r="F326" s="147"/>
    </row>
    <row r="327" ht="15.75" customHeight="1">
      <c r="E327" s="96"/>
      <c r="F327" s="147"/>
    </row>
    <row r="328" ht="15.75" customHeight="1">
      <c r="E328" s="96"/>
      <c r="F328" s="147"/>
    </row>
    <row r="329" ht="15.75" customHeight="1">
      <c r="E329" s="96"/>
      <c r="F329" s="147"/>
    </row>
    <row r="330" ht="15.75" customHeight="1">
      <c r="E330" s="96"/>
      <c r="F330" s="147"/>
    </row>
    <row r="331" ht="15.75" customHeight="1">
      <c r="E331" s="96"/>
      <c r="F331" s="147"/>
    </row>
    <row r="332" ht="15.75" customHeight="1">
      <c r="E332" s="96"/>
      <c r="F332" s="147"/>
    </row>
    <row r="333" ht="15.75" customHeight="1">
      <c r="E333" s="96"/>
      <c r="F333" s="147"/>
    </row>
    <row r="334" ht="15.75" customHeight="1">
      <c r="E334" s="96"/>
      <c r="F334" s="147"/>
    </row>
    <row r="335" ht="15.75" customHeight="1">
      <c r="E335" s="96"/>
      <c r="F335" s="147"/>
    </row>
    <row r="336" ht="15.75" customHeight="1">
      <c r="E336" s="96"/>
      <c r="F336" s="147"/>
    </row>
    <row r="337" ht="15.75" customHeight="1">
      <c r="E337" s="96"/>
      <c r="F337" s="147"/>
    </row>
    <row r="338" ht="15.75" customHeight="1">
      <c r="E338" s="96"/>
      <c r="F338" s="147"/>
    </row>
    <row r="339" ht="15.75" customHeight="1">
      <c r="E339" s="96"/>
      <c r="F339" s="147"/>
    </row>
    <row r="340" ht="15.75" customHeight="1">
      <c r="E340" s="96"/>
      <c r="F340" s="147"/>
    </row>
    <row r="341" ht="15.75" customHeight="1">
      <c r="E341" s="96"/>
      <c r="F341" s="147"/>
    </row>
    <row r="342" ht="15.75" customHeight="1">
      <c r="E342" s="96"/>
      <c r="F342" s="147"/>
    </row>
    <row r="343" ht="15.75" customHeight="1">
      <c r="E343" s="96"/>
      <c r="F343" s="147"/>
    </row>
    <row r="344" ht="15.75" customHeight="1">
      <c r="E344" s="96"/>
      <c r="F344" s="147"/>
    </row>
    <row r="345" ht="15.75" customHeight="1">
      <c r="E345" s="96"/>
      <c r="F345" s="147"/>
    </row>
    <row r="346" ht="15.75" customHeight="1">
      <c r="E346" s="96"/>
      <c r="F346" s="147"/>
    </row>
    <row r="347" ht="15.75" customHeight="1">
      <c r="E347" s="96"/>
      <c r="F347" s="147"/>
    </row>
    <row r="348" ht="15.75" customHeight="1">
      <c r="E348" s="96"/>
      <c r="F348" s="147"/>
    </row>
    <row r="349" ht="15.75" customHeight="1">
      <c r="E349" s="96"/>
      <c r="F349" s="147"/>
    </row>
    <row r="350" ht="15.75" customHeight="1">
      <c r="E350" s="96"/>
      <c r="F350" s="147"/>
    </row>
    <row r="351" ht="15.75" customHeight="1">
      <c r="E351" s="96"/>
      <c r="F351" s="147"/>
    </row>
    <row r="352" ht="15.75" customHeight="1">
      <c r="E352" s="96"/>
      <c r="F352" s="147"/>
    </row>
    <row r="353" ht="15.75" customHeight="1">
      <c r="E353" s="96"/>
      <c r="F353" s="147"/>
    </row>
    <row r="354" ht="15.75" customHeight="1">
      <c r="E354" s="96"/>
      <c r="F354" s="147"/>
    </row>
    <row r="355" ht="15.75" customHeight="1">
      <c r="E355" s="96"/>
      <c r="F355" s="147"/>
    </row>
    <row r="356" ht="15.75" customHeight="1">
      <c r="E356" s="96"/>
      <c r="F356" s="147"/>
    </row>
    <row r="357" ht="15.75" customHeight="1">
      <c r="E357" s="96"/>
      <c r="F357" s="147"/>
    </row>
    <row r="358" ht="15.75" customHeight="1">
      <c r="E358" s="96"/>
      <c r="F358" s="147"/>
    </row>
    <row r="359" ht="15.75" customHeight="1">
      <c r="E359" s="96"/>
      <c r="F359" s="147"/>
    </row>
    <row r="360" ht="15.75" customHeight="1">
      <c r="E360" s="96"/>
      <c r="F360" s="147"/>
    </row>
    <row r="361" ht="15.75" customHeight="1">
      <c r="E361" s="96"/>
      <c r="F361" s="147"/>
    </row>
    <row r="362" ht="15.75" customHeight="1">
      <c r="E362" s="96"/>
      <c r="F362" s="147"/>
    </row>
    <row r="363" ht="15.75" customHeight="1">
      <c r="E363" s="96"/>
      <c r="F363" s="147"/>
    </row>
    <row r="364" ht="15.75" customHeight="1">
      <c r="E364" s="96"/>
      <c r="F364" s="147"/>
    </row>
    <row r="365" ht="15.75" customHeight="1">
      <c r="E365" s="96"/>
      <c r="F365" s="147"/>
    </row>
    <row r="366" ht="15.75" customHeight="1">
      <c r="E366" s="96"/>
      <c r="F366" s="147"/>
    </row>
    <row r="367" ht="15.75" customHeight="1">
      <c r="E367" s="96"/>
      <c r="F367" s="147"/>
    </row>
    <row r="368" ht="15.75" customHeight="1">
      <c r="E368" s="96"/>
      <c r="F368" s="147"/>
    </row>
    <row r="369" ht="15.75" customHeight="1">
      <c r="E369" s="96"/>
      <c r="F369" s="147"/>
    </row>
    <row r="370" ht="15.75" customHeight="1">
      <c r="E370" s="96"/>
      <c r="F370" s="147"/>
    </row>
    <row r="371" ht="15.75" customHeight="1">
      <c r="E371" s="96"/>
      <c r="F371" s="147"/>
    </row>
    <row r="372" ht="15.75" customHeight="1">
      <c r="E372" s="96"/>
      <c r="F372" s="147"/>
    </row>
    <row r="373" ht="15.75" customHeight="1">
      <c r="E373" s="96"/>
      <c r="F373" s="147"/>
    </row>
    <row r="374" ht="15.75" customHeight="1">
      <c r="E374" s="96"/>
      <c r="F374" s="147"/>
    </row>
    <row r="375" ht="15.75" customHeight="1">
      <c r="E375" s="96"/>
      <c r="F375" s="147"/>
    </row>
    <row r="376" ht="15.75" customHeight="1">
      <c r="E376" s="96"/>
      <c r="F376" s="147"/>
    </row>
    <row r="377" ht="15.75" customHeight="1">
      <c r="E377" s="96"/>
      <c r="F377" s="147"/>
    </row>
    <row r="378" ht="15.75" customHeight="1">
      <c r="E378" s="96"/>
      <c r="F378" s="147"/>
    </row>
    <row r="379" ht="15.75" customHeight="1">
      <c r="E379" s="96"/>
      <c r="F379" s="147"/>
    </row>
    <row r="380" ht="15.75" customHeight="1">
      <c r="E380" s="96"/>
      <c r="F380" s="147"/>
    </row>
    <row r="381" ht="15.75" customHeight="1">
      <c r="E381" s="96"/>
      <c r="F381" s="147"/>
    </row>
    <row r="382" ht="15.75" customHeight="1">
      <c r="E382" s="96"/>
      <c r="F382" s="147"/>
    </row>
    <row r="383" ht="15.75" customHeight="1">
      <c r="E383" s="96"/>
      <c r="F383" s="147"/>
    </row>
    <row r="384" ht="15.75" customHeight="1">
      <c r="E384" s="96"/>
      <c r="F384" s="147"/>
    </row>
    <row r="385" ht="15.75" customHeight="1">
      <c r="E385" s="96"/>
      <c r="F385" s="147"/>
    </row>
    <row r="386" ht="15.75" customHeight="1">
      <c r="E386" s="96"/>
      <c r="F386" s="147"/>
    </row>
    <row r="387" ht="15.75" customHeight="1">
      <c r="E387" s="96"/>
      <c r="F387" s="147"/>
    </row>
    <row r="388" ht="15.75" customHeight="1">
      <c r="E388" s="96"/>
      <c r="F388" s="147"/>
    </row>
    <row r="389" ht="15.75" customHeight="1">
      <c r="E389" s="96"/>
      <c r="F389" s="147"/>
    </row>
    <row r="390" ht="15.75" customHeight="1">
      <c r="E390" s="96"/>
      <c r="F390" s="147"/>
    </row>
    <row r="391" ht="15.75" customHeight="1">
      <c r="E391" s="96"/>
      <c r="F391" s="147"/>
    </row>
    <row r="392" ht="15.75" customHeight="1">
      <c r="E392" s="96"/>
      <c r="F392" s="147"/>
    </row>
    <row r="393" ht="15.75" customHeight="1">
      <c r="E393" s="96"/>
      <c r="F393" s="147"/>
    </row>
    <row r="394" ht="15.75" customHeight="1">
      <c r="E394" s="96"/>
      <c r="F394" s="147"/>
    </row>
    <row r="395" ht="15.75" customHeight="1">
      <c r="E395" s="96"/>
      <c r="F395" s="147"/>
    </row>
    <row r="396" ht="15.75" customHeight="1">
      <c r="E396" s="96"/>
      <c r="F396" s="147"/>
    </row>
    <row r="397" ht="15.75" customHeight="1">
      <c r="E397" s="96"/>
      <c r="F397" s="147"/>
    </row>
    <row r="398" ht="15.75" customHeight="1">
      <c r="E398" s="96"/>
      <c r="F398" s="147"/>
    </row>
    <row r="399" ht="15.75" customHeight="1">
      <c r="E399" s="96"/>
      <c r="F399" s="147"/>
    </row>
    <row r="400" ht="15.75" customHeight="1">
      <c r="E400" s="96"/>
      <c r="F400" s="147"/>
    </row>
    <row r="401" ht="15.75" customHeight="1">
      <c r="E401" s="96"/>
      <c r="F401" s="147"/>
    </row>
    <row r="402" ht="15.75" customHeight="1">
      <c r="E402" s="96"/>
      <c r="F402" s="147"/>
    </row>
    <row r="403" ht="15.75" customHeight="1">
      <c r="E403" s="96"/>
      <c r="F403" s="147"/>
    </row>
    <row r="404" ht="15.75" customHeight="1">
      <c r="E404" s="96"/>
      <c r="F404" s="147"/>
    </row>
    <row r="405" ht="15.75" customHeight="1">
      <c r="E405" s="96"/>
      <c r="F405" s="147"/>
    </row>
    <row r="406" ht="15.75" customHeight="1">
      <c r="E406" s="96"/>
      <c r="F406" s="147"/>
    </row>
    <row r="407" ht="15.75" customHeight="1">
      <c r="E407" s="96"/>
      <c r="F407" s="147"/>
    </row>
    <row r="408" ht="15.75" customHeight="1">
      <c r="E408" s="96"/>
      <c r="F408" s="147"/>
    </row>
    <row r="409" ht="15.75" customHeight="1">
      <c r="E409" s="96"/>
      <c r="F409" s="147"/>
    </row>
    <row r="410" ht="15.75" customHeight="1">
      <c r="E410" s="96"/>
      <c r="F410" s="147"/>
    </row>
    <row r="411" ht="15.75" customHeight="1">
      <c r="E411" s="96"/>
      <c r="F411" s="147"/>
    </row>
    <row r="412" ht="15.75" customHeight="1">
      <c r="E412" s="96"/>
      <c r="F412" s="147"/>
    </row>
    <row r="413" ht="15.75" customHeight="1">
      <c r="E413" s="96"/>
      <c r="F413" s="147"/>
    </row>
    <row r="414" ht="15.75" customHeight="1">
      <c r="E414" s="96"/>
      <c r="F414" s="147"/>
    </row>
    <row r="415" ht="15.75" customHeight="1">
      <c r="E415" s="96"/>
      <c r="F415" s="147"/>
    </row>
    <row r="416" ht="15.75" customHeight="1">
      <c r="E416" s="96"/>
      <c r="F416" s="147"/>
    </row>
    <row r="417" ht="15.75" customHeight="1">
      <c r="E417" s="96"/>
      <c r="F417" s="147"/>
    </row>
    <row r="418" ht="15.75" customHeight="1">
      <c r="E418" s="96"/>
      <c r="F418" s="147"/>
    </row>
    <row r="419" ht="15.75" customHeight="1">
      <c r="E419" s="96"/>
      <c r="F419" s="147"/>
    </row>
    <row r="420" ht="15.75" customHeight="1">
      <c r="E420" s="96"/>
      <c r="F420" s="147"/>
    </row>
    <row r="421" ht="15.75" customHeight="1">
      <c r="E421" s="96"/>
      <c r="F421" s="147"/>
    </row>
    <row r="422" ht="15.75" customHeight="1">
      <c r="E422" s="96"/>
      <c r="F422" s="147"/>
    </row>
    <row r="423" ht="15.75" customHeight="1">
      <c r="E423" s="96"/>
      <c r="F423" s="147"/>
    </row>
    <row r="424" ht="15.75" customHeight="1">
      <c r="E424" s="96"/>
      <c r="F424" s="147"/>
    </row>
    <row r="425" ht="15.75" customHeight="1">
      <c r="E425" s="96"/>
      <c r="F425" s="147"/>
    </row>
    <row r="426" ht="15.75" customHeight="1">
      <c r="E426" s="96"/>
      <c r="F426" s="147"/>
    </row>
    <row r="427" ht="15.75" customHeight="1">
      <c r="E427" s="96"/>
      <c r="F427" s="147"/>
    </row>
    <row r="428" ht="15.75" customHeight="1">
      <c r="E428" s="96"/>
      <c r="F428" s="147"/>
    </row>
    <row r="429" ht="15.75" customHeight="1">
      <c r="E429" s="96"/>
      <c r="F429" s="147"/>
    </row>
    <row r="430" ht="15.75" customHeight="1">
      <c r="E430" s="96"/>
      <c r="F430" s="147"/>
    </row>
    <row r="431" ht="15.75" customHeight="1">
      <c r="E431" s="96"/>
      <c r="F431" s="147"/>
    </row>
    <row r="432" ht="15.75" customHeight="1">
      <c r="E432" s="96"/>
      <c r="F432" s="147"/>
    </row>
    <row r="433" ht="15.75" customHeight="1">
      <c r="E433" s="96"/>
      <c r="F433" s="147"/>
    </row>
    <row r="434" ht="15.75" customHeight="1">
      <c r="E434" s="96"/>
      <c r="F434" s="147"/>
    </row>
    <row r="435" ht="15.75" customHeight="1">
      <c r="E435" s="96"/>
      <c r="F435" s="147"/>
    </row>
    <row r="436" ht="15.75" customHeight="1">
      <c r="E436" s="96"/>
      <c r="F436" s="147"/>
    </row>
    <row r="437" ht="15.75" customHeight="1">
      <c r="E437" s="96"/>
      <c r="F437" s="147"/>
    </row>
    <row r="438" ht="15.75" customHeight="1">
      <c r="E438" s="96"/>
      <c r="F438" s="147"/>
    </row>
    <row r="439" ht="15.75" customHeight="1">
      <c r="E439" s="96"/>
      <c r="F439" s="147"/>
    </row>
    <row r="440" ht="15.75" customHeight="1">
      <c r="E440" s="96"/>
      <c r="F440" s="147"/>
    </row>
    <row r="441" ht="15.75" customHeight="1">
      <c r="E441" s="96"/>
      <c r="F441" s="147"/>
    </row>
    <row r="442" ht="15.75" customHeight="1">
      <c r="E442" s="96"/>
      <c r="F442" s="147"/>
    </row>
    <row r="443" ht="15.75" customHeight="1">
      <c r="E443" s="96"/>
      <c r="F443" s="147"/>
    </row>
    <row r="444" ht="15.75" customHeight="1">
      <c r="E444" s="96"/>
      <c r="F444" s="147"/>
    </row>
    <row r="445" ht="15.75" customHeight="1">
      <c r="E445" s="96"/>
      <c r="F445" s="147"/>
    </row>
    <row r="446" ht="15.75" customHeight="1">
      <c r="E446" s="96"/>
      <c r="F446" s="147"/>
    </row>
    <row r="447" ht="15.75" customHeight="1">
      <c r="E447" s="96"/>
      <c r="F447" s="147"/>
    </row>
    <row r="448" ht="15.75" customHeight="1">
      <c r="E448" s="96"/>
      <c r="F448" s="147"/>
    </row>
    <row r="449" ht="15.75" customHeight="1">
      <c r="E449" s="96"/>
      <c r="F449" s="147"/>
    </row>
    <row r="450" ht="15.75" customHeight="1">
      <c r="E450" s="96"/>
      <c r="F450" s="147"/>
    </row>
    <row r="451" ht="15.75" customHeight="1">
      <c r="E451" s="96"/>
      <c r="F451" s="147"/>
    </row>
    <row r="452" ht="15.75" customHeight="1">
      <c r="E452" s="96"/>
      <c r="F452" s="147"/>
    </row>
    <row r="453" ht="15.75" customHeight="1">
      <c r="E453" s="96"/>
      <c r="F453" s="147"/>
    </row>
    <row r="454" ht="15.75" customHeight="1">
      <c r="E454" s="96"/>
      <c r="F454" s="147"/>
    </row>
    <row r="455" ht="15.75" customHeight="1">
      <c r="E455" s="96"/>
      <c r="F455" s="147"/>
    </row>
    <row r="456" ht="15.75" customHeight="1">
      <c r="E456" s="96"/>
      <c r="F456" s="147"/>
    </row>
    <row r="457" ht="15.75" customHeight="1">
      <c r="E457" s="96"/>
      <c r="F457" s="147"/>
    </row>
    <row r="458" ht="15.75" customHeight="1">
      <c r="E458" s="96"/>
      <c r="F458" s="147"/>
    </row>
    <row r="459" ht="15.75" customHeight="1">
      <c r="E459" s="96"/>
      <c r="F459" s="147"/>
    </row>
    <row r="460" ht="15.75" customHeight="1">
      <c r="E460" s="96"/>
      <c r="F460" s="147"/>
    </row>
    <row r="461" ht="15.75" customHeight="1">
      <c r="E461" s="96"/>
      <c r="F461" s="147"/>
    </row>
    <row r="462" ht="15.75" customHeight="1">
      <c r="E462" s="96"/>
      <c r="F462" s="147"/>
    </row>
    <row r="463" ht="15.75" customHeight="1">
      <c r="E463" s="96"/>
      <c r="F463" s="147"/>
    </row>
    <row r="464" ht="15.75" customHeight="1">
      <c r="E464" s="96"/>
      <c r="F464" s="147"/>
    </row>
    <row r="465" ht="15.75" customHeight="1">
      <c r="E465" s="96"/>
      <c r="F465" s="147"/>
    </row>
    <row r="466" ht="15.75" customHeight="1">
      <c r="E466" s="96"/>
      <c r="F466" s="147"/>
    </row>
    <row r="467" ht="15.75" customHeight="1">
      <c r="E467" s="96"/>
      <c r="F467" s="147"/>
    </row>
    <row r="468" ht="15.75" customHeight="1">
      <c r="E468" s="96"/>
      <c r="F468" s="147"/>
    </row>
    <row r="469" ht="15.75" customHeight="1">
      <c r="E469" s="96"/>
      <c r="F469" s="147"/>
    </row>
    <row r="470" ht="15.75" customHeight="1">
      <c r="E470" s="96"/>
      <c r="F470" s="147"/>
    </row>
    <row r="471" ht="15.75" customHeight="1">
      <c r="E471" s="96"/>
      <c r="F471" s="147"/>
    </row>
    <row r="472" ht="15.75" customHeight="1">
      <c r="E472" s="96"/>
      <c r="F472" s="147"/>
    </row>
    <row r="473" ht="15.75" customHeight="1">
      <c r="E473" s="96"/>
      <c r="F473" s="147"/>
    </row>
    <row r="474" ht="15.75" customHeight="1">
      <c r="E474" s="96"/>
      <c r="F474" s="147"/>
    </row>
    <row r="475" ht="15.75" customHeight="1">
      <c r="E475" s="96"/>
      <c r="F475" s="147"/>
    </row>
    <row r="476" ht="15.75" customHeight="1">
      <c r="E476" s="96"/>
      <c r="F476" s="147"/>
    </row>
    <row r="477" ht="15.75" customHeight="1">
      <c r="E477" s="96"/>
      <c r="F477" s="147"/>
    </row>
    <row r="478" ht="15.75" customHeight="1">
      <c r="E478" s="96"/>
      <c r="F478" s="147"/>
    </row>
    <row r="479" ht="15.75" customHeight="1">
      <c r="E479" s="96"/>
      <c r="F479" s="147"/>
    </row>
    <row r="480" ht="15.75" customHeight="1">
      <c r="E480" s="96"/>
      <c r="F480" s="147"/>
    </row>
    <row r="481" ht="15.75" customHeight="1">
      <c r="E481" s="96"/>
      <c r="F481" s="147"/>
    </row>
    <row r="482" ht="15.75" customHeight="1">
      <c r="E482" s="96"/>
      <c r="F482" s="147"/>
    </row>
    <row r="483" ht="15.75" customHeight="1">
      <c r="E483" s="96"/>
      <c r="F483" s="147"/>
    </row>
    <row r="484" ht="15.75" customHeight="1">
      <c r="E484" s="96"/>
      <c r="F484" s="147"/>
    </row>
    <row r="485" ht="15.75" customHeight="1">
      <c r="E485" s="96"/>
      <c r="F485" s="147"/>
    </row>
    <row r="486" ht="15.75" customHeight="1">
      <c r="E486" s="96"/>
      <c r="F486" s="147"/>
    </row>
    <row r="487" ht="15.75" customHeight="1">
      <c r="E487" s="96"/>
      <c r="F487" s="147"/>
    </row>
    <row r="488" ht="15.75" customHeight="1">
      <c r="E488" s="96"/>
      <c r="F488" s="147"/>
    </row>
    <row r="489" ht="15.75" customHeight="1">
      <c r="E489" s="96"/>
      <c r="F489" s="147"/>
    </row>
    <row r="490" ht="15.75" customHeight="1">
      <c r="E490" s="96"/>
      <c r="F490" s="147"/>
    </row>
    <row r="491" ht="15.75" customHeight="1">
      <c r="E491" s="96"/>
      <c r="F491" s="147"/>
    </row>
    <row r="492" ht="15.75" customHeight="1">
      <c r="E492" s="96"/>
      <c r="F492" s="147"/>
    </row>
    <row r="493" ht="15.75" customHeight="1">
      <c r="E493" s="96"/>
      <c r="F493" s="147"/>
    </row>
    <row r="494" ht="15.75" customHeight="1">
      <c r="E494" s="96"/>
      <c r="F494" s="147"/>
    </row>
    <row r="495" ht="15.75" customHeight="1">
      <c r="E495" s="96"/>
      <c r="F495" s="147"/>
    </row>
    <row r="496" ht="15.75" customHeight="1">
      <c r="E496" s="96"/>
      <c r="F496" s="147"/>
    </row>
    <row r="497" ht="15.75" customHeight="1">
      <c r="E497" s="96"/>
      <c r="F497" s="147"/>
    </row>
    <row r="498" ht="15.75" customHeight="1">
      <c r="E498" s="96"/>
      <c r="F498" s="147"/>
    </row>
    <row r="499" ht="15.75" customHeight="1">
      <c r="E499" s="96"/>
      <c r="F499" s="147"/>
    </row>
    <row r="500" ht="15.75" customHeight="1">
      <c r="E500" s="96"/>
      <c r="F500" s="147"/>
    </row>
    <row r="501" ht="15.75" customHeight="1">
      <c r="E501" s="96"/>
      <c r="F501" s="147"/>
    </row>
    <row r="502" ht="15.75" customHeight="1">
      <c r="E502" s="96"/>
      <c r="F502" s="147"/>
    </row>
    <row r="503" ht="15.75" customHeight="1">
      <c r="E503" s="96"/>
      <c r="F503" s="147"/>
    </row>
    <row r="504" ht="15.75" customHeight="1">
      <c r="E504" s="96"/>
      <c r="F504" s="147"/>
    </row>
    <row r="505" ht="15.75" customHeight="1">
      <c r="E505" s="96"/>
      <c r="F505" s="147"/>
    </row>
    <row r="506" ht="15.75" customHeight="1">
      <c r="E506" s="96"/>
      <c r="F506" s="147"/>
    </row>
    <row r="507" ht="15.75" customHeight="1">
      <c r="E507" s="96"/>
      <c r="F507" s="147"/>
    </row>
    <row r="508" ht="15.75" customHeight="1">
      <c r="E508" s="96"/>
      <c r="F508" s="147"/>
    </row>
    <row r="509" ht="15.75" customHeight="1">
      <c r="E509" s="96"/>
      <c r="F509" s="147"/>
    </row>
    <row r="510" ht="15.75" customHeight="1">
      <c r="E510" s="96"/>
      <c r="F510" s="147"/>
    </row>
    <row r="511" ht="15.75" customHeight="1">
      <c r="E511" s="96"/>
      <c r="F511" s="147"/>
    </row>
    <row r="512" ht="15.75" customHeight="1">
      <c r="E512" s="96"/>
      <c r="F512" s="147"/>
    </row>
    <row r="513" ht="15.75" customHeight="1">
      <c r="E513" s="96"/>
      <c r="F513" s="147"/>
    </row>
    <row r="514" ht="15.75" customHeight="1">
      <c r="E514" s="96"/>
      <c r="F514" s="147"/>
    </row>
    <row r="515" ht="15.75" customHeight="1">
      <c r="E515" s="96"/>
      <c r="F515" s="147"/>
    </row>
    <row r="516" ht="15.75" customHeight="1">
      <c r="E516" s="96"/>
      <c r="F516" s="147"/>
    </row>
    <row r="517" ht="15.75" customHeight="1">
      <c r="E517" s="96"/>
      <c r="F517" s="147"/>
    </row>
    <row r="518" ht="15.75" customHeight="1">
      <c r="E518" s="96"/>
      <c r="F518" s="147"/>
    </row>
    <row r="519" ht="15.75" customHeight="1">
      <c r="E519" s="96"/>
      <c r="F519" s="147"/>
    </row>
    <row r="520" ht="15.75" customHeight="1">
      <c r="E520" s="96"/>
      <c r="F520" s="147"/>
    </row>
    <row r="521" ht="15.75" customHeight="1">
      <c r="E521" s="96"/>
      <c r="F521" s="147"/>
    </row>
    <row r="522" ht="15.75" customHeight="1">
      <c r="E522" s="96"/>
      <c r="F522" s="147"/>
    </row>
    <row r="523" ht="15.75" customHeight="1">
      <c r="E523" s="96"/>
      <c r="F523" s="147"/>
    </row>
    <row r="524" ht="15.75" customHeight="1">
      <c r="E524" s="96"/>
      <c r="F524" s="147"/>
    </row>
    <row r="525" ht="15.75" customHeight="1">
      <c r="E525" s="96"/>
      <c r="F525" s="147"/>
    </row>
    <row r="526" ht="15.75" customHeight="1">
      <c r="E526" s="96"/>
      <c r="F526" s="147"/>
    </row>
    <row r="527" ht="15.75" customHeight="1">
      <c r="E527" s="96"/>
      <c r="F527" s="147"/>
    </row>
    <row r="528" ht="15.75" customHeight="1">
      <c r="E528" s="96"/>
      <c r="F528" s="147"/>
    </row>
    <row r="529" ht="15.75" customHeight="1">
      <c r="E529" s="96"/>
      <c r="F529" s="147"/>
    </row>
    <row r="530" ht="15.75" customHeight="1">
      <c r="E530" s="96"/>
      <c r="F530" s="147"/>
    </row>
    <row r="531" ht="15.75" customHeight="1">
      <c r="E531" s="96"/>
      <c r="F531" s="147"/>
    </row>
    <row r="532" ht="15.75" customHeight="1">
      <c r="E532" s="96"/>
      <c r="F532" s="147"/>
    </row>
    <row r="533" ht="15.75" customHeight="1">
      <c r="E533" s="96"/>
      <c r="F533" s="147"/>
    </row>
    <row r="534" ht="15.75" customHeight="1">
      <c r="E534" s="96"/>
      <c r="F534" s="147"/>
    </row>
    <row r="535" ht="15.75" customHeight="1">
      <c r="E535" s="96"/>
      <c r="F535" s="147"/>
    </row>
    <row r="536" ht="15.75" customHeight="1">
      <c r="E536" s="96"/>
      <c r="F536" s="147"/>
    </row>
    <row r="537" ht="15.75" customHeight="1">
      <c r="E537" s="96"/>
      <c r="F537" s="147"/>
    </row>
    <row r="538" ht="15.75" customHeight="1">
      <c r="E538" s="96"/>
      <c r="F538" s="147"/>
    </row>
    <row r="539" ht="15.75" customHeight="1">
      <c r="E539" s="96"/>
      <c r="F539" s="147"/>
    </row>
    <row r="540" ht="15.75" customHeight="1">
      <c r="E540" s="96"/>
      <c r="F540" s="147"/>
    </row>
    <row r="541" ht="15.75" customHeight="1">
      <c r="E541" s="96"/>
      <c r="F541" s="147"/>
    </row>
    <row r="542" ht="15.75" customHeight="1">
      <c r="E542" s="96"/>
      <c r="F542" s="147"/>
    </row>
    <row r="543" ht="15.75" customHeight="1">
      <c r="E543" s="96"/>
      <c r="F543" s="147"/>
    </row>
    <row r="544" ht="15.75" customHeight="1">
      <c r="E544" s="96"/>
      <c r="F544" s="147"/>
    </row>
    <row r="545" ht="15.75" customHeight="1">
      <c r="E545" s="96"/>
      <c r="F545" s="147"/>
    </row>
    <row r="546" ht="15.75" customHeight="1">
      <c r="E546" s="96"/>
      <c r="F546" s="147"/>
    </row>
    <row r="547" ht="15.75" customHeight="1">
      <c r="E547" s="96"/>
      <c r="F547" s="147"/>
    </row>
    <row r="548" ht="15.75" customHeight="1">
      <c r="E548" s="96"/>
      <c r="F548" s="147"/>
    </row>
    <row r="549" ht="15.75" customHeight="1">
      <c r="E549" s="96"/>
      <c r="F549" s="147"/>
    </row>
    <row r="550" ht="15.75" customHeight="1">
      <c r="E550" s="96"/>
      <c r="F550" s="147"/>
    </row>
    <row r="551" ht="15.75" customHeight="1">
      <c r="E551" s="96"/>
      <c r="F551" s="147"/>
    </row>
    <row r="552" ht="15.75" customHeight="1">
      <c r="E552" s="96"/>
      <c r="F552" s="147"/>
    </row>
    <row r="553" ht="15.75" customHeight="1">
      <c r="E553" s="96"/>
      <c r="F553" s="147"/>
    </row>
    <row r="554" ht="15.75" customHeight="1">
      <c r="E554" s="96"/>
      <c r="F554" s="147"/>
    </row>
    <row r="555" ht="15.75" customHeight="1">
      <c r="E555" s="96"/>
      <c r="F555" s="147"/>
    </row>
    <row r="556" ht="15.75" customHeight="1">
      <c r="E556" s="96"/>
      <c r="F556" s="147"/>
    </row>
    <row r="557" ht="15.75" customHeight="1">
      <c r="E557" s="96"/>
      <c r="F557" s="147"/>
    </row>
    <row r="558" ht="15.75" customHeight="1">
      <c r="E558" s="96"/>
      <c r="F558" s="147"/>
    </row>
    <row r="559" ht="15.75" customHeight="1">
      <c r="E559" s="96"/>
      <c r="F559" s="147"/>
    </row>
    <row r="560" ht="15.75" customHeight="1">
      <c r="E560" s="96"/>
      <c r="F560" s="147"/>
    </row>
    <row r="561" ht="15.75" customHeight="1">
      <c r="E561" s="96"/>
      <c r="F561" s="147"/>
    </row>
    <row r="562" ht="15.75" customHeight="1">
      <c r="E562" s="96"/>
      <c r="F562" s="147"/>
    </row>
    <row r="563" ht="15.75" customHeight="1">
      <c r="E563" s="96"/>
      <c r="F563" s="147"/>
    </row>
    <row r="564" ht="15.75" customHeight="1">
      <c r="E564" s="96"/>
      <c r="F564" s="147"/>
    </row>
    <row r="565" ht="15.75" customHeight="1">
      <c r="E565" s="96"/>
      <c r="F565" s="147"/>
    </row>
    <row r="566" ht="15.75" customHeight="1">
      <c r="E566" s="96"/>
      <c r="F566" s="147"/>
    </row>
    <row r="567" ht="15.75" customHeight="1">
      <c r="E567" s="96"/>
      <c r="F567" s="147"/>
    </row>
    <row r="568" ht="15.75" customHeight="1">
      <c r="E568" s="96"/>
      <c r="F568" s="147"/>
    </row>
    <row r="569" ht="15.75" customHeight="1">
      <c r="E569" s="96"/>
      <c r="F569" s="147"/>
    </row>
    <row r="570" ht="15.75" customHeight="1">
      <c r="E570" s="96"/>
      <c r="F570" s="147"/>
    </row>
    <row r="571" ht="15.75" customHeight="1">
      <c r="E571" s="96"/>
      <c r="F571" s="147"/>
    </row>
    <row r="572" ht="15.75" customHeight="1">
      <c r="E572" s="96"/>
      <c r="F572" s="147"/>
    </row>
    <row r="573" ht="15.75" customHeight="1">
      <c r="E573" s="96"/>
      <c r="F573" s="147"/>
    </row>
    <row r="574" ht="15.75" customHeight="1">
      <c r="E574" s="96"/>
      <c r="F574" s="147"/>
    </row>
    <row r="575" ht="15.75" customHeight="1">
      <c r="E575" s="96"/>
      <c r="F575" s="147"/>
    </row>
    <row r="576" ht="15.75" customHeight="1">
      <c r="E576" s="96"/>
      <c r="F576" s="147"/>
    </row>
    <row r="577" ht="15.75" customHeight="1">
      <c r="E577" s="96"/>
      <c r="F577" s="147"/>
    </row>
    <row r="578" ht="15.75" customHeight="1">
      <c r="E578" s="96"/>
      <c r="F578" s="147"/>
    </row>
    <row r="579" ht="15.75" customHeight="1">
      <c r="E579" s="96"/>
      <c r="F579" s="147"/>
    </row>
    <row r="580" ht="15.75" customHeight="1">
      <c r="E580" s="96"/>
      <c r="F580" s="147"/>
    </row>
    <row r="581" ht="15.75" customHeight="1">
      <c r="E581" s="96"/>
      <c r="F581" s="147"/>
    </row>
    <row r="582" ht="15.75" customHeight="1">
      <c r="E582" s="96"/>
      <c r="F582" s="147"/>
    </row>
    <row r="583" ht="15.75" customHeight="1">
      <c r="E583" s="96"/>
      <c r="F583" s="147"/>
    </row>
    <row r="584" ht="15.75" customHeight="1">
      <c r="E584" s="96"/>
      <c r="F584" s="147"/>
    </row>
    <row r="585" ht="15.75" customHeight="1">
      <c r="E585" s="96"/>
      <c r="F585" s="147"/>
    </row>
    <row r="586" ht="15.75" customHeight="1">
      <c r="E586" s="96"/>
      <c r="F586" s="147"/>
    </row>
    <row r="587" ht="15.75" customHeight="1">
      <c r="E587" s="96"/>
      <c r="F587" s="147"/>
    </row>
    <row r="588" ht="15.75" customHeight="1">
      <c r="E588" s="96"/>
      <c r="F588" s="147"/>
    </row>
    <row r="589" ht="15.75" customHeight="1">
      <c r="E589" s="96"/>
      <c r="F589" s="147"/>
    </row>
    <row r="590" ht="15.75" customHeight="1">
      <c r="E590" s="96"/>
      <c r="F590" s="147"/>
    </row>
    <row r="591" ht="15.75" customHeight="1">
      <c r="E591" s="96"/>
      <c r="F591" s="147"/>
    </row>
    <row r="592" ht="15.75" customHeight="1">
      <c r="E592" s="96"/>
      <c r="F592" s="147"/>
    </row>
    <row r="593" ht="15.75" customHeight="1">
      <c r="E593" s="96"/>
      <c r="F593" s="147"/>
    </row>
    <row r="594" ht="15.75" customHeight="1">
      <c r="E594" s="96"/>
      <c r="F594" s="147"/>
    </row>
    <row r="595" ht="15.75" customHeight="1">
      <c r="E595" s="96"/>
      <c r="F595" s="147"/>
    </row>
    <row r="596" ht="15.75" customHeight="1">
      <c r="E596" s="96"/>
      <c r="F596" s="147"/>
    </row>
    <row r="597" ht="15.75" customHeight="1">
      <c r="E597" s="96"/>
      <c r="F597" s="147"/>
    </row>
    <row r="598" ht="15.75" customHeight="1">
      <c r="E598" s="96"/>
      <c r="F598" s="147"/>
    </row>
    <row r="599" ht="15.75" customHeight="1">
      <c r="E599" s="96"/>
      <c r="F599" s="147"/>
    </row>
    <row r="600" ht="15.75" customHeight="1">
      <c r="E600" s="96"/>
      <c r="F600" s="147"/>
    </row>
    <row r="601" ht="15.75" customHeight="1">
      <c r="E601" s="96"/>
      <c r="F601" s="147"/>
    </row>
    <row r="602" ht="15.75" customHeight="1">
      <c r="E602" s="96"/>
      <c r="F602" s="147"/>
    </row>
    <row r="603" ht="15.75" customHeight="1">
      <c r="E603" s="96"/>
      <c r="F603" s="147"/>
    </row>
    <row r="604" ht="15.75" customHeight="1">
      <c r="E604" s="96"/>
      <c r="F604" s="147"/>
    </row>
    <row r="605" ht="15.75" customHeight="1">
      <c r="E605" s="96"/>
      <c r="F605" s="147"/>
    </row>
    <row r="606" ht="15.75" customHeight="1">
      <c r="E606" s="96"/>
      <c r="F606" s="147"/>
    </row>
    <row r="607" ht="15.75" customHeight="1">
      <c r="E607" s="96"/>
      <c r="F607" s="147"/>
    </row>
    <row r="608" ht="15.75" customHeight="1">
      <c r="E608" s="96"/>
      <c r="F608" s="147"/>
    </row>
    <row r="609" ht="15.75" customHeight="1">
      <c r="E609" s="96"/>
      <c r="F609" s="147"/>
    </row>
    <row r="610" ht="15.75" customHeight="1">
      <c r="E610" s="96"/>
      <c r="F610" s="147"/>
    </row>
    <row r="611" ht="15.75" customHeight="1">
      <c r="E611" s="96"/>
      <c r="F611" s="147"/>
    </row>
    <row r="612" ht="15.75" customHeight="1">
      <c r="E612" s="96"/>
      <c r="F612" s="147"/>
    </row>
    <row r="613" ht="15.75" customHeight="1">
      <c r="E613" s="96"/>
      <c r="F613" s="147"/>
    </row>
    <row r="614" ht="15.75" customHeight="1">
      <c r="E614" s="96"/>
      <c r="F614" s="147"/>
    </row>
    <row r="615" ht="15.75" customHeight="1">
      <c r="E615" s="96"/>
      <c r="F615" s="147"/>
    </row>
    <row r="616" ht="15.75" customHeight="1">
      <c r="E616" s="96"/>
      <c r="F616" s="147"/>
    </row>
    <row r="617" ht="15.75" customHeight="1">
      <c r="E617" s="96"/>
      <c r="F617" s="147"/>
    </row>
    <row r="618" ht="15.75" customHeight="1">
      <c r="E618" s="96"/>
      <c r="F618" s="147"/>
    </row>
    <row r="619" ht="15.75" customHeight="1">
      <c r="E619" s="96"/>
      <c r="F619" s="147"/>
    </row>
    <row r="620" ht="15.75" customHeight="1">
      <c r="E620" s="96"/>
      <c r="F620" s="147"/>
    </row>
    <row r="621" ht="15.75" customHeight="1">
      <c r="E621" s="96"/>
      <c r="F621" s="147"/>
    </row>
    <row r="622" ht="15.75" customHeight="1">
      <c r="E622" s="96"/>
      <c r="F622" s="147"/>
    </row>
    <row r="623" ht="15.75" customHeight="1">
      <c r="E623" s="96"/>
      <c r="F623" s="147"/>
    </row>
    <row r="624" ht="15.75" customHeight="1">
      <c r="E624" s="96"/>
      <c r="F624" s="147"/>
    </row>
    <row r="625" ht="15.75" customHeight="1">
      <c r="E625" s="96"/>
      <c r="F625" s="147"/>
    </row>
    <row r="626" ht="15.75" customHeight="1">
      <c r="E626" s="96"/>
      <c r="F626" s="147"/>
    </row>
    <row r="627" ht="15.75" customHeight="1">
      <c r="E627" s="96"/>
      <c r="F627" s="147"/>
    </row>
    <row r="628" ht="15.75" customHeight="1">
      <c r="E628" s="96"/>
      <c r="F628" s="147"/>
    </row>
    <row r="629" ht="15.75" customHeight="1">
      <c r="E629" s="96"/>
      <c r="F629" s="147"/>
    </row>
    <row r="630" ht="15.75" customHeight="1">
      <c r="E630" s="96"/>
      <c r="F630" s="147"/>
    </row>
    <row r="631" ht="15.75" customHeight="1">
      <c r="E631" s="96"/>
      <c r="F631" s="147"/>
    </row>
    <row r="632" ht="15.75" customHeight="1">
      <c r="E632" s="96"/>
      <c r="F632" s="147"/>
    </row>
    <row r="633" ht="15.75" customHeight="1">
      <c r="E633" s="96"/>
      <c r="F633" s="147"/>
    </row>
    <row r="634" ht="15.75" customHeight="1">
      <c r="E634" s="96"/>
      <c r="F634" s="147"/>
    </row>
    <row r="635" ht="15.75" customHeight="1">
      <c r="E635" s="96"/>
      <c r="F635" s="147"/>
    </row>
    <row r="636" ht="15.75" customHeight="1">
      <c r="E636" s="96"/>
      <c r="F636" s="147"/>
    </row>
    <row r="637" ht="15.75" customHeight="1">
      <c r="E637" s="96"/>
      <c r="F637" s="147"/>
    </row>
    <row r="638" ht="15.75" customHeight="1">
      <c r="E638" s="96"/>
      <c r="F638" s="147"/>
    </row>
    <row r="639" ht="15.75" customHeight="1">
      <c r="E639" s="96"/>
      <c r="F639" s="147"/>
    </row>
    <row r="640" ht="15.75" customHeight="1">
      <c r="E640" s="96"/>
      <c r="F640" s="147"/>
    </row>
    <row r="641" ht="15.75" customHeight="1">
      <c r="E641" s="96"/>
      <c r="F641" s="147"/>
    </row>
    <row r="642" ht="15.75" customHeight="1">
      <c r="E642" s="96"/>
      <c r="F642" s="147"/>
    </row>
    <row r="643" ht="15.75" customHeight="1">
      <c r="E643" s="96"/>
      <c r="F643" s="147"/>
    </row>
    <row r="644" ht="15.75" customHeight="1">
      <c r="E644" s="96"/>
      <c r="F644" s="147"/>
    </row>
    <row r="645" ht="15.75" customHeight="1">
      <c r="E645" s="96"/>
      <c r="F645" s="147"/>
    </row>
    <row r="646" ht="15.75" customHeight="1">
      <c r="E646" s="96"/>
      <c r="F646" s="147"/>
    </row>
    <row r="647" ht="15.75" customHeight="1">
      <c r="E647" s="96"/>
      <c r="F647" s="147"/>
    </row>
    <row r="648" ht="15.75" customHeight="1">
      <c r="E648" s="96"/>
      <c r="F648" s="147"/>
    </row>
    <row r="649" ht="15.75" customHeight="1">
      <c r="E649" s="96"/>
      <c r="F649" s="147"/>
    </row>
    <row r="650" ht="15.75" customHeight="1">
      <c r="E650" s="96"/>
      <c r="F650" s="147"/>
    </row>
    <row r="651" ht="15.75" customHeight="1">
      <c r="E651" s="96"/>
      <c r="F651" s="147"/>
    </row>
    <row r="652" ht="15.75" customHeight="1">
      <c r="E652" s="96"/>
      <c r="F652" s="147"/>
    </row>
    <row r="653" ht="15.75" customHeight="1">
      <c r="E653" s="96"/>
      <c r="F653" s="147"/>
    </row>
    <row r="654" ht="15.75" customHeight="1">
      <c r="E654" s="96"/>
      <c r="F654" s="147"/>
    </row>
    <row r="655" ht="15.75" customHeight="1">
      <c r="E655" s="96"/>
      <c r="F655" s="147"/>
    </row>
    <row r="656" ht="15.75" customHeight="1">
      <c r="E656" s="96"/>
      <c r="F656" s="147"/>
    </row>
    <row r="657" ht="15.75" customHeight="1">
      <c r="E657" s="96"/>
      <c r="F657" s="147"/>
    </row>
    <row r="658" ht="15.75" customHeight="1">
      <c r="E658" s="96"/>
      <c r="F658" s="147"/>
    </row>
    <row r="659" ht="15.75" customHeight="1">
      <c r="E659" s="96"/>
      <c r="F659" s="147"/>
    </row>
    <row r="660" ht="15.75" customHeight="1">
      <c r="E660" s="96"/>
      <c r="F660" s="147"/>
    </row>
    <row r="661" ht="15.75" customHeight="1">
      <c r="E661" s="96"/>
      <c r="F661" s="147"/>
    </row>
    <row r="662" ht="15.75" customHeight="1">
      <c r="E662" s="96"/>
      <c r="F662" s="147"/>
    </row>
    <row r="663" ht="15.75" customHeight="1">
      <c r="E663" s="96"/>
      <c r="F663" s="147"/>
    </row>
    <row r="664" ht="15.75" customHeight="1">
      <c r="E664" s="96"/>
      <c r="F664" s="147"/>
    </row>
    <row r="665" ht="15.75" customHeight="1">
      <c r="E665" s="96"/>
      <c r="F665" s="147"/>
    </row>
    <row r="666" ht="15.75" customHeight="1">
      <c r="E666" s="96"/>
      <c r="F666" s="147"/>
    </row>
    <row r="667" ht="15.75" customHeight="1">
      <c r="E667" s="96"/>
      <c r="F667" s="147"/>
    </row>
    <row r="668" ht="15.75" customHeight="1">
      <c r="E668" s="96"/>
      <c r="F668" s="147"/>
    </row>
    <row r="669" ht="15.75" customHeight="1">
      <c r="E669" s="96"/>
      <c r="F669" s="147"/>
    </row>
    <row r="670" ht="15.75" customHeight="1">
      <c r="E670" s="96"/>
      <c r="F670" s="147"/>
    </row>
    <row r="671" ht="15.75" customHeight="1">
      <c r="E671" s="96"/>
      <c r="F671" s="147"/>
    </row>
    <row r="672" ht="15.75" customHeight="1">
      <c r="E672" s="96"/>
      <c r="F672" s="147"/>
    </row>
    <row r="673" ht="15.75" customHeight="1">
      <c r="E673" s="96"/>
      <c r="F673" s="147"/>
    </row>
    <row r="674" ht="15.75" customHeight="1">
      <c r="E674" s="96"/>
      <c r="F674" s="147"/>
    </row>
    <row r="675" ht="15.75" customHeight="1">
      <c r="E675" s="96"/>
      <c r="F675" s="147"/>
    </row>
    <row r="676" ht="15.75" customHeight="1">
      <c r="E676" s="96"/>
      <c r="F676" s="147"/>
    </row>
    <row r="677" ht="15.75" customHeight="1">
      <c r="E677" s="96"/>
      <c r="F677" s="147"/>
    </row>
    <row r="678" ht="15.75" customHeight="1">
      <c r="E678" s="96"/>
      <c r="F678" s="147"/>
    </row>
    <row r="679" ht="15.75" customHeight="1">
      <c r="E679" s="96"/>
      <c r="F679" s="147"/>
    </row>
    <row r="680" ht="15.75" customHeight="1">
      <c r="E680" s="96"/>
      <c r="F680" s="147"/>
    </row>
    <row r="681" ht="15.75" customHeight="1">
      <c r="E681" s="96"/>
      <c r="F681" s="147"/>
    </row>
    <row r="682" ht="15.75" customHeight="1">
      <c r="E682" s="96"/>
      <c r="F682" s="147"/>
    </row>
    <row r="683" ht="15.75" customHeight="1">
      <c r="E683" s="96"/>
      <c r="F683" s="147"/>
    </row>
    <row r="684" ht="15.75" customHeight="1">
      <c r="E684" s="96"/>
      <c r="F684" s="147"/>
    </row>
    <row r="685" ht="15.75" customHeight="1">
      <c r="E685" s="96"/>
      <c r="F685" s="147"/>
    </row>
    <row r="686" ht="15.75" customHeight="1">
      <c r="E686" s="96"/>
      <c r="F686" s="147"/>
    </row>
    <row r="687" ht="15.75" customHeight="1">
      <c r="E687" s="96"/>
      <c r="F687" s="147"/>
    </row>
    <row r="688" ht="15.75" customHeight="1">
      <c r="E688" s="96"/>
      <c r="F688" s="147"/>
    </row>
    <row r="689" ht="15.75" customHeight="1">
      <c r="E689" s="96"/>
      <c r="F689" s="147"/>
    </row>
    <row r="690" ht="15.75" customHeight="1">
      <c r="E690" s="96"/>
      <c r="F690" s="147"/>
    </row>
    <row r="691" ht="15.75" customHeight="1">
      <c r="E691" s="96"/>
      <c r="F691" s="147"/>
    </row>
    <row r="692" ht="15.75" customHeight="1">
      <c r="E692" s="96"/>
      <c r="F692" s="147"/>
    </row>
    <row r="693" ht="15.75" customHeight="1">
      <c r="E693" s="96"/>
      <c r="F693" s="147"/>
    </row>
    <row r="694" ht="15.75" customHeight="1">
      <c r="E694" s="96"/>
      <c r="F694" s="147"/>
    </row>
    <row r="695" ht="15.75" customHeight="1">
      <c r="E695" s="96"/>
      <c r="F695" s="147"/>
    </row>
    <row r="696" ht="15.75" customHeight="1">
      <c r="E696" s="96"/>
      <c r="F696" s="147"/>
    </row>
    <row r="697" ht="15.75" customHeight="1">
      <c r="E697" s="96"/>
      <c r="F697" s="147"/>
    </row>
    <row r="698" ht="15.75" customHeight="1">
      <c r="E698" s="96"/>
      <c r="F698" s="147"/>
    </row>
    <row r="699" ht="15.75" customHeight="1">
      <c r="E699" s="96"/>
      <c r="F699" s="147"/>
    </row>
    <row r="700" ht="15.75" customHeight="1">
      <c r="E700" s="96"/>
      <c r="F700" s="147"/>
    </row>
    <row r="701" ht="15.75" customHeight="1">
      <c r="E701" s="96"/>
      <c r="F701" s="147"/>
    </row>
    <row r="702" ht="15.75" customHeight="1">
      <c r="E702" s="96"/>
      <c r="F702" s="147"/>
    </row>
    <row r="703" ht="15.75" customHeight="1">
      <c r="E703" s="96"/>
      <c r="F703" s="147"/>
    </row>
    <row r="704" ht="15.75" customHeight="1">
      <c r="E704" s="96"/>
      <c r="F704" s="147"/>
    </row>
    <row r="705" ht="15.75" customHeight="1">
      <c r="E705" s="96"/>
      <c r="F705" s="147"/>
    </row>
    <row r="706" ht="15.75" customHeight="1">
      <c r="E706" s="96"/>
      <c r="F706" s="147"/>
    </row>
    <row r="707" ht="15.75" customHeight="1">
      <c r="E707" s="96"/>
      <c r="F707" s="147"/>
    </row>
    <row r="708" ht="15.75" customHeight="1">
      <c r="E708" s="96"/>
      <c r="F708" s="147"/>
    </row>
    <row r="709" ht="15.75" customHeight="1">
      <c r="E709" s="96"/>
      <c r="F709" s="147"/>
    </row>
    <row r="710" ht="15.75" customHeight="1">
      <c r="E710" s="96"/>
      <c r="F710" s="147"/>
    </row>
    <row r="711" ht="15.75" customHeight="1">
      <c r="E711" s="96"/>
      <c r="F711" s="147"/>
    </row>
    <row r="712" ht="15.75" customHeight="1">
      <c r="E712" s="96"/>
      <c r="F712" s="147"/>
    </row>
    <row r="713" ht="15.75" customHeight="1">
      <c r="E713" s="96"/>
      <c r="F713" s="147"/>
    </row>
    <row r="714" ht="15.75" customHeight="1">
      <c r="E714" s="96"/>
      <c r="F714" s="147"/>
    </row>
    <row r="715" ht="15.75" customHeight="1">
      <c r="E715" s="96"/>
      <c r="F715" s="147"/>
    </row>
    <row r="716" ht="15.75" customHeight="1">
      <c r="E716" s="96"/>
      <c r="F716" s="147"/>
    </row>
    <row r="717" ht="15.75" customHeight="1">
      <c r="E717" s="96"/>
      <c r="F717" s="147"/>
    </row>
    <row r="718" ht="15.75" customHeight="1">
      <c r="E718" s="96"/>
      <c r="F718" s="147"/>
    </row>
    <row r="719" ht="15.75" customHeight="1">
      <c r="E719" s="96"/>
      <c r="F719" s="147"/>
    </row>
    <row r="720" ht="15.75" customHeight="1">
      <c r="E720" s="96"/>
      <c r="F720" s="147"/>
    </row>
    <row r="721" ht="15.75" customHeight="1">
      <c r="E721" s="96"/>
      <c r="F721" s="147"/>
    </row>
    <row r="722" ht="15.75" customHeight="1">
      <c r="E722" s="96"/>
      <c r="F722" s="147"/>
    </row>
    <row r="723" ht="15.75" customHeight="1">
      <c r="E723" s="96"/>
      <c r="F723" s="147"/>
    </row>
    <row r="724" ht="15.75" customHeight="1">
      <c r="E724" s="96"/>
      <c r="F724" s="147"/>
    </row>
    <row r="725" ht="15.75" customHeight="1">
      <c r="E725" s="96"/>
      <c r="F725" s="147"/>
    </row>
    <row r="726" ht="15.75" customHeight="1">
      <c r="E726" s="96"/>
      <c r="F726" s="147"/>
    </row>
    <row r="727" ht="15.75" customHeight="1">
      <c r="E727" s="96"/>
      <c r="F727" s="147"/>
    </row>
    <row r="728" ht="15.75" customHeight="1">
      <c r="E728" s="96"/>
      <c r="F728" s="147"/>
    </row>
    <row r="729" ht="15.75" customHeight="1">
      <c r="E729" s="96"/>
      <c r="F729" s="147"/>
    </row>
    <row r="730" ht="15.75" customHeight="1">
      <c r="E730" s="96"/>
      <c r="F730" s="147"/>
    </row>
    <row r="731" ht="15.75" customHeight="1">
      <c r="E731" s="96"/>
      <c r="F731" s="147"/>
    </row>
    <row r="732" ht="15.75" customHeight="1">
      <c r="E732" s="96"/>
      <c r="F732" s="147"/>
    </row>
    <row r="733" ht="15.75" customHeight="1">
      <c r="E733" s="96"/>
      <c r="F733" s="147"/>
    </row>
    <row r="734" ht="15.75" customHeight="1">
      <c r="E734" s="96"/>
      <c r="F734" s="147"/>
    </row>
    <row r="735" ht="15.75" customHeight="1">
      <c r="E735" s="96"/>
      <c r="F735" s="147"/>
    </row>
    <row r="736" ht="15.75" customHeight="1">
      <c r="E736" s="96"/>
      <c r="F736" s="147"/>
    </row>
    <row r="737" ht="15.75" customHeight="1">
      <c r="E737" s="96"/>
      <c r="F737" s="147"/>
    </row>
    <row r="738" ht="15.75" customHeight="1">
      <c r="E738" s="96"/>
      <c r="F738" s="147"/>
    </row>
    <row r="739" ht="15.75" customHeight="1">
      <c r="E739" s="96"/>
      <c r="F739" s="147"/>
    </row>
    <row r="740" ht="15.75" customHeight="1">
      <c r="E740" s="96"/>
      <c r="F740" s="147"/>
    </row>
    <row r="741" ht="15.75" customHeight="1">
      <c r="E741" s="96"/>
      <c r="F741" s="147"/>
    </row>
    <row r="742" ht="15.75" customHeight="1">
      <c r="E742" s="96"/>
      <c r="F742" s="147"/>
    </row>
    <row r="743" ht="15.75" customHeight="1">
      <c r="E743" s="96"/>
      <c r="F743" s="147"/>
    </row>
    <row r="744" ht="15.75" customHeight="1">
      <c r="E744" s="96"/>
      <c r="F744" s="147"/>
    </row>
    <row r="745" ht="15.75" customHeight="1">
      <c r="E745" s="96"/>
      <c r="F745" s="147"/>
    </row>
    <row r="746" ht="15.75" customHeight="1">
      <c r="E746" s="96"/>
      <c r="F746" s="147"/>
    </row>
    <row r="747" ht="15.75" customHeight="1">
      <c r="E747" s="96"/>
      <c r="F747" s="147"/>
    </row>
    <row r="748" ht="15.75" customHeight="1">
      <c r="E748" s="96"/>
      <c r="F748" s="147"/>
    </row>
    <row r="749" ht="15.75" customHeight="1">
      <c r="E749" s="96"/>
      <c r="F749" s="147"/>
    </row>
    <row r="750" ht="15.75" customHeight="1">
      <c r="E750" s="96"/>
      <c r="F750" s="147"/>
    </row>
    <row r="751" ht="15.75" customHeight="1">
      <c r="E751" s="96"/>
      <c r="F751" s="147"/>
    </row>
    <row r="752" ht="15.75" customHeight="1">
      <c r="E752" s="96"/>
      <c r="F752" s="147"/>
    </row>
    <row r="753" ht="15.75" customHeight="1">
      <c r="E753" s="96"/>
      <c r="F753" s="147"/>
    </row>
    <row r="754" ht="15.75" customHeight="1">
      <c r="E754" s="96"/>
      <c r="F754" s="147"/>
    </row>
    <row r="755" ht="15.75" customHeight="1">
      <c r="E755" s="96"/>
      <c r="F755" s="147"/>
    </row>
    <row r="756" ht="15.75" customHeight="1">
      <c r="E756" s="96"/>
      <c r="F756" s="147"/>
    </row>
    <row r="757" ht="15.75" customHeight="1">
      <c r="E757" s="96"/>
      <c r="F757" s="147"/>
    </row>
    <row r="758" ht="15.75" customHeight="1">
      <c r="E758" s="96"/>
      <c r="F758" s="147"/>
    </row>
    <row r="759" ht="15.75" customHeight="1">
      <c r="E759" s="96"/>
      <c r="F759" s="147"/>
    </row>
    <row r="760" ht="15.75" customHeight="1">
      <c r="E760" s="96"/>
      <c r="F760" s="147"/>
    </row>
    <row r="761" ht="15.75" customHeight="1">
      <c r="E761" s="96"/>
      <c r="F761" s="147"/>
    </row>
    <row r="762" ht="15.75" customHeight="1">
      <c r="E762" s="96"/>
      <c r="F762" s="147"/>
    </row>
    <row r="763" ht="15.75" customHeight="1">
      <c r="E763" s="96"/>
      <c r="F763" s="147"/>
    </row>
    <row r="764" ht="15.75" customHeight="1">
      <c r="E764" s="96"/>
      <c r="F764" s="147"/>
    </row>
    <row r="765" ht="15.75" customHeight="1">
      <c r="E765" s="96"/>
      <c r="F765" s="147"/>
    </row>
    <row r="766" ht="15.75" customHeight="1">
      <c r="E766" s="96"/>
      <c r="F766" s="147"/>
    </row>
    <row r="767" ht="15.75" customHeight="1">
      <c r="E767" s="96"/>
      <c r="F767" s="147"/>
    </row>
    <row r="768" ht="15.75" customHeight="1">
      <c r="E768" s="96"/>
      <c r="F768" s="147"/>
    </row>
    <row r="769" ht="15.75" customHeight="1">
      <c r="E769" s="96"/>
      <c r="F769" s="147"/>
    </row>
    <row r="770" ht="15.75" customHeight="1">
      <c r="E770" s="96"/>
      <c r="F770" s="147"/>
    </row>
    <row r="771" ht="15.75" customHeight="1">
      <c r="E771" s="96"/>
      <c r="F771" s="147"/>
    </row>
    <row r="772" ht="15.75" customHeight="1">
      <c r="E772" s="96"/>
      <c r="F772" s="147"/>
    </row>
    <row r="773" ht="15.75" customHeight="1">
      <c r="E773" s="96"/>
      <c r="F773" s="147"/>
    </row>
    <row r="774" ht="15.75" customHeight="1">
      <c r="E774" s="96"/>
      <c r="F774" s="147"/>
    </row>
    <row r="775" ht="15.75" customHeight="1">
      <c r="E775" s="96"/>
      <c r="F775" s="147"/>
    </row>
    <row r="776" ht="15.75" customHeight="1">
      <c r="E776" s="96"/>
      <c r="F776" s="147"/>
    </row>
    <row r="777" ht="15.75" customHeight="1">
      <c r="E777" s="96"/>
      <c r="F777" s="147"/>
    </row>
    <row r="778" ht="15.75" customHeight="1">
      <c r="E778" s="96"/>
      <c r="F778" s="147"/>
    </row>
    <row r="779" ht="15.75" customHeight="1">
      <c r="E779" s="96"/>
      <c r="F779" s="147"/>
    </row>
    <row r="780" ht="15.75" customHeight="1">
      <c r="E780" s="96"/>
      <c r="F780" s="147"/>
    </row>
    <row r="781" ht="15.75" customHeight="1">
      <c r="E781" s="96"/>
      <c r="F781" s="147"/>
    </row>
    <row r="782" ht="15.75" customHeight="1">
      <c r="E782" s="96"/>
      <c r="F782" s="147"/>
    </row>
    <row r="783" ht="15.75" customHeight="1">
      <c r="E783" s="96"/>
      <c r="F783" s="147"/>
    </row>
    <row r="784" ht="15.75" customHeight="1">
      <c r="E784" s="96"/>
      <c r="F784" s="147"/>
    </row>
    <row r="785" ht="15.75" customHeight="1">
      <c r="E785" s="96"/>
      <c r="F785" s="147"/>
    </row>
    <row r="786" ht="15.75" customHeight="1">
      <c r="E786" s="96"/>
      <c r="F786" s="147"/>
    </row>
    <row r="787" ht="15.75" customHeight="1">
      <c r="E787" s="96"/>
      <c r="F787" s="147"/>
    </row>
    <row r="788" ht="15.75" customHeight="1">
      <c r="E788" s="96"/>
      <c r="F788" s="147"/>
    </row>
    <row r="789" ht="15.75" customHeight="1">
      <c r="E789" s="96"/>
      <c r="F789" s="147"/>
    </row>
    <row r="790" ht="15.75" customHeight="1">
      <c r="E790" s="96"/>
      <c r="F790" s="147"/>
    </row>
    <row r="791" ht="15.75" customHeight="1">
      <c r="E791" s="96"/>
      <c r="F791" s="147"/>
    </row>
    <row r="792" ht="15.75" customHeight="1">
      <c r="E792" s="96"/>
      <c r="F792" s="147"/>
    </row>
    <row r="793" ht="15.75" customHeight="1">
      <c r="E793" s="96"/>
      <c r="F793" s="147"/>
    </row>
    <row r="794" ht="15.75" customHeight="1">
      <c r="E794" s="96"/>
      <c r="F794" s="147"/>
    </row>
    <row r="795" ht="15.75" customHeight="1">
      <c r="E795" s="96"/>
      <c r="F795" s="147"/>
    </row>
    <row r="796" ht="15.75" customHeight="1">
      <c r="E796" s="96"/>
      <c r="F796" s="147"/>
    </row>
    <row r="797" ht="15.75" customHeight="1">
      <c r="E797" s="96"/>
      <c r="F797" s="147"/>
    </row>
    <row r="798" ht="15.75" customHeight="1">
      <c r="E798" s="96"/>
      <c r="F798" s="147"/>
    </row>
    <row r="799" ht="15.75" customHeight="1">
      <c r="E799" s="96"/>
      <c r="F799" s="147"/>
    </row>
    <row r="800" ht="15.75" customHeight="1">
      <c r="E800" s="96"/>
      <c r="F800" s="147"/>
    </row>
    <row r="801" ht="15.75" customHeight="1">
      <c r="E801" s="96"/>
      <c r="F801" s="147"/>
    </row>
    <row r="802" ht="15.75" customHeight="1">
      <c r="E802" s="96"/>
      <c r="F802" s="147"/>
    </row>
    <row r="803" ht="15.75" customHeight="1">
      <c r="E803" s="96"/>
      <c r="F803" s="147"/>
    </row>
    <row r="804" ht="15.75" customHeight="1">
      <c r="E804" s="96"/>
      <c r="F804" s="147"/>
    </row>
    <row r="805" ht="15.75" customHeight="1">
      <c r="E805" s="96"/>
      <c r="F805" s="147"/>
    </row>
    <row r="806" ht="15.75" customHeight="1">
      <c r="E806" s="96"/>
      <c r="F806" s="147"/>
    </row>
    <row r="807" ht="15.75" customHeight="1">
      <c r="E807" s="96"/>
      <c r="F807" s="147"/>
    </row>
    <row r="808" ht="15.75" customHeight="1">
      <c r="E808" s="96"/>
      <c r="F808" s="147"/>
    </row>
    <row r="809" ht="15.75" customHeight="1">
      <c r="E809" s="96"/>
      <c r="F809" s="147"/>
    </row>
    <row r="810" ht="15.75" customHeight="1">
      <c r="E810" s="96"/>
      <c r="F810" s="147"/>
    </row>
    <row r="811" ht="15.75" customHeight="1">
      <c r="E811" s="96"/>
      <c r="F811" s="147"/>
    </row>
    <row r="812" ht="15.75" customHeight="1">
      <c r="E812" s="96"/>
      <c r="F812" s="147"/>
    </row>
    <row r="813" ht="15.75" customHeight="1">
      <c r="E813" s="96"/>
      <c r="F813" s="147"/>
    </row>
    <row r="814" ht="15.75" customHeight="1">
      <c r="E814" s="96"/>
      <c r="F814" s="147"/>
    </row>
    <row r="815" ht="15.75" customHeight="1">
      <c r="E815" s="96"/>
      <c r="F815" s="147"/>
    </row>
    <row r="816" ht="15.75" customHeight="1">
      <c r="E816" s="96"/>
      <c r="F816" s="147"/>
    </row>
    <row r="817" ht="15.75" customHeight="1">
      <c r="E817" s="96"/>
      <c r="F817" s="147"/>
    </row>
    <row r="818" ht="15.75" customHeight="1">
      <c r="E818" s="96"/>
      <c r="F818" s="147"/>
    </row>
    <row r="819" ht="15.75" customHeight="1">
      <c r="E819" s="96"/>
      <c r="F819" s="147"/>
    </row>
    <row r="820" ht="15.75" customHeight="1">
      <c r="E820" s="96"/>
      <c r="F820" s="147"/>
    </row>
    <row r="821" ht="15.75" customHeight="1">
      <c r="E821" s="96"/>
      <c r="F821" s="147"/>
    </row>
    <row r="822" ht="15.75" customHeight="1">
      <c r="E822" s="96"/>
      <c r="F822" s="147"/>
    </row>
    <row r="823" ht="15.75" customHeight="1">
      <c r="E823" s="96"/>
      <c r="F823" s="147"/>
    </row>
    <row r="824" ht="15.75" customHeight="1">
      <c r="E824" s="96"/>
      <c r="F824" s="147"/>
    </row>
    <row r="825" ht="15.75" customHeight="1">
      <c r="E825" s="96"/>
      <c r="F825" s="147"/>
    </row>
    <row r="826" ht="15.75" customHeight="1">
      <c r="E826" s="96"/>
      <c r="F826" s="147"/>
    </row>
    <row r="827" ht="15.75" customHeight="1">
      <c r="E827" s="96"/>
      <c r="F827" s="147"/>
    </row>
    <row r="828" ht="15.75" customHeight="1">
      <c r="E828" s="96"/>
      <c r="F828" s="147"/>
    </row>
    <row r="829" ht="15.75" customHeight="1">
      <c r="E829" s="96"/>
      <c r="F829" s="147"/>
    </row>
    <row r="830" ht="15.75" customHeight="1">
      <c r="E830" s="96"/>
      <c r="F830" s="147"/>
    </row>
    <row r="831" ht="15.75" customHeight="1">
      <c r="E831" s="96"/>
      <c r="F831" s="147"/>
    </row>
    <row r="832" ht="15.75" customHeight="1">
      <c r="E832" s="96"/>
      <c r="F832" s="147"/>
    </row>
    <row r="833" ht="15.75" customHeight="1">
      <c r="E833" s="96"/>
      <c r="F833" s="147"/>
    </row>
    <row r="834" ht="15.75" customHeight="1">
      <c r="E834" s="96"/>
      <c r="F834" s="147"/>
    </row>
    <row r="835" ht="15.75" customHeight="1">
      <c r="E835" s="96"/>
      <c r="F835" s="147"/>
    </row>
    <row r="836" ht="15.75" customHeight="1">
      <c r="E836" s="96"/>
      <c r="F836" s="147"/>
    </row>
    <row r="837" ht="15.75" customHeight="1">
      <c r="E837" s="96"/>
      <c r="F837" s="147"/>
    </row>
    <row r="838" ht="15.75" customHeight="1">
      <c r="E838" s="96"/>
      <c r="F838" s="147"/>
    </row>
    <row r="839" ht="15.75" customHeight="1">
      <c r="E839" s="96"/>
      <c r="F839" s="147"/>
    </row>
    <row r="840" ht="15.75" customHeight="1">
      <c r="E840" s="96"/>
      <c r="F840" s="147"/>
    </row>
    <row r="841" ht="15.75" customHeight="1">
      <c r="E841" s="96"/>
      <c r="F841" s="147"/>
    </row>
    <row r="842" ht="15.75" customHeight="1">
      <c r="E842" s="96"/>
      <c r="F842" s="147"/>
    </row>
    <row r="843" ht="15.75" customHeight="1">
      <c r="E843" s="96"/>
      <c r="F843" s="147"/>
    </row>
    <row r="844" ht="15.75" customHeight="1">
      <c r="E844" s="96"/>
      <c r="F844" s="147"/>
    </row>
    <row r="845" ht="15.75" customHeight="1">
      <c r="E845" s="96"/>
      <c r="F845" s="147"/>
    </row>
    <row r="846" ht="15.75" customHeight="1">
      <c r="E846" s="96"/>
      <c r="F846" s="147"/>
    </row>
    <row r="847" ht="15.75" customHeight="1">
      <c r="E847" s="96"/>
      <c r="F847" s="147"/>
    </row>
    <row r="848" ht="15.75" customHeight="1">
      <c r="E848" s="96"/>
      <c r="F848" s="147"/>
    </row>
    <row r="849" ht="15.75" customHeight="1">
      <c r="E849" s="96"/>
      <c r="F849" s="147"/>
    </row>
    <row r="850" ht="15.75" customHeight="1">
      <c r="E850" s="96"/>
      <c r="F850" s="147"/>
    </row>
    <row r="851" ht="15.75" customHeight="1">
      <c r="E851" s="96"/>
      <c r="F851" s="147"/>
    </row>
    <row r="852" ht="15.75" customHeight="1">
      <c r="E852" s="96"/>
      <c r="F852" s="147"/>
    </row>
    <row r="853" ht="15.75" customHeight="1">
      <c r="E853" s="96"/>
      <c r="F853" s="147"/>
    </row>
    <row r="854" ht="15.75" customHeight="1">
      <c r="E854" s="96"/>
      <c r="F854" s="147"/>
    </row>
    <row r="855" ht="15.75" customHeight="1">
      <c r="E855" s="96"/>
      <c r="F855" s="147"/>
    </row>
    <row r="856" ht="15.75" customHeight="1">
      <c r="E856" s="96"/>
      <c r="F856" s="147"/>
    </row>
    <row r="857" ht="15.75" customHeight="1">
      <c r="E857" s="96"/>
      <c r="F857" s="147"/>
    </row>
    <row r="858" ht="15.75" customHeight="1">
      <c r="E858" s="96"/>
      <c r="F858" s="147"/>
    </row>
    <row r="859" ht="15.75" customHeight="1">
      <c r="E859" s="96"/>
      <c r="F859" s="147"/>
    </row>
    <row r="860" ht="15.75" customHeight="1">
      <c r="E860" s="96"/>
      <c r="F860" s="147"/>
    </row>
    <row r="861" ht="15.75" customHeight="1">
      <c r="E861" s="96"/>
      <c r="F861" s="147"/>
    </row>
    <row r="862" ht="15.75" customHeight="1">
      <c r="E862" s="96"/>
      <c r="F862" s="147"/>
    </row>
    <row r="863" ht="15.75" customHeight="1">
      <c r="E863" s="96"/>
      <c r="F863" s="147"/>
    </row>
    <row r="864" ht="15.75" customHeight="1">
      <c r="E864" s="96"/>
      <c r="F864" s="147"/>
    </row>
    <row r="865" ht="15.75" customHeight="1">
      <c r="E865" s="96"/>
      <c r="F865" s="147"/>
    </row>
    <row r="866" ht="15.75" customHeight="1">
      <c r="E866" s="96"/>
      <c r="F866" s="147"/>
    </row>
    <row r="867" ht="15.75" customHeight="1">
      <c r="E867" s="96"/>
      <c r="F867" s="147"/>
    </row>
    <row r="868" ht="15.75" customHeight="1">
      <c r="E868" s="96"/>
      <c r="F868" s="147"/>
    </row>
    <row r="869" ht="15.75" customHeight="1">
      <c r="E869" s="96"/>
      <c r="F869" s="147"/>
    </row>
    <row r="870" ht="15.75" customHeight="1">
      <c r="E870" s="96"/>
      <c r="F870" s="147"/>
    </row>
    <row r="871" ht="15.75" customHeight="1">
      <c r="E871" s="96"/>
      <c r="F871" s="147"/>
    </row>
    <row r="872" ht="15.75" customHeight="1">
      <c r="E872" s="96"/>
      <c r="F872" s="147"/>
    </row>
    <row r="873" ht="15.75" customHeight="1">
      <c r="E873" s="96"/>
      <c r="F873" s="147"/>
    </row>
    <row r="874" ht="15.75" customHeight="1">
      <c r="E874" s="96"/>
      <c r="F874" s="147"/>
    </row>
    <row r="875" ht="15.75" customHeight="1">
      <c r="E875" s="96"/>
      <c r="F875" s="147"/>
    </row>
    <row r="876" ht="15.75" customHeight="1">
      <c r="E876" s="96"/>
      <c r="F876" s="147"/>
    </row>
    <row r="877" ht="15.75" customHeight="1">
      <c r="E877" s="96"/>
      <c r="F877" s="147"/>
    </row>
    <row r="878" ht="15.75" customHeight="1">
      <c r="E878" s="96"/>
      <c r="F878" s="147"/>
    </row>
    <row r="879" ht="15.75" customHeight="1">
      <c r="E879" s="96"/>
      <c r="F879" s="147"/>
    </row>
    <row r="880" ht="15.75" customHeight="1">
      <c r="E880" s="96"/>
      <c r="F880" s="147"/>
    </row>
    <row r="881" ht="15.75" customHeight="1">
      <c r="E881" s="96"/>
      <c r="F881" s="147"/>
    </row>
    <row r="882" ht="15.75" customHeight="1">
      <c r="E882" s="96"/>
      <c r="F882" s="147"/>
    </row>
    <row r="883" ht="15.75" customHeight="1">
      <c r="E883" s="96"/>
      <c r="F883" s="147"/>
    </row>
    <row r="884" ht="15.75" customHeight="1">
      <c r="E884" s="96"/>
      <c r="F884" s="147"/>
    </row>
    <row r="885" ht="15.75" customHeight="1">
      <c r="E885" s="96"/>
      <c r="F885" s="147"/>
    </row>
    <row r="886" ht="15.75" customHeight="1">
      <c r="E886" s="96"/>
      <c r="F886" s="147"/>
    </row>
    <row r="887" ht="15.75" customHeight="1">
      <c r="E887" s="96"/>
      <c r="F887" s="147"/>
    </row>
    <row r="888" ht="15.75" customHeight="1">
      <c r="E888" s="96"/>
      <c r="F888" s="147"/>
    </row>
    <row r="889" ht="15.75" customHeight="1">
      <c r="E889" s="96"/>
      <c r="F889" s="147"/>
    </row>
    <row r="890" ht="15.75" customHeight="1">
      <c r="E890" s="96"/>
      <c r="F890" s="147"/>
    </row>
    <row r="891" ht="15.75" customHeight="1">
      <c r="E891" s="96"/>
      <c r="F891" s="147"/>
    </row>
    <row r="892" ht="15.75" customHeight="1">
      <c r="E892" s="96"/>
      <c r="F892" s="147"/>
    </row>
    <row r="893" ht="15.75" customHeight="1">
      <c r="E893" s="96"/>
      <c r="F893" s="147"/>
    </row>
    <row r="894" ht="15.75" customHeight="1">
      <c r="E894" s="96"/>
      <c r="F894" s="147"/>
    </row>
    <row r="895" ht="15.75" customHeight="1">
      <c r="E895" s="96"/>
      <c r="F895" s="147"/>
    </row>
    <row r="896" ht="15.75" customHeight="1">
      <c r="E896" s="96"/>
      <c r="F896" s="147"/>
    </row>
    <row r="897" ht="15.75" customHeight="1">
      <c r="E897" s="96"/>
      <c r="F897" s="147"/>
    </row>
    <row r="898" ht="15.75" customHeight="1">
      <c r="E898" s="96"/>
      <c r="F898" s="147"/>
    </row>
    <row r="899" ht="15.75" customHeight="1">
      <c r="E899" s="96"/>
      <c r="F899" s="147"/>
    </row>
    <row r="900" ht="15.75" customHeight="1">
      <c r="E900" s="96"/>
      <c r="F900" s="147"/>
    </row>
    <row r="901" ht="15.75" customHeight="1">
      <c r="E901" s="96"/>
      <c r="F901" s="147"/>
    </row>
    <row r="902" ht="15.75" customHeight="1">
      <c r="E902" s="96"/>
      <c r="F902" s="147"/>
    </row>
    <row r="903" ht="15.75" customHeight="1">
      <c r="E903" s="96"/>
      <c r="F903" s="147"/>
    </row>
    <row r="904" ht="15.75" customHeight="1">
      <c r="E904" s="96"/>
      <c r="F904" s="147"/>
    </row>
    <row r="905" ht="15.75" customHeight="1">
      <c r="E905" s="96"/>
      <c r="F905" s="147"/>
    </row>
    <row r="906" ht="15.75" customHeight="1">
      <c r="E906" s="96"/>
      <c r="F906" s="147"/>
    </row>
    <row r="907" ht="15.75" customHeight="1">
      <c r="E907" s="96"/>
      <c r="F907" s="147"/>
    </row>
    <row r="908" ht="15.75" customHeight="1">
      <c r="E908" s="96"/>
      <c r="F908" s="147"/>
    </row>
    <row r="909" ht="15.75" customHeight="1">
      <c r="E909" s="96"/>
      <c r="F909" s="147"/>
    </row>
    <row r="910" ht="15.75" customHeight="1">
      <c r="E910" s="96"/>
      <c r="F910" s="147"/>
    </row>
    <row r="911" ht="15.75" customHeight="1">
      <c r="E911" s="96"/>
      <c r="F911" s="147"/>
    </row>
    <row r="912" ht="15.75" customHeight="1">
      <c r="E912" s="96"/>
      <c r="F912" s="147"/>
    </row>
    <row r="913" ht="15.75" customHeight="1">
      <c r="E913" s="96"/>
      <c r="F913" s="147"/>
    </row>
    <row r="914" ht="15.75" customHeight="1">
      <c r="E914" s="96"/>
      <c r="F914" s="147"/>
    </row>
    <row r="915" ht="15.75" customHeight="1">
      <c r="E915" s="96"/>
      <c r="F915" s="147"/>
    </row>
    <row r="916" ht="15.75" customHeight="1">
      <c r="E916" s="96"/>
      <c r="F916" s="147"/>
    </row>
    <row r="917" ht="15.75" customHeight="1">
      <c r="E917" s="96"/>
      <c r="F917" s="147"/>
    </row>
    <row r="918" ht="15.75" customHeight="1">
      <c r="E918" s="96"/>
      <c r="F918" s="147"/>
    </row>
    <row r="919" ht="15.75" customHeight="1">
      <c r="E919" s="96"/>
      <c r="F919" s="147"/>
    </row>
    <row r="920" ht="15.75" customHeight="1">
      <c r="E920" s="96"/>
      <c r="F920" s="147"/>
    </row>
    <row r="921" ht="15.75" customHeight="1">
      <c r="E921" s="96"/>
      <c r="F921" s="147"/>
    </row>
    <row r="922" ht="15.75" customHeight="1">
      <c r="E922" s="96"/>
      <c r="F922" s="147"/>
    </row>
    <row r="923" ht="15.75" customHeight="1">
      <c r="E923" s="96"/>
      <c r="F923" s="147"/>
    </row>
    <row r="924" ht="15.75" customHeight="1">
      <c r="E924" s="96"/>
      <c r="F924" s="147"/>
    </row>
    <row r="925" ht="15.75" customHeight="1">
      <c r="E925" s="96"/>
      <c r="F925" s="147"/>
    </row>
    <row r="926" ht="15.75" customHeight="1">
      <c r="E926" s="96"/>
      <c r="F926" s="147"/>
    </row>
    <row r="927" ht="15.75" customHeight="1">
      <c r="E927" s="96"/>
      <c r="F927" s="147"/>
    </row>
    <row r="928" ht="15.75" customHeight="1">
      <c r="E928" s="96"/>
      <c r="F928" s="147"/>
    </row>
    <row r="929" ht="15.75" customHeight="1">
      <c r="E929" s="96"/>
      <c r="F929" s="147"/>
    </row>
    <row r="930" ht="15.75" customHeight="1">
      <c r="E930" s="96"/>
      <c r="F930" s="147"/>
    </row>
    <row r="931" ht="15.75" customHeight="1">
      <c r="E931" s="96"/>
      <c r="F931" s="147"/>
    </row>
    <row r="932" ht="15.75" customHeight="1">
      <c r="E932" s="96"/>
      <c r="F932" s="147"/>
    </row>
    <row r="933" ht="15.75" customHeight="1">
      <c r="E933" s="96"/>
      <c r="F933" s="147"/>
    </row>
    <row r="934" ht="15.75" customHeight="1">
      <c r="E934" s="96"/>
      <c r="F934" s="147"/>
    </row>
    <row r="935" ht="15.75" customHeight="1">
      <c r="E935" s="96"/>
      <c r="F935" s="147"/>
    </row>
    <row r="936" ht="15.75" customHeight="1">
      <c r="E936" s="96"/>
      <c r="F936" s="147"/>
    </row>
    <row r="937" ht="15.75" customHeight="1">
      <c r="E937" s="96"/>
      <c r="F937" s="147"/>
    </row>
    <row r="938" ht="15.75" customHeight="1">
      <c r="E938" s="96"/>
      <c r="F938" s="147"/>
    </row>
    <row r="939" ht="15.75" customHeight="1">
      <c r="E939" s="96"/>
      <c r="F939" s="147"/>
    </row>
    <row r="940" ht="15.75" customHeight="1">
      <c r="E940" s="96"/>
      <c r="F940" s="147"/>
    </row>
    <row r="941" ht="15.75" customHeight="1">
      <c r="E941" s="96"/>
      <c r="F941" s="147"/>
    </row>
    <row r="942" ht="15.75" customHeight="1">
      <c r="E942" s="96"/>
      <c r="F942" s="147"/>
    </row>
    <row r="943" ht="15.75" customHeight="1">
      <c r="E943" s="96"/>
      <c r="F943" s="147"/>
    </row>
    <row r="944" ht="15.75" customHeight="1">
      <c r="E944" s="96"/>
      <c r="F944" s="147"/>
    </row>
    <row r="945" ht="15.75" customHeight="1">
      <c r="E945" s="96"/>
      <c r="F945" s="147"/>
    </row>
    <row r="946" ht="15.75" customHeight="1">
      <c r="E946" s="96"/>
      <c r="F946" s="147"/>
    </row>
    <row r="947" ht="15.75" customHeight="1">
      <c r="E947" s="96"/>
      <c r="F947" s="147"/>
    </row>
    <row r="948" ht="15.75" customHeight="1">
      <c r="E948" s="96"/>
      <c r="F948" s="147"/>
    </row>
    <row r="949" ht="15.75" customHeight="1">
      <c r="E949" s="96"/>
      <c r="F949" s="147"/>
    </row>
    <row r="950" ht="15.75" customHeight="1">
      <c r="E950" s="96"/>
      <c r="F950" s="147"/>
    </row>
    <row r="951" ht="15.75" customHeight="1">
      <c r="E951" s="96"/>
      <c r="F951" s="147"/>
    </row>
    <row r="952" ht="15.75" customHeight="1">
      <c r="E952" s="96"/>
      <c r="F952" s="147"/>
    </row>
    <row r="953" ht="15.75" customHeight="1">
      <c r="E953" s="96"/>
      <c r="F953" s="147"/>
    </row>
    <row r="954" ht="15.75" customHeight="1">
      <c r="E954" s="96"/>
      <c r="F954" s="147"/>
    </row>
    <row r="955" ht="15.75" customHeight="1">
      <c r="E955" s="96"/>
      <c r="F955" s="147"/>
    </row>
    <row r="956" ht="15.75" customHeight="1">
      <c r="E956" s="96"/>
      <c r="F956" s="147"/>
    </row>
    <row r="957" ht="15.75" customHeight="1">
      <c r="E957" s="96"/>
      <c r="F957" s="147"/>
    </row>
    <row r="958" ht="15.75" customHeight="1">
      <c r="E958" s="96"/>
      <c r="F958" s="147"/>
    </row>
    <row r="959" ht="15.75" customHeight="1">
      <c r="E959" s="96"/>
      <c r="F959" s="147"/>
    </row>
    <row r="960" ht="15.75" customHeight="1">
      <c r="E960" s="96"/>
      <c r="F960" s="147"/>
    </row>
    <row r="961" ht="15.75" customHeight="1">
      <c r="E961" s="96"/>
      <c r="F961" s="147"/>
    </row>
    <row r="962" ht="15.75" customHeight="1">
      <c r="E962" s="96"/>
      <c r="F962" s="147"/>
    </row>
    <row r="963" ht="15.75" customHeight="1">
      <c r="E963" s="96"/>
      <c r="F963" s="147"/>
    </row>
    <row r="964" ht="15.75" customHeight="1">
      <c r="E964" s="96"/>
      <c r="F964" s="147"/>
    </row>
    <row r="965" ht="15.75" customHeight="1">
      <c r="E965" s="96"/>
      <c r="F965" s="147"/>
    </row>
    <row r="966" ht="15.75" customHeight="1">
      <c r="E966" s="96"/>
      <c r="F966" s="147"/>
    </row>
    <row r="967" ht="15.75" customHeight="1">
      <c r="E967" s="96"/>
      <c r="F967" s="147"/>
    </row>
    <row r="968" ht="15.75" customHeight="1">
      <c r="E968" s="96"/>
      <c r="F968" s="147"/>
    </row>
    <row r="969" ht="15.75" customHeight="1">
      <c r="E969" s="96"/>
      <c r="F969" s="147"/>
    </row>
    <row r="970" ht="15.75" customHeight="1">
      <c r="E970" s="96"/>
      <c r="F970" s="147"/>
    </row>
    <row r="971" ht="15.75" customHeight="1">
      <c r="E971" s="96"/>
      <c r="F971" s="147"/>
    </row>
    <row r="972" ht="15.75" customHeight="1">
      <c r="E972" s="96"/>
      <c r="F972" s="147"/>
    </row>
    <row r="973" ht="15.75" customHeight="1">
      <c r="E973" s="96"/>
      <c r="F973" s="147"/>
    </row>
    <row r="974" ht="15.75" customHeight="1">
      <c r="E974" s="96"/>
      <c r="F974" s="147"/>
    </row>
    <row r="975" ht="15.75" customHeight="1">
      <c r="E975" s="96"/>
      <c r="F975" s="147"/>
    </row>
    <row r="976" ht="15.75" customHeight="1">
      <c r="E976" s="96"/>
      <c r="F976" s="147"/>
    </row>
    <row r="977" ht="15.75" customHeight="1">
      <c r="E977" s="96"/>
      <c r="F977" s="147"/>
    </row>
    <row r="978" ht="15.75" customHeight="1">
      <c r="E978" s="96"/>
      <c r="F978" s="147"/>
    </row>
    <row r="979" ht="15.75" customHeight="1">
      <c r="E979" s="96"/>
      <c r="F979" s="147"/>
    </row>
    <row r="980" ht="15.75" customHeight="1">
      <c r="E980" s="96"/>
      <c r="F980" s="147"/>
    </row>
    <row r="981" ht="15.75" customHeight="1">
      <c r="E981" s="96"/>
      <c r="F981" s="147"/>
    </row>
    <row r="982" ht="15.75" customHeight="1">
      <c r="E982" s="96"/>
      <c r="F982" s="147"/>
    </row>
    <row r="983" ht="15.75" customHeight="1">
      <c r="E983" s="96"/>
      <c r="F983" s="147"/>
    </row>
    <row r="984" ht="15.75" customHeight="1">
      <c r="E984" s="96"/>
      <c r="F984" s="147"/>
    </row>
    <row r="985" ht="15.75" customHeight="1">
      <c r="E985" s="96"/>
      <c r="F985" s="147"/>
    </row>
    <row r="986" ht="15.75" customHeight="1">
      <c r="E986" s="96"/>
      <c r="F986" s="147"/>
    </row>
    <row r="987" ht="15.75" customHeight="1">
      <c r="E987" s="96"/>
      <c r="F987" s="147"/>
    </row>
    <row r="988" ht="15.75" customHeight="1">
      <c r="E988" s="96"/>
      <c r="F988" s="147"/>
    </row>
    <row r="989" ht="15.75" customHeight="1">
      <c r="E989" s="96"/>
      <c r="F989" s="147"/>
    </row>
    <row r="990" ht="15.75" customHeight="1">
      <c r="E990" s="96"/>
      <c r="F990" s="147"/>
    </row>
    <row r="991" ht="15.75" customHeight="1">
      <c r="E991" s="96"/>
      <c r="F991" s="147"/>
    </row>
    <row r="992" ht="15.75" customHeight="1">
      <c r="E992" s="96"/>
      <c r="F992" s="147"/>
    </row>
    <row r="993" ht="15.75" customHeight="1">
      <c r="E993" s="96"/>
      <c r="F993" s="147"/>
    </row>
    <row r="994" ht="15.75" customHeight="1">
      <c r="E994" s="96"/>
      <c r="F994" s="147"/>
    </row>
    <row r="995" ht="15.75" customHeight="1">
      <c r="E995" s="96"/>
      <c r="F995" s="147"/>
    </row>
    <row r="996" ht="15.75" customHeight="1">
      <c r="E996" s="96"/>
      <c r="F996" s="147"/>
    </row>
    <row r="997" ht="15.75" customHeight="1">
      <c r="E997" s="96"/>
      <c r="F997" s="147"/>
    </row>
    <row r="998" ht="15.75" customHeight="1">
      <c r="E998" s="96"/>
      <c r="F998" s="147"/>
    </row>
    <row r="999" ht="15.75" customHeight="1">
      <c r="E999" s="96"/>
      <c r="F999" s="147"/>
    </row>
    <row r="1000" ht="15.75" customHeight="1">
      <c r="E1000" s="96"/>
      <c r="F1000" s="147"/>
    </row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