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4e72100fcc473fc/Documents/VS/Relays/BMW/"/>
    </mc:Choice>
  </mc:AlternateContent>
  <xr:revisionPtr revIDLastSave="0" documentId="8_{107F7BC9-FCB4-4030-896D-46FBFF968145}" xr6:coauthVersionLast="47" xr6:coauthVersionMax="47" xr10:uidLastSave="{00000000-0000-0000-0000-000000000000}"/>
  <bookViews>
    <workbookView xWindow="-110" yWindow="-110" windowWidth="19420" windowHeight="10300" activeTab="5" xr2:uid="{1F0D7617-FD5D-4AD0-A753-F5CC020D71B4}"/>
  </bookViews>
  <sheets>
    <sheet name="Overall VS Race Records" sheetId="26" r:id="rId1"/>
    <sheet name="VS Leg Records" sheetId="25" r:id="rId2"/>
    <sheet name="All VS Results" sheetId="18" r:id="rId3"/>
    <sheet name="2002" sheetId="24" r:id="rId4"/>
    <sheet name="2003" sheetId="16" r:id="rId5"/>
    <sheet name="2004" sheetId="17" r:id="rId6"/>
    <sheet name="2005" sheetId="23" r:id="rId7"/>
    <sheet name="2006" sheetId="14" r:id="rId8"/>
    <sheet name="2007" sheetId="22" r:id="rId9"/>
    <sheet name="2008" sheetId="13" r:id="rId10"/>
    <sheet name="2009" sheetId="21" r:id="rId11"/>
    <sheet name="2010" sheetId="20" r:id="rId12"/>
    <sheet name="2011" sheetId="11" r:id="rId13"/>
    <sheet name="2012" sheetId="19" r:id="rId14"/>
    <sheet name="2013" sheetId="12" r:id="rId15"/>
    <sheet name="2015" sheetId="7" r:id="rId16"/>
    <sheet name="2016" sheetId="6" r:id="rId17"/>
    <sheet name="2017" sheetId="5" r:id="rId18"/>
    <sheet name="2018" sheetId="4" r:id="rId19"/>
    <sheet name="2019" sheetId="2" r:id="rId20"/>
    <sheet name="2021" sheetId="3" r:id="rId21"/>
    <sheet name="2022" sheetId="9" r:id="rId22"/>
    <sheet name="2023" sheetId="10" r:id="rId23"/>
    <sheet name="2024" sheetId="8" r:id="rId24"/>
  </sheets>
  <definedNames>
    <definedName name="_xlnm._FilterDatabase" localSheetId="2" hidden="1">'All VS Results'!$A$3:$Z$77</definedName>
    <definedName name="info" localSheetId="6">#REF!</definedName>
    <definedName name="info" localSheetId="7">#REF!</definedName>
    <definedName name="info" localSheetId="8">#REF!</definedName>
    <definedName name="info" localSheetId="9">#REF!</definedName>
    <definedName name="info" localSheetId="10">#REF!</definedName>
    <definedName name="info" localSheetId="11">#REF!</definedName>
    <definedName name="info" localSheetId="12">#REF!</definedName>
    <definedName name="info" localSheetId="13">#REF!</definedName>
    <definedName name="info">#REF!</definedName>
    <definedName name="_xlnm.Print_Area" localSheetId="3">'2002'!$A$1:$W$63</definedName>
    <definedName name="_xlnm.Print_Area" localSheetId="4">'2003'!$A$1:$W$71</definedName>
    <definedName name="_xlnm.Print_Area" localSheetId="5">'2004'!$A$1:$X$78</definedName>
    <definedName name="_xlnm.Print_Area" localSheetId="7">'2006'!$A$3:$C$43</definedName>
    <definedName name="_xlnm.Print_Area" localSheetId="8">'2007'!$A$1:$X$99</definedName>
    <definedName name="_xlnm.Print_Area" localSheetId="11">'2010'!$A$1:$X$147</definedName>
    <definedName name="_xlnm.Print_Area" localSheetId="12">'2011'!$A$1:$X$156</definedName>
    <definedName name="_xlnm.Print_Area" localSheetId="13">'2012'!$A$1:$X$153</definedName>
    <definedName name="_xlnm.Print_Area" localSheetId="16">'2016'!$A$1:$X$141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5" l="1"/>
  <c r="C13" i="25"/>
  <c r="C6" i="26"/>
  <c r="C5" i="26"/>
  <c r="C4" i="26"/>
  <c r="C3" i="26"/>
  <c r="C2" i="26"/>
  <c r="J11" i="25"/>
  <c r="I12" i="25"/>
  <c r="I11" i="25"/>
  <c r="P11" i="25"/>
  <c r="O12" i="25"/>
  <c r="O11" i="25"/>
  <c r="G11" i="25"/>
  <c r="F12" i="25"/>
  <c r="F11" i="25"/>
  <c r="D11" i="25"/>
  <c r="C12" i="25"/>
  <c r="C11" i="25"/>
  <c r="P3" i="25"/>
  <c r="P5" i="25"/>
  <c r="P7" i="25"/>
  <c r="P9" i="25"/>
  <c r="O10" i="25"/>
  <c r="O8" i="25"/>
  <c r="O6" i="25"/>
  <c r="O4" i="25"/>
  <c r="P13" i="25"/>
  <c r="O13" i="25"/>
  <c r="O9" i="25"/>
  <c r="O7" i="25"/>
  <c r="O5" i="25"/>
  <c r="O3" i="25"/>
  <c r="M13" i="25"/>
  <c r="M3" i="25"/>
  <c r="M5" i="25"/>
  <c r="M7" i="25"/>
  <c r="M9" i="25"/>
  <c r="L10" i="25"/>
  <c r="L8" i="25"/>
  <c r="L6" i="25"/>
  <c r="L4" i="25"/>
  <c r="L13" i="25"/>
  <c r="L9" i="25"/>
  <c r="L7" i="25"/>
  <c r="L5" i="25"/>
  <c r="L3" i="25"/>
  <c r="J13" i="25"/>
  <c r="J9" i="25"/>
  <c r="J7" i="25"/>
  <c r="J5" i="25"/>
  <c r="J3" i="25"/>
  <c r="I10" i="25"/>
  <c r="I8" i="25"/>
  <c r="I6" i="25"/>
  <c r="I4" i="25"/>
  <c r="I13" i="25"/>
  <c r="I9" i="25"/>
  <c r="I7" i="25"/>
  <c r="I5" i="25"/>
  <c r="I3" i="25"/>
  <c r="G3" i="25"/>
  <c r="G5" i="25"/>
  <c r="G7" i="25"/>
  <c r="G9" i="25"/>
  <c r="G13" i="25"/>
  <c r="F10" i="25"/>
  <c r="F8" i="25"/>
  <c r="F6" i="25"/>
  <c r="F4" i="25"/>
  <c r="F9" i="25"/>
  <c r="F7" i="25"/>
  <c r="F5" i="25"/>
  <c r="F3" i="25"/>
  <c r="D3" i="25"/>
  <c r="D5" i="25"/>
  <c r="D7" i="25"/>
  <c r="D9" i="25"/>
  <c r="C10" i="25"/>
  <c r="C8" i="25"/>
  <c r="C6" i="25"/>
  <c r="C4" i="25"/>
  <c r="C9" i="25"/>
  <c r="C7" i="25"/>
  <c r="C5" i="25"/>
  <c r="C3" i="25"/>
  <c r="E8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E7" i="18"/>
  <c r="D7" i="18"/>
  <c r="V6" i="18"/>
  <c r="U6" i="18"/>
  <c r="T6" i="18"/>
  <c r="S6" i="18"/>
  <c r="R6" i="18"/>
  <c r="Q6" i="18"/>
  <c r="P6" i="18"/>
  <c r="O6" i="18"/>
  <c r="N6" i="18"/>
  <c r="M6" i="18"/>
  <c r="L6" i="18"/>
  <c r="K6" i="18"/>
  <c r="J6" i="18"/>
  <c r="I6" i="18"/>
  <c r="H6" i="18"/>
  <c r="G6" i="18"/>
  <c r="F6" i="18"/>
  <c r="E6" i="18"/>
  <c r="D6" i="18"/>
  <c r="V5" i="18"/>
  <c r="U5" i="18"/>
  <c r="T5" i="18"/>
  <c r="S5" i="18"/>
  <c r="R5" i="18"/>
  <c r="Q5" i="18"/>
  <c r="P5" i="18"/>
  <c r="O5" i="18"/>
  <c r="N5" i="18"/>
  <c r="M5" i="18"/>
  <c r="L5" i="18"/>
  <c r="K5" i="18"/>
  <c r="J5" i="18"/>
  <c r="I5" i="18"/>
  <c r="H5" i="18"/>
  <c r="G5" i="18"/>
  <c r="F5" i="18"/>
  <c r="E5" i="18"/>
  <c r="D5" i="18"/>
  <c r="V4" i="18"/>
  <c r="U4" i="18"/>
  <c r="T4" i="18"/>
  <c r="S4" i="18"/>
  <c r="R4" i="18"/>
  <c r="Q4" i="18"/>
  <c r="P4" i="18"/>
  <c r="O4" i="18"/>
  <c r="N4" i="18"/>
  <c r="M4" i="18"/>
  <c r="L4" i="18"/>
  <c r="K4" i="18"/>
  <c r="J4" i="18"/>
  <c r="I4" i="18"/>
  <c r="H4" i="18"/>
  <c r="G4" i="18"/>
  <c r="F4" i="18"/>
  <c r="E4" i="18"/>
  <c r="D4" i="18"/>
  <c r="C5" i="18"/>
  <c r="C7" i="18"/>
  <c r="C6" i="18"/>
  <c r="C4" i="18"/>
  <c r="E16" i="18"/>
  <c r="E18" i="18"/>
  <c r="U18" i="18"/>
  <c r="S19" i="18"/>
  <c r="S18" i="18"/>
  <c r="Q18" i="18"/>
  <c r="O19" i="18"/>
  <c r="O18" i="18"/>
  <c r="M18" i="18"/>
  <c r="K19" i="18"/>
  <c r="K18" i="18"/>
  <c r="I18" i="18"/>
  <c r="I19" i="18"/>
  <c r="M19" i="18" s="1"/>
  <c r="Q19" i="18" s="1"/>
  <c r="G19" i="18"/>
  <c r="G18" i="18"/>
  <c r="C19" i="18"/>
  <c r="U16" i="18"/>
  <c r="U17" i="18"/>
  <c r="S17" i="18"/>
  <c r="S16" i="18"/>
  <c r="Q16" i="18"/>
  <c r="Q17" i="18"/>
  <c r="O17" i="18"/>
  <c r="O16" i="18"/>
  <c r="M16" i="18"/>
  <c r="M17" i="18"/>
  <c r="K17" i="18"/>
  <c r="K16" i="18"/>
  <c r="I16" i="18"/>
  <c r="I17" i="18"/>
  <c r="G17" i="18"/>
  <c r="G16" i="18"/>
  <c r="C17" i="18"/>
  <c r="C18" i="18"/>
  <c r="C16" i="18"/>
  <c r="AL8" i="23"/>
  <c r="AN8" i="23" s="1"/>
  <c r="AH8" i="23"/>
  <c r="AD8" i="23"/>
  <c r="AG8" i="23" s="1"/>
  <c r="Z8" i="23"/>
  <c r="V8" i="23"/>
  <c r="Y8" i="23" s="1"/>
  <c r="R8" i="23"/>
  <c r="N8" i="23"/>
  <c r="Q8" i="23" s="1"/>
  <c r="J8" i="23"/>
  <c r="S8" i="23" s="1"/>
  <c r="I8" i="23"/>
  <c r="K8" i="23" s="1"/>
  <c r="AL20" i="23"/>
  <c r="AN20" i="23" s="1"/>
  <c r="AH20" i="23"/>
  <c r="AD20" i="23"/>
  <c r="AG20" i="23" s="1"/>
  <c r="Z20" i="23"/>
  <c r="V20" i="23"/>
  <c r="Y20" i="23" s="1"/>
  <c r="R20" i="23"/>
  <c r="N20" i="23"/>
  <c r="Q20" i="23" s="1"/>
  <c r="J20" i="23"/>
  <c r="S20" i="23" s="1"/>
  <c r="I20" i="23"/>
  <c r="K20" i="23" s="1"/>
  <c r="AL5" i="23"/>
  <c r="AN5" i="23" s="1"/>
  <c r="AH5" i="23"/>
  <c r="AD5" i="23"/>
  <c r="AG5" i="23" s="1"/>
  <c r="Z5" i="23"/>
  <c r="V5" i="23"/>
  <c r="Y5" i="23" s="1"/>
  <c r="R5" i="23"/>
  <c r="N5" i="23"/>
  <c r="Q5" i="23" s="1"/>
  <c r="J5" i="23"/>
  <c r="S5" i="23" s="1"/>
  <c r="I5" i="23"/>
  <c r="K5" i="23" s="1"/>
  <c r="AL10" i="23"/>
  <c r="AN10" i="23" s="1"/>
  <c r="AH10" i="23"/>
  <c r="AD10" i="23"/>
  <c r="AG10" i="23" s="1"/>
  <c r="Z10" i="23"/>
  <c r="V10" i="23"/>
  <c r="Y10" i="23" s="1"/>
  <c r="R10" i="23"/>
  <c r="N10" i="23"/>
  <c r="Q10" i="23" s="1"/>
  <c r="J10" i="23"/>
  <c r="S10" i="23" s="1"/>
  <c r="I10" i="23"/>
  <c r="K10" i="23" s="1"/>
  <c r="AL23" i="23"/>
  <c r="AN23" i="23" s="1"/>
  <c r="AH23" i="23"/>
  <c r="AD23" i="23"/>
  <c r="AG23" i="23" s="1"/>
  <c r="Z23" i="23"/>
  <c r="V23" i="23"/>
  <c r="Y23" i="23" s="1"/>
  <c r="R23" i="23"/>
  <c r="N23" i="23"/>
  <c r="Q23" i="23" s="1"/>
  <c r="J23" i="23"/>
  <c r="S23" i="23" s="1"/>
  <c r="I23" i="23"/>
  <c r="K23" i="23" s="1"/>
  <c r="AL17" i="23"/>
  <c r="AN17" i="23" s="1"/>
  <c r="AH17" i="23"/>
  <c r="AD17" i="23"/>
  <c r="AG17" i="23" s="1"/>
  <c r="Z17" i="23"/>
  <c r="V17" i="23"/>
  <c r="Y17" i="23" s="1"/>
  <c r="R17" i="23"/>
  <c r="N17" i="23"/>
  <c r="Q17" i="23" s="1"/>
  <c r="J17" i="23"/>
  <c r="S17" i="23" s="1"/>
  <c r="I17" i="23"/>
  <c r="K17" i="23" s="1"/>
  <c r="AL9" i="23"/>
  <c r="AN9" i="23" s="1"/>
  <c r="AH9" i="23"/>
  <c r="AD9" i="23"/>
  <c r="AG9" i="23" s="1"/>
  <c r="Z9" i="23"/>
  <c r="V9" i="23"/>
  <c r="Y9" i="23" s="1"/>
  <c r="R9" i="23"/>
  <c r="N9" i="23"/>
  <c r="Q9" i="23" s="1"/>
  <c r="J9" i="23"/>
  <c r="S9" i="23" s="1"/>
  <c r="I9" i="23"/>
  <c r="K9" i="23" s="1"/>
  <c r="AL26" i="23"/>
  <c r="AN26" i="23" s="1"/>
  <c r="AH26" i="23"/>
  <c r="AD26" i="23"/>
  <c r="AG26" i="23" s="1"/>
  <c r="Z26" i="23"/>
  <c r="V26" i="23"/>
  <c r="Y26" i="23" s="1"/>
  <c r="R26" i="23"/>
  <c r="N26" i="23"/>
  <c r="Q26" i="23" s="1"/>
  <c r="J26" i="23"/>
  <c r="S26" i="23" s="1"/>
  <c r="I26" i="23"/>
  <c r="K26" i="23" s="1"/>
  <c r="AL33" i="23"/>
  <c r="AN33" i="23" s="1"/>
  <c r="AH33" i="23"/>
  <c r="AD33" i="23"/>
  <c r="AG33" i="23" s="1"/>
  <c r="Z33" i="23"/>
  <c r="V33" i="23"/>
  <c r="Y33" i="23" s="1"/>
  <c r="R33" i="23"/>
  <c r="N33" i="23"/>
  <c r="Q33" i="23" s="1"/>
  <c r="J33" i="23"/>
  <c r="S33" i="23" s="1"/>
  <c r="I33" i="23"/>
  <c r="K33" i="23" s="1"/>
  <c r="AL12" i="23"/>
  <c r="AN12" i="23" s="1"/>
  <c r="AH12" i="23"/>
  <c r="AD12" i="23"/>
  <c r="AG12" i="23" s="1"/>
  <c r="Z12" i="23"/>
  <c r="V12" i="23"/>
  <c r="Y12" i="23" s="1"/>
  <c r="R12" i="23"/>
  <c r="N12" i="23"/>
  <c r="Q12" i="23" s="1"/>
  <c r="J12" i="23"/>
  <c r="S12" i="23" s="1"/>
  <c r="I12" i="23"/>
  <c r="K12" i="23" s="1"/>
  <c r="AL22" i="23"/>
  <c r="AN22" i="23" s="1"/>
  <c r="AH22" i="23"/>
  <c r="AD22" i="23"/>
  <c r="AG22" i="23" s="1"/>
  <c r="Z22" i="23"/>
  <c r="V22" i="23"/>
  <c r="Y22" i="23" s="1"/>
  <c r="R22" i="23"/>
  <c r="N22" i="23"/>
  <c r="Q22" i="23" s="1"/>
  <c r="J22" i="23"/>
  <c r="S22" i="23" s="1"/>
  <c r="I22" i="23"/>
  <c r="K22" i="23" s="1"/>
  <c r="AL27" i="23"/>
  <c r="AN27" i="23" s="1"/>
  <c r="AH27" i="23"/>
  <c r="AD27" i="23"/>
  <c r="AG27" i="23" s="1"/>
  <c r="Z27" i="23"/>
  <c r="V27" i="23"/>
  <c r="Y27" i="23" s="1"/>
  <c r="R27" i="23"/>
  <c r="N27" i="23"/>
  <c r="Q27" i="23" s="1"/>
  <c r="J27" i="23"/>
  <c r="S27" i="23" s="1"/>
  <c r="I27" i="23"/>
  <c r="K27" i="23" s="1"/>
  <c r="AL19" i="23"/>
  <c r="AN19" i="23" s="1"/>
  <c r="AH19" i="23"/>
  <c r="AD19" i="23"/>
  <c r="AG19" i="23" s="1"/>
  <c r="Z19" i="23"/>
  <c r="V19" i="23"/>
  <c r="Y19" i="23" s="1"/>
  <c r="R19" i="23"/>
  <c r="N19" i="23"/>
  <c r="Q19" i="23" s="1"/>
  <c r="J19" i="23"/>
  <c r="S19" i="23" s="1"/>
  <c r="I19" i="23"/>
  <c r="K19" i="23" s="1"/>
  <c r="AL7" i="23"/>
  <c r="AN7" i="23" s="1"/>
  <c r="AH7" i="23"/>
  <c r="AD7" i="23"/>
  <c r="AG7" i="23" s="1"/>
  <c r="Z7" i="23"/>
  <c r="V7" i="23"/>
  <c r="Y7" i="23" s="1"/>
  <c r="R7" i="23"/>
  <c r="N7" i="23"/>
  <c r="Q7" i="23" s="1"/>
  <c r="J7" i="23"/>
  <c r="S7" i="23" s="1"/>
  <c r="I7" i="23"/>
  <c r="K7" i="23" s="1"/>
  <c r="AL29" i="23"/>
  <c r="AN29" i="23" s="1"/>
  <c r="AH29" i="23"/>
  <c r="AD29" i="23"/>
  <c r="AG29" i="23" s="1"/>
  <c r="Z29" i="23"/>
  <c r="V29" i="23"/>
  <c r="Y29" i="23" s="1"/>
  <c r="R29" i="23"/>
  <c r="N29" i="23"/>
  <c r="Q29" i="23" s="1"/>
  <c r="J29" i="23"/>
  <c r="S29" i="23" s="1"/>
  <c r="I29" i="23"/>
  <c r="K29" i="23" s="1"/>
  <c r="AL15" i="23"/>
  <c r="AN15" i="23" s="1"/>
  <c r="AH15" i="23"/>
  <c r="AD15" i="23"/>
  <c r="AG15" i="23" s="1"/>
  <c r="Z15" i="23"/>
  <c r="V15" i="23"/>
  <c r="Y15" i="23" s="1"/>
  <c r="R15" i="23"/>
  <c r="N15" i="23"/>
  <c r="Q15" i="23" s="1"/>
  <c r="J15" i="23"/>
  <c r="S15" i="23" s="1"/>
  <c r="I15" i="23"/>
  <c r="K15" i="23" s="1"/>
  <c r="AL30" i="23"/>
  <c r="AN30" i="23" s="1"/>
  <c r="AH30" i="23"/>
  <c r="AD30" i="23"/>
  <c r="AG30" i="23" s="1"/>
  <c r="Z30" i="23"/>
  <c r="V30" i="23"/>
  <c r="Y30" i="23" s="1"/>
  <c r="R30" i="23"/>
  <c r="N30" i="23"/>
  <c r="Q30" i="23" s="1"/>
  <c r="J30" i="23"/>
  <c r="S30" i="23" s="1"/>
  <c r="I30" i="23"/>
  <c r="K30" i="23" s="1"/>
  <c r="AL6" i="23"/>
  <c r="AN6" i="23" s="1"/>
  <c r="AH6" i="23"/>
  <c r="AD6" i="23"/>
  <c r="AG6" i="23" s="1"/>
  <c r="Z6" i="23"/>
  <c r="V6" i="23"/>
  <c r="Y6" i="23" s="1"/>
  <c r="R6" i="23"/>
  <c r="N6" i="23"/>
  <c r="Q6" i="23" s="1"/>
  <c r="J6" i="23"/>
  <c r="S6" i="23" s="1"/>
  <c r="I6" i="23"/>
  <c r="K6" i="23" s="1"/>
  <c r="AL18" i="23"/>
  <c r="AN18" i="23" s="1"/>
  <c r="AH18" i="23"/>
  <c r="AD18" i="23"/>
  <c r="AG18" i="23" s="1"/>
  <c r="Z18" i="23"/>
  <c r="V18" i="23"/>
  <c r="Y18" i="23" s="1"/>
  <c r="R18" i="23"/>
  <c r="N18" i="23"/>
  <c r="Q18" i="23" s="1"/>
  <c r="J18" i="23"/>
  <c r="S18" i="23" s="1"/>
  <c r="I18" i="23"/>
  <c r="K18" i="23" s="1"/>
  <c r="AL4" i="23"/>
  <c r="AN4" i="23" s="1"/>
  <c r="AH4" i="23"/>
  <c r="AD4" i="23"/>
  <c r="AG4" i="23" s="1"/>
  <c r="Z4" i="23"/>
  <c r="V4" i="23"/>
  <c r="Y4" i="23" s="1"/>
  <c r="R4" i="23"/>
  <c r="N4" i="23"/>
  <c r="Q4" i="23" s="1"/>
  <c r="J4" i="23"/>
  <c r="S4" i="23" s="1"/>
  <c r="I4" i="23"/>
  <c r="K4" i="23" s="1"/>
  <c r="AL24" i="23"/>
  <c r="AN24" i="23" s="1"/>
  <c r="AH24" i="23"/>
  <c r="AD24" i="23"/>
  <c r="AG24" i="23" s="1"/>
  <c r="Z24" i="23"/>
  <c r="V24" i="23"/>
  <c r="Y24" i="23" s="1"/>
  <c r="R24" i="23"/>
  <c r="N24" i="23"/>
  <c r="Q24" i="23" s="1"/>
  <c r="J24" i="23"/>
  <c r="S24" i="23" s="1"/>
  <c r="I24" i="23"/>
  <c r="K24" i="23" s="1"/>
  <c r="AL14" i="23"/>
  <c r="AN14" i="23" s="1"/>
  <c r="AH14" i="23"/>
  <c r="AD14" i="23"/>
  <c r="AG14" i="23" s="1"/>
  <c r="Z14" i="23"/>
  <c r="V14" i="23"/>
  <c r="Y14" i="23" s="1"/>
  <c r="R14" i="23"/>
  <c r="N14" i="23"/>
  <c r="Q14" i="23" s="1"/>
  <c r="J14" i="23"/>
  <c r="S14" i="23" s="1"/>
  <c r="I14" i="23"/>
  <c r="K14" i="23" s="1"/>
  <c r="AL32" i="23"/>
  <c r="AN32" i="23" s="1"/>
  <c r="AH32" i="23"/>
  <c r="AD32" i="23"/>
  <c r="AG32" i="23" s="1"/>
  <c r="Z32" i="23"/>
  <c r="V32" i="23"/>
  <c r="Y32" i="23" s="1"/>
  <c r="R32" i="23"/>
  <c r="N32" i="23"/>
  <c r="Q32" i="23" s="1"/>
  <c r="J32" i="23"/>
  <c r="S32" i="23" s="1"/>
  <c r="I32" i="23"/>
  <c r="K32" i="23" s="1"/>
  <c r="AL13" i="23"/>
  <c r="AN13" i="23" s="1"/>
  <c r="AH13" i="23"/>
  <c r="AD13" i="23"/>
  <c r="AG13" i="23" s="1"/>
  <c r="Z13" i="23"/>
  <c r="V13" i="23"/>
  <c r="Y13" i="23" s="1"/>
  <c r="R13" i="23"/>
  <c r="N13" i="23"/>
  <c r="Q13" i="23" s="1"/>
  <c r="J13" i="23"/>
  <c r="S13" i="23" s="1"/>
  <c r="I13" i="23"/>
  <c r="K13" i="23" s="1"/>
  <c r="AL28" i="23"/>
  <c r="AN28" i="23" s="1"/>
  <c r="AH28" i="23"/>
  <c r="AD28" i="23"/>
  <c r="AG28" i="23" s="1"/>
  <c r="Z28" i="23"/>
  <c r="V28" i="23"/>
  <c r="Y28" i="23" s="1"/>
  <c r="R28" i="23"/>
  <c r="N28" i="23"/>
  <c r="Q28" i="23" s="1"/>
  <c r="J28" i="23"/>
  <c r="S28" i="23" s="1"/>
  <c r="I28" i="23"/>
  <c r="K28" i="23" s="1"/>
  <c r="AL11" i="23"/>
  <c r="AN11" i="23" s="1"/>
  <c r="AH11" i="23"/>
  <c r="AD11" i="23"/>
  <c r="AG11" i="23" s="1"/>
  <c r="Z11" i="23"/>
  <c r="V11" i="23"/>
  <c r="Y11" i="23" s="1"/>
  <c r="R11" i="23"/>
  <c r="N11" i="23"/>
  <c r="Q11" i="23" s="1"/>
  <c r="J11" i="23"/>
  <c r="S11" i="23" s="1"/>
  <c r="I11" i="23"/>
  <c r="K11" i="23" s="1"/>
  <c r="AL16" i="23"/>
  <c r="AN16" i="23" s="1"/>
  <c r="AH16" i="23"/>
  <c r="AD16" i="23"/>
  <c r="AG16" i="23" s="1"/>
  <c r="Z16" i="23"/>
  <c r="V16" i="23"/>
  <c r="Y16" i="23" s="1"/>
  <c r="R16" i="23"/>
  <c r="N16" i="23"/>
  <c r="Q16" i="23" s="1"/>
  <c r="J16" i="23"/>
  <c r="S16" i="23" s="1"/>
  <c r="I16" i="23"/>
  <c r="K16" i="23" s="1"/>
  <c r="AL25" i="23"/>
  <c r="AN25" i="23" s="1"/>
  <c r="AH25" i="23"/>
  <c r="AD25" i="23"/>
  <c r="AG25" i="23" s="1"/>
  <c r="Z25" i="23"/>
  <c r="V25" i="23"/>
  <c r="Y25" i="23" s="1"/>
  <c r="R25" i="23"/>
  <c r="N25" i="23"/>
  <c r="Q25" i="23" s="1"/>
  <c r="J25" i="23"/>
  <c r="S25" i="23" s="1"/>
  <c r="I25" i="23"/>
  <c r="K25" i="23" s="1"/>
  <c r="AL21" i="23"/>
  <c r="AN21" i="23" s="1"/>
  <c r="AH21" i="23"/>
  <c r="AD21" i="23"/>
  <c r="AG21" i="23" s="1"/>
  <c r="Z21" i="23"/>
  <c r="V21" i="23"/>
  <c r="Y21" i="23" s="1"/>
  <c r="R21" i="23"/>
  <c r="N21" i="23"/>
  <c r="Q21" i="23" s="1"/>
  <c r="J21" i="23"/>
  <c r="S21" i="23" s="1"/>
  <c r="I21" i="23"/>
  <c r="K21" i="23" s="1"/>
  <c r="AL31" i="23"/>
  <c r="AN31" i="23" s="1"/>
  <c r="AH31" i="23"/>
  <c r="AD31" i="23"/>
  <c r="AG31" i="23" s="1"/>
  <c r="Z31" i="23"/>
  <c r="V31" i="23"/>
  <c r="Y31" i="23" s="1"/>
  <c r="R31" i="23"/>
  <c r="N31" i="23"/>
  <c r="Q31" i="23" s="1"/>
  <c r="J31" i="23"/>
  <c r="S31" i="23" s="1"/>
  <c r="I31" i="23"/>
  <c r="K31" i="23" s="1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5" i="18"/>
  <c r="C24" i="18"/>
  <c r="C23" i="18"/>
  <c r="C22" i="18"/>
  <c r="U30" i="18"/>
  <c r="U31" i="18"/>
  <c r="S31" i="18"/>
  <c r="S30" i="18"/>
  <c r="Q30" i="18"/>
  <c r="Q31" i="18"/>
  <c r="O31" i="18"/>
  <c r="O30" i="18"/>
  <c r="M30" i="18"/>
  <c r="M31" i="18"/>
  <c r="K31" i="18"/>
  <c r="K30" i="18"/>
  <c r="I30" i="18"/>
  <c r="I31" i="18"/>
  <c r="G31" i="18"/>
  <c r="G30" i="18"/>
  <c r="E30" i="18"/>
  <c r="C31" i="18"/>
  <c r="C30" i="18"/>
  <c r="AL34" i="21"/>
  <c r="AN34" i="21" s="1"/>
  <c r="AH34" i="21"/>
  <c r="AD34" i="21"/>
  <c r="AG34" i="21" s="1"/>
  <c r="Z34" i="21"/>
  <c r="V34" i="21"/>
  <c r="Y34" i="21" s="1"/>
  <c r="R34" i="21"/>
  <c r="N34" i="21"/>
  <c r="Q34" i="21" s="1"/>
  <c r="J34" i="21"/>
  <c r="S34" i="21" s="1"/>
  <c r="I34" i="21"/>
  <c r="K34" i="21" s="1"/>
  <c r="AL27" i="21"/>
  <c r="AN27" i="21" s="1"/>
  <c r="AH27" i="21"/>
  <c r="AD27" i="21"/>
  <c r="AG27" i="21" s="1"/>
  <c r="Z27" i="21"/>
  <c r="V27" i="21"/>
  <c r="Y27" i="21" s="1"/>
  <c r="R27" i="21"/>
  <c r="N27" i="21"/>
  <c r="Q27" i="21" s="1"/>
  <c r="J27" i="21"/>
  <c r="S27" i="21" s="1"/>
  <c r="I27" i="21"/>
  <c r="K27" i="21" s="1"/>
  <c r="AL8" i="21"/>
  <c r="AN8" i="21" s="1"/>
  <c r="AH8" i="21"/>
  <c r="AD8" i="21"/>
  <c r="AG8" i="21" s="1"/>
  <c r="Z8" i="21"/>
  <c r="V8" i="21"/>
  <c r="Y8" i="21" s="1"/>
  <c r="R8" i="21"/>
  <c r="N8" i="21"/>
  <c r="Q8" i="21" s="1"/>
  <c r="J8" i="21"/>
  <c r="S8" i="21" s="1"/>
  <c r="I8" i="21"/>
  <c r="K8" i="21" s="1"/>
  <c r="AL29" i="21"/>
  <c r="AN29" i="21" s="1"/>
  <c r="AH29" i="21"/>
  <c r="AD29" i="21"/>
  <c r="AG29" i="21" s="1"/>
  <c r="Z29" i="21"/>
  <c r="V29" i="21"/>
  <c r="Y29" i="21" s="1"/>
  <c r="R29" i="21"/>
  <c r="N29" i="21"/>
  <c r="Q29" i="21" s="1"/>
  <c r="J29" i="21"/>
  <c r="S29" i="21" s="1"/>
  <c r="I29" i="21"/>
  <c r="K29" i="21" s="1"/>
  <c r="AL28" i="21"/>
  <c r="AN28" i="21" s="1"/>
  <c r="AH28" i="21"/>
  <c r="AD28" i="21"/>
  <c r="AG28" i="21" s="1"/>
  <c r="Z28" i="21"/>
  <c r="V28" i="21"/>
  <c r="Y28" i="21" s="1"/>
  <c r="R28" i="21"/>
  <c r="N28" i="21"/>
  <c r="Q28" i="21" s="1"/>
  <c r="J28" i="21"/>
  <c r="S28" i="21" s="1"/>
  <c r="I28" i="21"/>
  <c r="K28" i="21" s="1"/>
  <c r="AL17" i="21"/>
  <c r="AN17" i="21" s="1"/>
  <c r="AH17" i="21"/>
  <c r="AD17" i="21"/>
  <c r="AG17" i="21" s="1"/>
  <c r="Z17" i="21"/>
  <c r="V17" i="21"/>
  <c r="Y17" i="21" s="1"/>
  <c r="R17" i="21"/>
  <c r="N17" i="21"/>
  <c r="Q17" i="21" s="1"/>
  <c r="J17" i="21"/>
  <c r="S17" i="21" s="1"/>
  <c r="I17" i="21"/>
  <c r="K17" i="21" s="1"/>
  <c r="AL40" i="21"/>
  <c r="AN40" i="21" s="1"/>
  <c r="AH40" i="21"/>
  <c r="AD40" i="21"/>
  <c r="AG40" i="21" s="1"/>
  <c r="Z40" i="21"/>
  <c r="V40" i="21"/>
  <c r="Y40" i="21" s="1"/>
  <c r="R40" i="21"/>
  <c r="N40" i="21"/>
  <c r="Q40" i="21" s="1"/>
  <c r="J40" i="21"/>
  <c r="S40" i="21" s="1"/>
  <c r="I40" i="21"/>
  <c r="K40" i="21" s="1"/>
  <c r="AL16" i="21"/>
  <c r="AN16" i="21" s="1"/>
  <c r="AH16" i="21"/>
  <c r="AD16" i="21"/>
  <c r="AG16" i="21" s="1"/>
  <c r="Z16" i="21"/>
  <c r="V16" i="21"/>
  <c r="Y16" i="21" s="1"/>
  <c r="R16" i="21"/>
  <c r="N16" i="21"/>
  <c r="Q16" i="21" s="1"/>
  <c r="J16" i="21"/>
  <c r="S16" i="21" s="1"/>
  <c r="I16" i="21"/>
  <c r="K16" i="21" s="1"/>
  <c r="AL39" i="21"/>
  <c r="AN39" i="21" s="1"/>
  <c r="AH39" i="21"/>
  <c r="AD39" i="21"/>
  <c r="AG39" i="21" s="1"/>
  <c r="Z39" i="21"/>
  <c r="V39" i="21"/>
  <c r="Y39" i="21" s="1"/>
  <c r="R39" i="21"/>
  <c r="N39" i="21"/>
  <c r="Q39" i="21" s="1"/>
  <c r="J39" i="21"/>
  <c r="S39" i="21" s="1"/>
  <c r="I39" i="21"/>
  <c r="K39" i="21" s="1"/>
  <c r="AL20" i="21"/>
  <c r="AN20" i="21" s="1"/>
  <c r="AH20" i="21"/>
  <c r="AD20" i="21"/>
  <c r="AG20" i="21" s="1"/>
  <c r="Z20" i="21"/>
  <c r="V20" i="21"/>
  <c r="Y20" i="21" s="1"/>
  <c r="R20" i="21"/>
  <c r="N20" i="21"/>
  <c r="Q20" i="21" s="1"/>
  <c r="J20" i="21"/>
  <c r="S20" i="21" s="1"/>
  <c r="I20" i="21"/>
  <c r="K20" i="21" s="1"/>
  <c r="AL37" i="21"/>
  <c r="AN37" i="21" s="1"/>
  <c r="AH37" i="21"/>
  <c r="AD37" i="21"/>
  <c r="AG37" i="21" s="1"/>
  <c r="Z37" i="21"/>
  <c r="V37" i="21"/>
  <c r="Y37" i="21" s="1"/>
  <c r="R37" i="21"/>
  <c r="N37" i="21"/>
  <c r="Q37" i="21" s="1"/>
  <c r="J37" i="21"/>
  <c r="S37" i="21" s="1"/>
  <c r="I37" i="21"/>
  <c r="K37" i="21" s="1"/>
  <c r="AL43" i="21"/>
  <c r="AN43" i="21" s="1"/>
  <c r="AH43" i="21"/>
  <c r="AD43" i="21"/>
  <c r="AG43" i="21" s="1"/>
  <c r="Z43" i="21"/>
  <c r="V43" i="21"/>
  <c r="Y43" i="21" s="1"/>
  <c r="R43" i="21"/>
  <c r="N43" i="21"/>
  <c r="Q43" i="21" s="1"/>
  <c r="J43" i="21"/>
  <c r="S43" i="21" s="1"/>
  <c r="I43" i="21"/>
  <c r="K43" i="21" s="1"/>
  <c r="AL23" i="21"/>
  <c r="AN23" i="21" s="1"/>
  <c r="AH23" i="21"/>
  <c r="AD23" i="21"/>
  <c r="AG23" i="21" s="1"/>
  <c r="Z23" i="21"/>
  <c r="V23" i="21"/>
  <c r="Y23" i="21" s="1"/>
  <c r="R23" i="21"/>
  <c r="N23" i="21"/>
  <c r="Q23" i="21" s="1"/>
  <c r="J23" i="21"/>
  <c r="S23" i="21" s="1"/>
  <c r="I23" i="21"/>
  <c r="K23" i="21" s="1"/>
  <c r="AL14" i="21"/>
  <c r="AN14" i="21" s="1"/>
  <c r="AH14" i="21"/>
  <c r="AD14" i="21"/>
  <c r="AG14" i="21" s="1"/>
  <c r="Z14" i="21"/>
  <c r="V14" i="21"/>
  <c r="Y14" i="21" s="1"/>
  <c r="R14" i="21"/>
  <c r="N14" i="21"/>
  <c r="Q14" i="21" s="1"/>
  <c r="J14" i="21"/>
  <c r="S14" i="21" s="1"/>
  <c r="I14" i="21"/>
  <c r="K14" i="21" s="1"/>
  <c r="AL47" i="21"/>
  <c r="AN47" i="21" s="1"/>
  <c r="AH47" i="21"/>
  <c r="AD47" i="21"/>
  <c r="AG47" i="21" s="1"/>
  <c r="Z47" i="21"/>
  <c r="V47" i="21"/>
  <c r="Y47" i="21" s="1"/>
  <c r="R47" i="21"/>
  <c r="N47" i="21"/>
  <c r="Q47" i="21" s="1"/>
  <c r="J47" i="21"/>
  <c r="S47" i="21" s="1"/>
  <c r="I47" i="21"/>
  <c r="K47" i="21" s="1"/>
  <c r="AL21" i="21"/>
  <c r="AN21" i="21" s="1"/>
  <c r="AH21" i="21"/>
  <c r="AD21" i="21"/>
  <c r="AG21" i="21" s="1"/>
  <c r="Z21" i="21"/>
  <c r="V21" i="21"/>
  <c r="Y21" i="21" s="1"/>
  <c r="R21" i="21"/>
  <c r="N21" i="21"/>
  <c r="Q21" i="21" s="1"/>
  <c r="J21" i="21"/>
  <c r="S21" i="21" s="1"/>
  <c r="I21" i="21"/>
  <c r="K21" i="21" s="1"/>
  <c r="AL11" i="21"/>
  <c r="AN11" i="21" s="1"/>
  <c r="AH11" i="21"/>
  <c r="AD11" i="21"/>
  <c r="AG11" i="21" s="1"/>
  <c r="Z11" i="21"/>
  <c r="V11" i="21"/>
  <c r="Y11" i="21" s="1"/>
  <c r="R11" i="21"/>
  <c r="N11" i="21"/>
  <c r="Q11" i="21" s="1"/>
  <c r="J11" i="21"/>
  <c r="S11" i="21" s="1"/>
  <c r="I11" i="21"/>
  <c r="K11" i="21" s="1"/>
  <c r="AL33" i="21"/>
  <c r="AN33" i="21" s="1"/>
  <c r="AH33" i="21"/>
  <c r="AD33" i="21"/>
  <c r="AG33" i="21" s="1"/>
  <c r="Z33" i="21"/>
  <c r="V33" i="21"/>
  <c r="Y33" i="21" s="1"/>
  <c r="R33" i="21"/>
  <c r="N33" i="21"/>
  <c r="Q33" i="21" s="1"/>
  <c r="J33" i="21"/>
  <c r="S33" i="21" s="1"/>
  <c r="I33" i="21"/>
  <c r="K33" i="21" s="1"/>
  <c r="AL42" i="21"/>
  <c r="AN42" i="21" s="1"/>
  <c r="AH42" i="21"/>
  <c r="AD42" i="21"/>
  <c r="AG42" i="21" s="1"/>
  <c r="Z42" i="21"/>
  <c r="V42" i="21"/>
  <c r="Y42" i="21" s="1"/>
  <c r="R42" i="21"/>
  <c r="N42" i="21"/>
  <c r="Q42" i="21" s="1"/>
  <c r="J42" i="21"/>
  <c r="S42" i="21" s="1"/>
  <c r="I42" i="21"/>
  <c r="K42" i="21" s="1"/>
  <c r="AL31" i="21"/>
  <c r="AN31" i="21" s="1"/>
  <c r="AH31" i="21"/>
  <c r="AD31" i="21"/>
  <c r="AG31" i="21" s="1"/>
  <c r="Z31" i="21"/>
  <c r="V31" i="21"/>
  <c r="Y31" i="21" s="1"/>
  <c r="R31" i="21"/>
  <c r="N31" i="21"/>
  <c r="Q31" i="21" s="1"/>
  <c r="J31" i="21"/>
  <c r="S31" i="21" s="1"/>
  <c r="I31" i="21"/>
  <c r="K31" i="21" s="1"/>
  <c r="AL12" i="21"/>
  <c r="AN12" i="21" s="1"/>
  <c r="AH12" i="21"/>
  <c r="AD12" i="21"/>
  <c r="AG12" i="21" s="1"/>
  <c r="Z12" i="21"/>
  <c r="V12" i="21"/>
  <c r="Y12" i="21" s="1"/>
  <c r="R12" i="21"/>
  <c r="N12" i="21"/>
  <c r="Q12" i="21" s="1"/>
  <c r="J12" i="21"/>
  <c r="S12" i="21" s="1"/>
  <c r="I12" i="21"/>
  <c r="K12" i="21" s="1"/>
  <c r="AL35" i="21"/>
  <c r="AN35" i="21" s="1"/>
  <c r="AH35" i="21"/>
  <c r="AD35" i="21"/>
  <c r="AG35" i="21" s="1"/>
  <c r="Z35" i="21"/>
  <c r="V35" i="21"/>
  <c r="Y35" i="21" s="1"/>
  <c r="R35" i="21"/>
  <c r="N35" i="21"/>
  <c r="Q35" i="21" s="1"/>
  <c r="J35" i="21"/>
  <c r="S35" i="21" s="1"/>
  <c r="I35" i="21"/>
  <c r="K35" i="21" s="1"/>
  <c r="AL46" i="21"/>
  <c r="AN46" i="21" s="1"/>
  <c r="AH46" i="21"/>
  <c r="AD46" i="21"/>
  <c r="AG46" i="21" s="1"/>
  <c r="Z46" i="21"/>
  <c r="V46" i="21"/>
  <c r="Y46" i="21" s="1"/>
  <c r="R46" i="21"/>
  <c r="N46" i="21"/>
  <c r="Q46" i="21" s="1"/>
  <c r="J46" i="21"/>
  <c r="S46" i="21" s="1"/>
  <c r="I46" i="21"/>
  <c r="K46" i="21" s="1"/>
  <c r="AL22" i="21"/>
  <c r="AN22" i="21" s="1"/>
  <c r="AH22" i="21"/>
  <c r="AD22" i="21"/>
  <c r="AG22" i="21" s="1"/>
  <c r="Z22" i="21"/>
  <c r="V22" i="21"/>
  <c r="Y22" i="21" s="1"/>
  <c r="R22" i="21"/>
  <c r="N22" i="21"/>
  <c r="Q22" i="21" s="1"/>
  <c r="J22" i="21"/>
  <c r="S22" i="21" s="1"/>
  <c r="I22" i="21"/>
  <c r="K22" i="21" s="1"/>
  <c r="AL13" i="21"/>
  <c r="AN13" i="21" s="1"/>
  <c r="AH13" i="21"/>
  <c r="AD13" i="21"/>
  <c r="AG13" i="21" s="1"/>
  <c r="Z13" i="21"/>
  <c r="V13" i="21"/>
  <c r="Y13" i="21" s="1"/>
  <c r="R13" i="21"/>
  <c r="N13" i="21"/>
  <c r="Q13" i="21" s="1"/>
  <c r="J13" i="21"/>
  <c r="S13" i="21" s="1"/>
  <c r="I13" i="21"/>
  <c r="K13" i="21" s="1"/>
  <c r="AL6" i="21"/>
  <c r="AN6" i="21" s="1"/>
  <c r="AH6" i="21"/>
  <c r="AD6" i="21"/>
  <c r="AG6" i="21" s="1"/>
  <c r="Z6" i="21"/>
  <c r="V6" i="21"/>
  <c r="Y6" i="21" s="1"/>
  <c r="R6" i="21"/>
  <c r="N6" i="21"/>
  <c r="Q6" i="21" s="1"/>
  <c r="J6" i="21"/>
  <c r="S6" i="21" s="1"/>
  <c r="I6" i="21"/>
  <c r="K6" i="21" s="1"/>
  <c r="AL10" i="21"/>
  <c r="AN10" i="21" s="1"/>
  <c r="AH10" i="21"/>
  <c r="AD10" i="21"/>
  <c r="AG10" i="21" s="1"/>
  <c r="Z10" i="21"/>
  <c r="V10" i="21"/>
  <c r="Y10" i="21" s="1"/>
  <c r="R10" i="21"/>
  <c r="N10" i="21"/>
  <c r="Q10" i="21" s="1"/>
  <c r="J10" i="21"/>
  <c r="S10" i="21" s="1"/>
  <c r="I10" i="21"/>
  <c r="K10" i="21" s="1"/>
  <c r="AL4" i="21"/>
  <c r="AN4" i="21" s="1"/>
  <c r="AH4" i="21"/>
  <c r="AD4" i="21"/>
  <c r="AG4" i="21" s="1"/>
  <c r="Z4" i="21"/>
  <c r="V4" i="21"/>
  <c r="Y4" i="21" s="1"/>
  <c r="R4" i="21"/>
  <c r="N4" i="21"/>
  <c r="Q4" i="21" s="1"/>
  <c r="J4" i="21"/>
  <c r="S4" i="21" s="1"/>
  <c r="I4" i="21"/>
  <c r="K4" i="21" s="1"/>
  <c r="AL44" i="21"/>
  <c r="AN44" i="21" s="1"/>
  <c r="AH44" i="21"/>
  <c r="AD44" i="21"/>
  <c r="AG44" i="21" s="1"/>
  <c r="Z44" i="21"/>
  <c r="V44" i="21"/>
  <c r="Y44" i="21" s="1"/>
  <c r="R44" i="21"/>
  <c r="N44" i="21"/>
  <c r="Q44" i="21" s="1"/>
  <c r="J44" i="21"/>
  <c r="S44" i="21" s="1"/>
  <c r="I44" i="21"/>
  <c r="K44" i="21" s="1"/>
  <c r="AL18" i="21"/>
  <c r="AN18" i="21" s="1"/>
  <c r="AH18" i="21"/>
  <c r="AD18" i="21"/>
  <c r="AG18" i="21" s="1"/>
  <c r="Z18" i="21"/>
  <c r="V18" i="21"/>
  <c r="Y18" i="21" s="1"/>
  <c r="R18" i="21"/>
  <c r="N18" i="21"/>
  <c r="Q18" i="21" s="1"/>
  <c r="J18" i="21"/>
  <c r="S18" i="21" s="1"/>
  <c r="I18" i="21"/>
  <c r="K18" i="21" s="1"/>
  <c r="AL24" i="21"/>
  <c r="AN24" i="21" s="1"/>
  <c r="AH24" i="21"/>
  <c r="AD24" i="21"/>
  <c r="AG24" i="21" s="1"/>
  <c r="Z24" i="21"/>
  <c r="V24" i="21"/>
  <c r="Y24" i="21" s="1"/>
  <c r="R24" i="21"/>
  <c r="N24" i="21"/>
  <c r="Q24" i="21" s="1"/>
  <c r="J24" i="21"/>
  <c r="S24" i="21" s="1"/>
  <c r="I24" i="21"/>
  <c r="K24" i="21" s="1"/>
  <c r="AL41" i="21"/>
  <c r="AN41" i="21" s="1"/>
  <c r="AH41" i="21"/>
  <c r="AD41" i="21"/>
  <c r="AG41" i="21" s="1"/>
  <c r="Z41" i="21"/>
  <c r="V41" i="21"/>
  <c r="Y41" i="21" s="1"/>
  <c r="R41" i="21"/>
  <c r="N41" i="21"/>
  <c r="Q41" i="21" s="1"/>
  <c r="J41" i="21"/>
  <c r="S41" i="21" s="1"/>
  <c r="I41" i="21"/>
  <c r="K41" i="21" s="1"/>
  <c r="AL7" i="21"/>
  <c r="AN7" i="21" s="1"/>
  <c r="AH7" i="21"/>
  <c r="AD7" i="21"/>
  <c r="AG7" i="21" s="1"/>
  <c r="Z7" i="21"/>
  <c r="V7" i="21"/>
  <c r="Y7" i="21" s="1"/>
  <c r="R7" i="21"/>
  <c r="N7" i="21"/>
  <c r="Q7" i="21" s="1"/>
  <c r="J7" i="21"/>
  <c r="S7" i="21" s="1"/>
  <c r="I7" i="21"/>
  <c r="K7" i="21" s="1"/>
  <c r="AL30" i="21"/>
  <c r="AN30" i="21" s="1"/>
  <c r="AH30" i="21"/>
  <c r="AD30" i="21"/>
  <c r="AG30" i="21" s="1"/>
  <c r="Z30" i="21"/>
  <c r="V30" i="21"/>
  <c r="Y30" i="21" s="1"/>
  <c r="R30" i="21"/>
  <c r="N30" i="21"/>
  <c r="Q30" i="21" s="1"/>
  <c r="J30" i="21"/>
  <c r="S30" i="21" s="1"/>
  <c r="I30" i="21"/>
  <c r="K30" i="21" s="1"/>
  <c r="AL45" i="21"/>
  <c r="AN45" i="21" s="1"/>
  <c r="AH45" i="21"/>
  <c r="AD45" i="21"/>
  <c r="AG45" i="21" s="1"/>
  <c r="Z45" i="21"/>
  <c r="V45" i="21"/>
  <c r="Y45" i="21" s="1"/>
  <c r="R45" i="21"/>
  <c r="N45" i="21"/>
  <c r="Q45" i="21" s="1"/>
  <c r="J45" i="21"/>
  <c r="S45" i="21" s="1"/>
  <c r="I45" i="21"/>
  <c r="K45" i="21" s="1"/>
  <c r="AL36" i="21"/>
  <c r="AN36" i="21" s="1"/>
  <c r="AH36" i="21"/>
  <c r="AD36" i="21"/>
  <c r="AG36" i="21" s="1"/>
  <c r="Z36" i="21"/>
  <c r="V36" i="21"/>
  <c r="Y36" i="21" s="1"/>
  <c r="R36" i="21"/>
  <c r="N36" i="21"/>
  <c r="Q36" i="21" s="1"/>
  <c r="J36" i="21"/>
  <c r="S36" i="21" s="1"/>
  <c r="I36" i="21"/>
  <c r="K36" i="21" s="1"/>
  <c r="AL15" i="21"/>
  <c r="AN15" i="21" s="1"/>
  <c r="AH15" i="21"/>
  <c r="AD15" i="21"/>
  <c r="AG15" i="21" s="1"/>
  <c r="Z15" i="21"/>
  <c r="V15" i="21"/>
  <c r="Y15" i="21" s="1"/>
  <c r="R15" i="21"/>
  <c r="N15" i="21"/>
  <c r="Q15" i="21" s="1"/>
  <c r="J15" i="21"/>
  <c r="S15" i="21" s="1"/>
  <c r="I15" i="21"/>
  <c r="K15" i="21" s="1"/>
  <c r="AL38" i="21"/>
  <c r="AN38" i="21" s="1"/>
  <c r="AH38" i="21"/>
  <c r="AD38" i="21"/>
  <c r="AG38" i="21" s="1"/>
  <c r="Z38" i="21"/>
  <c r="V38" i="21"/>
  <c r="Y38" i="21" s="1"/>
  <c r="R38" i="21"/>
  <c r="N38" i="21"/>
  <c r="Q38" i="21" s="1"/>
  <c r="J38" i="21"/>
  <c r="S38" i="21" s="1"/>
  <c r="I38" i="21"/>
  <c r="K38" i="21" s="1"/>
  <c r="AL32" i="21"/>
  <c r="AN32" i="21" s="1"/>
  <c r="AH32" i="21"/>
  <c r="AD32" i="21"/>
  <c r="AG32" i="21" s="1"/>
  <c r="Z32" i="21"/>
  <c r="V32" i="21"/>
  <c r="Y32" i="21" s="1"/>
  <c r="R32" i="21"/>
  <c r="N32" i="21"/>
  <c r="Q32" i="21" s="1"/>
  <c r="J32" i="21"/>
  <c r="S32" i="21" s="1"/>
  <c r="I32" i="21"/>
  <c r="K32" i="21" s="1"/>
  <c r="AL25" i="21"/>
  <c r="AN25" i="21" s="1"/>
  <c r="AH25" i="21"/>
  <c r="AD25" i="21"/>
  <c r="AG25" i="21" s="1"/>
  <c r="Z25" i="21"/>
  <c r="V25" i="21"/>
  <c r="Y25" i="21" s="1"/>
  <c r="R25" i="21"/>
  <c r="N25" i="21"/>
  <c r="Q25" i="21" s="1"/>
  <c r="J25" i="21"/>
  <c r="S25" i="21" s="1"/>
  <c r="I25" i="21"/>
  <c r="K25" i="21" s="1"/>
  <c r="AL9" i="21"/>
  <c r="AN9" i="21" s="1"/>
  <c r="AH9" i="21"/>
  <c r="AD9" i="21"/>
  <c r="AG9" i="21" s="1"/>
  <c r="Z9" i="21"/>
  <c r="V9" i="21"/>
  <c r="Y9" i="21" s="1"/>
  <c r="R9" i="21"/>
  <c r="N9" i="21"/>
  <c r="Q9" i="21" s="1"/>
  <c r="J9" i="21"/>
  <c r="S9" i="21" s="1"/>
  <c r="I9" i="21"/>
  <c r="K9" i="21" s="1"/>
  <c r="AL19" i="21"/>
  <c r="AN19" i="21" s="1"/>
  <c r="AH19" i="21"/>
  <c r="AD19" i="21"/>
  <c r="AG19" i="21" s="1"/>
  <c r="Z19" i="21"/>
  <c r="V19" i="21"/>
  <c r="Y19" i="21" s="1"/>
  <c r="R19" i="21"/>
  <c r="N19" i="21"/>
  <c r="Q19" i="21" s="1"/>
  <c r="J19" i="21"/>
  <c r="S19" i="21" s="1"/>
  <c r="I19" i="21"/>
  <c r="K19" i="21" s="1"/>
  <c r="AL26" i="21"/>
  <c r="AN26" i="21" s="1"/>
  <c r="AH26" i="21"/>
  <c r="AD26" i="21"/>
  <c r="AG26" i="21" s="1"/>
  <c r="Z26" i="21"/>
  <c r="V26" i="21"/>
  <c r="Y26" i="21" s="1"/>
  <c r="R26" i="21"/>
  <c r="N26" i="21"/>
  <c r="Q26" i="21" s="1"/>
  <c r="J26" i="21"/>
  <c r="S26" i="21" s="1"/>
  <c r="I26" i="21"/>
  <c r="K26" i="21" s="1"/>
  <c r="AL5" i="21"/>
  <c r="AN5" i="21" s="1"/>
  <c r="AH5" i="21"/>
  <c r="AD5" i="21"/>
  <c r="AG5" i="21" s="1"/>
  <c r="Z5" i="21"/>
  <c r="V5" i="21"/>
  <c r="Y5" i="21" s="1"/>
  <c r="R5" i="21"/>
  <c r="N5" i="21"/>
  <c r="Q5" i="21" s="1"/>
  <c r="J5" i="21"/>
  <c r="S5" i="21" s="1"/>
  <c r="I5" i="21"/>
  <c r="K5" i="21" s="1"/>
  <c r="K33" i="18"/>
  <c r="V33" i="18"/>
  <c r="U33" i="18"/>
  <c r="T33" i="18"/>
  <c r="S33" i="18"/>
  <c r="R33" i="18"/>
  <c r="Q33" i="18"/>
  <c r="P33" i="18"/>
  <c r="O33" i="18"/>
  <c r="N33" i="18"/>
  <c r="M33" i="18"/>
  <c r="L33" i="18"/>
  <c r="K32" i="18"/>
  <c r="J33" i="18"/>
  <c r="I33" i="18"/>
  <c r="H33" i="18"/>
  <c r="G33" i="18"/>
  <c r="F33" i="18"/>
  <c r="E33" i="18"/>
  <c r="D33" i="18"/>
  <c r="V32" i="18"/>
  <c r="U32" i="18"/>
  <c r="T32" i="18"/>
  <c r="S32" i="18"/>
  <c r="R32" i="18"/>
  <c r="Q32" i="18"/>
  <c r="P32" i="18"/>
  <c r="O32" i="18"/>
  <c r="N32" i="18"/>
  <c r="M32" i="18"/>
  <c r="L32" i="18"/>
  <c r="J32" i="18"/>
  <c r="I32" i="18"/>
  <c r="H32" i="18"/>
  <c r="G32" i="18"/>
  <c r="F32" i="18"/>
  <c r="E32" i="18"/>
  <c r="D32" i="18"/>
  <c r="C33" i="18"/>
  <c r="C32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U19" i="18" l="1"/>
  <c r="AA31" i="23"/>
  <c r="AI31" i="23"/>
  <c r="AO31" i="23"/>
  <c r="AA21" i="23"/>
  <c r="AI21" i="23"/>
  <c r="AO21" i="23"/>
  <c r="AA25" i="23"/>
  <c r="AI25" i="23"/>
  <c r="AO25" i="23"/>
  <c r="AA16" i="23"/>
  <c r="AI16" i="23"/>
  <c r="AO16" i="23"/>
  <c r="AA11" i="23"/>
  <c r="AI11" i="23"/>
  <c r="AO11" i="23"/>
  <c r="AA28" i="23"/>
  <c r="AI28" i="23"/>
  <c r="AO28" i="23"/>
  <c r="AA13" i="23"/>
  <c r="AI13" i="23"/>
  <c r="AO13" i="23"/>
  <c r="AA32" i="23"/>
  <c r="AI32" i="23"/>
  <c r="AO32" i="23"/>
  <c r="AA14" i="23"/>
  <c r="AI14" i="23"/>
  <c r="AO14" i="23"/>
  <c r="AA24" i="23"/>
  <c r="AI24" i="23"/>
  <c r="AO24" i="23"/>
  <c r="AA4" i="23"/>
  <c r="AI4" i="23"/>
  <c r="AO4" i="23"/>
  <c r="AA18" i="23"/>
  <c r="AI18" i="23"/>
  <c r="AO18" i="23"/>
  <c r="AA6" i="23"/>
  <c r="AI6" i="23"/>
  <c r="AO6" i="23"/>
  <c r="AA30" i="23"/>
  <c r="AI30" i="23"/>
  <c r="AO30" i="23"/>
  <c r="AA15" i="23"/>
  <c r="AI15" i="23"/>
  <c r="AO15" i="23"/>
  <c r="AA29" i="23"/>
  <c r="AI29" i="23"/>
  <c r="AO29" i="23"/>
  <c r="AA7" i="23"/>
  <c r="AI7" i="23"/>
  <c r="AO7" i="23"/>
  <c r="AA19" i="23"/>
  <c r="AI19" i="23"/>
  <c r="AO19" i="23"/>
  <c r="AA27" i="23"/>
  <c r="AI27" i="23"/>
  <c r="AO27" i="23"/>
  <c r="AA22" i="23"/>
  <c r="AI22" i="23"/>
  <c r="AO22" i="23"/>
  <c r="AA12" i="23"/>
  <c r="AI12" i="23"/>
  <c r="AO12" i="23"/>
  <c r="AA33" i="23"/>
  <c r="AI33" i="23"/>
  <c r="AO33" i="23"/>
  <c r="AA26" i="23"/>
  <c r="AI26" i="23"/>
  <c r="AO26" i="23"/>
  <c r="AA9" i="23"/>
  <c r="AI9" i="23"/>
  <c r="AO9" i="23"/>
  <c r="AA17" i="23"/>
  <c r="AI17" i="23"/>
  <c r="AO17" i="23"/>
  <c r="AA23" i="23"/>
  <c r="AI23" i="23"/>
  <c r="AO23" i="23"/>
  <c r="AA10" i="23"/>
  <c r="AI10" i="23"/>
  <c r="AO10" i="23"/>
  <c r="AA5" i="23"/>
  <c r="AI5" i="23"/>
  <c r="AO5" i="23"/>
  <c r="AA20" i="23"/>
  <c r="AI20" i="23"/>
  <c r="AO20" i="23"/>
  <c r="AA8" i="23"/>
  <c r="AI8" i="23"/>
  <c r="AO8" i="23"/>
  <c r="AA5" i="21"/>
  <c r="AI5" i="21"/>
  <c r="AO5" i="21"/>
  <c r="AA26" i="21"/>
  <c r="AI26" i="21"/>
  <c r="AO26" i="21"/>
  <c r="AA19" i="21"/>
  <c r="AI19" i="21"/>
  <c r="AO19" i="21"/>
  <c r="AA9" i="21"/>
  <c r="AI9" i="21"/>
  <c r="AO9" i="21"/>
  <c r="AA25" i="21"/>
  <c r="AI25" i="21"/>
  <c r="AO25" i="21"/>
  <c r="AA32" i="21"/>
  <c r="AI32" i="21"/>
  <c r="AO32" i="21"/>
  <c r="AA38" i="21"/>
  <c r="AI38" i="21"/>
  <c r="AO38" i="21"/>
  <c r="AA15" i="21"/>
  <c r="AI15" i="21"/>
  <c r="AO15" i="21"/>
  <c r="AA36" i="21"/>
  <c r="AI36" i="21"/>
  <c r="AO36" i="21"/>
  <c r="AA45" i="21"/>
  <c r="AI45" i="21"/>
  <c r="AO45" i="21"/>
  <c r="AA30" i="21"/>
  <c r="AI30" i="21"/>
  <c r="AO30" i="21"/>
  <c r="AA7" i="21"/>
  <c r="AI7" i="21"/>
  <c r="AO7" i="21"/>
  <c r="AA41" i="21"/>
  <c r="AI41" i="21"/>
  <c r="AO41" i="21"/>
  <c r="AA24" i="21"/>
  <c r="AI24" i="21"/>
  <c r="AO24" i="21"/>
  <c r="AA18" i="21"/>
  <c r="AI18" i="21"/>
  <c r="AO18" i="21"/>
  <c r="AA44" i="21"/>
  <c r="AI44" i="21"/>
  <c r="AO44" i="21"/>
  <c r="AA4" i="21"/>
  <c r="AI4" i="21"/>
  <c r="AO4" i="21"/>
  <c r="AA10" i="21"/>
  <c r="AI10" i="21"/>
  <c r="AO10" i="21"/>
  <c r="AA6" i="21"/>
  <c r="AI6" i="21"/>
  <c r="AO6" i="21"/>
  <c r="AA13" i="21"/>
  <c r="AI13" i="21"/>
  <c r="AO13" i="21"/>
  <c r="AA22" i="21"/>
  <c r="AI22" i="21"/>
  <c r="AO22" i="21"/>
  <c r="AA46" i="21"/>
  <c r="AI46" i="21"/>
  <c r="AO46" i="21"/>
  <c r="AA35" i="21"/>
  <c r="AI35" i="21"/>
  <c r="AO35" i="21"/>
  <c r="AA12" i="21"/>
  <c r="AI12" i="21"/>
  <c r="AO12" i="21"/>
  <c r="AA31" i="21"/>
  <c r="AI31" i="21"/>
  <c r="AO31" i="21"/>
  <c r="AA42" i="21"/>
  <c r="AI42" i="21"/>
  <c r="AO42" i="21"/>
  <c r="AA33" i="21"/>
  <c r="AI33" i="21"/>
  <c r="AO33" i="21"/>
  <c r="AA11" i="21"/>
  <c r="AI11" i="21"/>
  <c r="AO11" i="21"/>
  <c r="AA21" i="21"/>
  <c r="AI21" i="21"/>
  <c r="AO21" i="21"/>
  <c r="AA47" i="21"/>
  <c r="AI47" i="21"/>
  <c r="AO47" i="21"/>
  <c r="AA14" i="21"/>
  <c r="AI14" i="21"/>
  <c r="AO14" i="21"/>
  <c r="AA23" i="21"/>
  <c r="AI23" i="21"/>
  <c r="AO23" i="21"/>
  <c r="AA43" i="21"/>
  <c r="AI43" i="21"/>
  <c r="AO43" i="21"/>
  <c r="AA37" i="21"/>
  <c r="AI37" i="21"/>
  <c r="AO37" i="21"/>
  <c r="AA20" i="21"/>
  <c r="AI20" i="21"/>
  <c r="AO20" i="21"/>
  <c r="AA39" i="21"/>
  <c r="AI39" i="21"/>
  <c r="AO39" i="21"/>
  <c r="AA16" i="21"/>
  <c r="AI16" i="21"/>
  <c r="AO16" i="21"/>
  <c r="AA40" i="21"/>
  <c r="AI40" i="21"/>
  <c r="AO40" i="21"/>
  <c r="AA17" i="21"/>
  <c r="AI17" i="21"/>
  <c r="AO17" i="21"/>
  <c r="AA28" i="21"/>
  <c r="AI28" i="21"/>
  <c r="AO28" i="21"/>
  <c r="AA29" i="21"/>
  <c r="AI29" i="21"/>
  <c r="AO29" i="21"/>
  <c r="AA8" i="21"/>
  <c r="AI8" i="21"/>
  <c r="AO8" i="21"/>
  <c r="AA27" i="21"/>
  <c r="AI27" i="21"/>
  <c r="AO27" i="21"/>
  <c r="AA34" i="21"/>
  <c r="AI34" i="21"/>
  <c r="AO34" i="21"/>
  <c r="M20" i="18" l="1"/>
  <c r="O20" i="18"/>
  <c r="O21" i="18"/>
  <c r="Q21" i="18"/>
  <c r="Q20" i="18"/>
  <c r="S20" i="18"/>
  <c r="S21" i="18"/>
  <c r="U21" i="18"/>
  <c r="U20" i="18"/>
  <c r="V77" i="18"/>
  <c r="U77" i="18"/>
  <c r="T77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V76" i="18"/>
  <c r="U76" i="18"/>
  <c r="T76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V75" i="18"/>
  <c r="U75" i="18"/>
  <c r="T75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V74" i="18"/>
  <c r="U74" i="18"/>
  <c r="T74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V73" i="18"/>
  <c r="U73" i="18"/>
  <c r="T73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V71" i="18"/>
  <c r="U71" i="18"/>
  <c r="T71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V70" i="18"/>
  <c r="U70" i="18"/>
  <c r="T70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V69" i="18"/>
  <c r="U69" i="18"/>
  <c r="T69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V68" i="18"/>
  <c r="U68" i="18"/>
  <c r="T68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V67" i="18"/>
  <c r="U67" i="18"/>
  <c r="T67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76" i="18"/>
  <c r="B74" i="18"/>
  <c r="B72" i="18"/>
  <c r="B66" i="18"/>
  <c r="B70" i="18"/>
  <c r="B68" i="18"/>
  <c r="B64" i="18"/>
  <c r="B62" i="18"/>
  <c r="B60" i="18"/>
  <c r="B58" i="18"/>
  <c r="B56" i="18"/>
  <c r="B54" i="18"/>
  <c r="B52" i="18"/>
  <c r="B50" i="18"/>
  <c r="B44" i="18"/>
  <c r="B42" i="18"/>
  <c r="C26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C35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C36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C37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B36" i="18"/>
  <c r="B34" i="18"/>
  <c r="B28" i="18"/>
  <c r="B26" i="18"/>
  <c r="M21" i="18"/>
  <c r="K21" i="18"/>
  <c r="K20" i="18"/>
  <c r="I20" i="18"/>
  <c r="I21" i="18"/>
  <c r="G21" i="18"/>
  <c r="G20" i="18"/>
  <c r="E21" i="18"/>
  <c r="E20" i="18"/>
  <c r="C21" i="18"/>
  <c r="C20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3" i="25" s="1"/>
  <c r="F14" i="18"/>
  <c r="E14" i="18"/>
  <c r="D14" i="18"/>
  <c r="C14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V12" i="18"/>
  <c r="U12" i="18"/>
  <c r="T12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D10" i="18"/>
  <c r="C10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F9" i="18"/>
  <c r="E9" i="18"/>
  <c r="D9" i="18"/>
  <c r="C9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8" i="18"/>
  <c r="D8" i="18"/>
  <c r="C8" i="18"/>
  <c r="B12" i="18"/>
  <c r="B20" i="18"/>
  <c r="B14" i="18"/>
  <c r="B8" i="18"/>
  <c r="G82" i="17" l="1"/>
  <c r="X78" i="17"/>
  <c r="W78" i="17"/>
  <c r="T78" i="17"/>
  <c r="S78" i="17"/>
  <c r="P78" i="17"/>
  <c r="O78" i="17"/>
  <c r="L78" i="17"/>
  <c r="K78" i="17"/>
  <c r="Y77" i="17"/>
  <c r="X75" i="17"/>
  <c r="W75" i="17"/>
  <c r="T75" i="17"/>
  <c r="S75" i="17"/>
  <c r="P75" i="17"/>
  <c r="O75" i="17"/>
  <c r="L75" i="17"/>
  <c r="K75" i="17"/>
  <c r="Y74" i="17"/>
  <c r="X72" i="17"/>
  <c r="W72" i="17"/>
  <c r="T72" i="17"/>
  <c r="S72" i="17"/>
  <c r="P72" i="17"/>
  <c r="O72" i="17"/>
  <c r="L72" i="17"/>
  <c r="K72" i="17"/>
  <c r="Y71" i="17"/>
  <c r="X69" i="17"/>
  <c r="W69" i="17"/>
  <c r="T69" i="17"/>
  <c r="S69" i="17"/>
  <c r="P69" i="17"/>
  <c r="O69" i="17"/>
  <c r="L69" i="17"/>
  <c r="K69" i="17"/>
  <c r="Y68" i="17"/>
  <c r="X66" i="17"/>
  <c r="W66" i="17"/>
  <c r="T66" i="17"/>
  <c r="S66" i="17"/>
  <c r="P66" i="17"/>
  <c r="O66" i="17"/>
  <c r="L66" i="17"/>
  <c r="K66" i="17"/>
  <c r="Y65" i="17"/>
  <c r="X63" i="17"/>
  <c r="W63" i="17"/>
  <c r="T63" i="17"/>
  <c r="S63" i="17"/>
  <c r="P63" i="17"/>
  <c r="O63" i="17"/>
  <c r="L63" i="17"/>
  <c r="K63" i="17"/>
  <c r="Y62" i="17"/>
  <c r="X60" i="17"/>
  <c r="W60" i="17"/>
  <c r="T60" i="17"/>
  <c r="S60" i="17"/>
  <c r="P60" i="17"/>
  <c r="O60" i="17"/>
  <c r="L60" i="17"/>
  <c r="K60" i="17"/>
  <c r="Y59" i="17"/>
  <c r="X57" i="17"/>
  <c r="W57" i="17"/>
  <c r="T57" i="17"/>
  <c r="S57" i="17"/>
  <c r="P57" i="17"/>
  <c r="O57" i="17"/>
  <c r="L57" i="17"/>
  <c r="K57" i="17"/>
  <c r="Y56" i="17"/>
  <c r="X54" i="17"/>
  <c r="W54" i="17"/>
  <c r="T54" i="17"/>
  <c r="S54" i="17"/>
  <c r="P54" i="17"/>
  <c r="O54" i="17"/>
  <c r="L54" i="17"/>
  <c r="K54" i="17"/>
  <c r="Y53" i="17"/>
  <c r="X51" i="17"/>
  <c r="W51" i="17"/>
  <c r="T51" i="17"/>
  <c r="S51" i="17"/>
  <c r="P51" i="17"/>
  <c r="O51" i="17"/>
  <c r="L51" i="17"/>
  <c r="K51" i="17"/>
  <c r="Y50" i="17"/>
  <c r="X48" i="17"/>
  <c r="W48" i="17"/>
  <c r="T48" i="17"/>
  <c r="S48" i="17"/>
  <c r="P48" i="17"/>
  <c r="O48" i="17"/>
  <c r="L48" i="17"/>
  <c r="K48" i="17"/>
  <c r="Y47" i="17"/>
  <c r="X45" i="17"/>
  <c r="W45" i="17"/>
  <c r="T45" i="17"/>
  <c r="S45" i="17"/>
  <c r="P45" i="17"/>
  <c r="O45" i="17"/>
  <c r="L45" i="17"/>
  <c r="K45" i="17"/>
  <c r="Y44" i="17"/>
  <c r="X42" i="17"/>
  <c r="W42" i="17"/>
  <c r="T42" i="17"/>
  <c r="S42" i="17"/>
  <c r="P42" i="17"/>
  <c r="O42" i="17"/>
  <c r="L42" i="17"/>
  <c r="K42" i="17"/>
  <c r="Y41" i="17"/>
  <c r="X39" i="17"/>
  <c r="W39" i="17"/>
  <c r="T39" i="17"/>
  <c r="S39" i="17"/>
  <c r="P39" i="17"/>
  <c r="O39" i="17"/>
  <c r="L39" i="17"/>
  <c r="K39" i="17"/>
  <c r="Y38" i="17"/>
  <c r="X36" i="17"/>
  <c r="W36" i="17"/>
  <c r="T36" i="17"/>
  <c r="S36" i="17"/>
  <c r="P36" i="17"/>
  <c r="O36" i="17"/>
  <c r="L36" i="17"/>
  <c r="K36" i="17"/>
  <c r="Y35" i="17"/>
  <c r="X33" i="17"/>
  <c r="W33" i="17"/>
  <c r="T33" i="17"/>
  <c r="S33" i="17"/>
  <c r="P33" i="17"/>
  <c r="O33" i="17"/>
  <c r="L33" i="17"/>
  <c r="K33" i="17"/>
  <c r="Y32" i="17"/>
  <c r="X30" i="17"/>
  <c r="W30" i="17"/>
  <c r="T30" i="17"/>
  <c r="S30" i="17"/>
  <c r="P30" i="17"/>
  <c r="O30" i="17"/>
  <c r="L30" i="17"/>
  <c r="K30" i="17"/>
  <c r="Y29" i="17"/>
  <c r="X27" i="17"/>
  <c r="W27" i="17"/>
  <c r="T27" i="17"/>
  <c r="S27" i="17"/>
  <c r="P27" i="17"/>
  <c r="O27" i="17"/>
  <c r="L27" i="17"/>
  <c r="K27" i="17"/>
  <c r="Y26" i="17"/>
  <c r="X24" i="17"/>
  <c r="W24" i="17"/>
  <c r="T24" i="17"/>
  <c r="S24" i="17"/>
  <c r="P24" i="17"/>
  <c r="O24" i="17"/>
  <c r="L24" i="17"/>
  <c r="K24" i="17"/>
  <c r="Y23" i="17"/>
  <c r="X21" i="17"/>
  <c r="W21" i="17"/>
  <c r="T21" i="17"/>
  <c r="S21" i="17"/>
  <c r="P21" i="17"/>
  <c r="O21" i="17"/>
  <c r="L21" i="17"/>
  <c r="K21" i="17"/>
  <c r="Y20" i="17"/>
  <c r="X18" i="17"/>
  <c r="W18" i="17"/>
  <c r="T18" i="17"/>
  <c r="S18" i="17"/>
  <c r="P18" i="17"/>
  <c r="O18" i="17"/>
  <c r="L18" i="17"/>
  <c r="K18" i="17"/>
  <c r="Y17" i="17"/>
  <c r="X15" i="17"/>
  <c r="W15" i="17"/>
  <c r="T15" i="17"/>
  <c r="S15" i="17"/>
  <c r="P15" i="17"/>
  <c r="O15" i="17"/>
  <c r="L15" i="17"/>
  <c r="K15" i="17"/>
  <c r="Y14" i="17"/>
  <c r="X12" i="17"/>
  <c r="W12" i="17"/>
  <c r="T12" i="17"/>
  <c r="S12" i="17"/>
  <c r="P12" i="17"/>
  <c r="O12" i="17"/>
  <c r="L12" i="17"/>
  <c r="K12" i="17"/>
  <c r="Y11" i="17"/>
  <c r="X9" i="17"/>
  <c r="W9" i="17"/>
  <c r="T9" i="17"/>
  <c r="S9" i="17"/>
  <c r="P9" i="17"/>
  <c r="O9" i="17"/>
  <c r="L9" i="17"/>
  <c r="K9" i="17"/>
  <c r="Y8" i="17"/>
  <c r="X6" i="17"/>
  <c r="W6" i="17"/>
  <c r="T6" i="17"/>
  <c r="S6" i="17"/>
  <c r="P6" i="17"/>
  <c r="O6" i="17"/>
  <c r="L6" i="17"/>
  <c r="K6" i="17"/>
  <c r="Y5" i="17"/>
  <c r="F75" i="16"/>
  <c r="X68" i="16"/>
  <c r="X65" i="16"/>
  <c r="X62" i="16"/>
  <c r="X59" i="16"/>
  <c r="X56" i="16"/>
  <c r="X53" i="16"/>
  <c r="X50" i="16"/>
  <c r="X47" i="16"/>
  <c r="X44" i="16"/>
  <c r="X41" i="16"/>
  <c r="X38" i="16"/>
  <c r="X35" i="16"/>
  <c r="X32" i="16"/>
  <c r="X29" i="16"/>
  <c r="X26" i="16"/>
  <c r="X23" i="16"/>
  <c r="X20" i="16"/>
  <c r="X17" i="16"/>
  <c r="X14" i="16"/>
  <c r="X11" i="16"/>
  <c r="X8" i="16"/>
  <c r="X5" i="16"/>
  <c r="AL43" i="14"/>
  <c r="AN43" i="14" s="1"/>
  <c r="AH43" i="14"/>
  <c r="AD43" i="14"/>
  <c r="AG43" i="14" s="1"/>
  <c r="Z43" i="14"/>
  <c r="V43" i="14"/>
  <c r="Y43" i="14" s="1"/>
  <c r="R43" i="14"/>
  <c r="N43" i="14"/>
  <c r="Q43" i="14" s="1"/>
  <c r="J43" i="14"/>
  <c r="S43" i="14" s="1"/>
  <c r="I43" i="14"/>
  <c r="K43" i="14" s="1"/>
  <c r="AL42" i="14"/>
  <c r="AN42" i="14" s="1"/>
  <c r="AH42" i="14"/>
  <c r="AD42" i="14"/>
  <c r="AG42" i="14" s="1"/>
  <c r="Z42" i="14"/>
  <c r="V42" i="14"/>
  <c r="Y42" i="14" s="1"/>
  <c r="R42" i="14"/>
  <c r="N42" i="14"/>
  <c r="Q42" i="14" s="1"/>
  <c r="J42" i="14"/>
  <c r="S42" i="14" s="1"/>
  <c r="I42" i="14"/>
  <c r="K42" i="14" s="1"/>
  <c r="AL41" i="14"/>
  <c r="AN41" i="14" s="1"/>
  <c r="AH41" i="14"/>
  <c r="AD41" i="14"/>
  <c r="AG41" i="14" s="1"/>
  <c r="Z41" i="14"/>
  <c r="V41" i="14"/>
  <c r="Y41" i="14" s="1"/>
  <c r="R41" i="14"/>
  <c r="N41" i="14"/>
  <c r="Q41" i="14" s="1"/>
  <c r="J41" i="14"/>
  <c r="S41" i="14" s="1"/>
  <c r="I41" i="14"/>
  <c r="K41" i="14" s="1"/>
  <c r="AL40" i="14"/>
  <c r="AN40" i="14" s="1"/>
  <c r="AH40" i="14"/>
  <c r="AD40" i="14"/>
  <c r="AG40" i="14" s="1"/>
  <c r="Z40" i="14"/>
  <c r="V40" i="14"/>
  <c r="Y40" i="14" s="1"/>
  <c r="R40" i="14"/>
  <c r="N40" i="14"/>
  <c r="Q40" i="14" s="1"/>
  <c r="J40" i="14"/>
  <c r="S40" i="14" s="1"/>
  <c r="I40" i="14"/>
  <c r="K40" i="14" s="1"/>
  <c r="AL39" i="14"/>
  <c r="AN39" i="14" s="1"/>
  <c r="AH39" i="14"/>
  <c r="AD39" i="14"/>
  <c r="AG39" i="14" s="1"/>
  <c r="Z39" i="14"/>
  <c r="V39" i="14"/>
  <c r="Y39" i="14" s="1"/>
  <c r="R39" i="14"/>
  <c r="N39" i="14"/>
  <c r="Q39" i="14" s="1"/>
  <c r="J39" i="14"/>
  <c r="S39" i="14" s="1"/>
  <c r="I39" i="14"/>
  <c r="K39" i="14" s="1"/>
  <c r="AL38" i="14"/>
  <c r="AN38" i="14" s="1"/>
  <c r="AH38" i="14"/>
  <c r="AD38" i="14"/>
  <c r="AG38" i="14" s="1"/>
  <c r="Z38" i="14"/>
  <c r="V38" i="14"/>
  <c r="Y38" i="14" s="1"/>
  <c r="R38" i="14"/>
  <c r="N38" i="14"/>
  <c r="Q38" i="14" s="1"/>
  <c r="J38" i="14"/>
  <c r="S38" i="14" s="1"/>
  <c r="I38" i="14"/>
  <c r="K38" i="14" s="1"/>
  <c r="AL37" i="14"/>
  <c r="AN37" i="14" s="1"/>
  <c r="AH37" i="14"/>
  <c r="AD37" i="14"/>
  <c r="AG37" i="14" s="1"/>
  <c r="Z37" i="14"/>
  <c r="V37" i="14"/>
  <c r="Y37" i="14" s="1"/>
  <c r="R37" i="14"/>
  <c r="N37" i="14"/>
  <c r="Q37" i="14" s="1"/>
  <c r="J37" i="14"/>
  <c r="S37" i="14" s="1"/>
  <c r="I37" i="14"/>
  <c r="K37" i="14" s="1"/>
  <c r="AL36" i="14"/>
  <c r="AN36" i="14" s="1"/>
  <c r="AH36" i="14"/>
  <c r="AD36" i="14"/>
  <c r="AG36" i="14" s="1"/>
  <c r="Z36" i="14"/>
  <c r="V36" i="14"/>
  <c r="Y36" i="14" s="1"/>
  <c r="R36" i="14"/>
  <c r="N36" i="14"/>
  <c r="Q36" i="14" s="1"/>
  <c r="J36" i="14"/>
  <c r="S36" i="14" s="1"/>
  <c r="I36" i="14"/>
  <c r="K36" i="14" s="1"/>
  <c r="AL35" i="14"/>
  <c r="AN35" i="14" s="1"/>
  <c r="AH35" i="14"/>
  <c r="AD35" i="14"/>
  <c r="AG35" i="14" s="1"/>
  <c r="Z35" i="14"/>
  <c r="V35" i="14"/>
  <c r="Y35" i="14" s="1"/>
  <c r="R35" i="14"/>
  <c r="N35" i="14"/>
  <c r="Q35" i="14" s="1"/>
  <c r="J35" i="14"/>
  <c r="S35" i="14" s="1"/>
  <c r="I35" i="14"/>
  <c r="K35" i="14" s="1"/>
  <c r="AL34" i="14"/>
  <c r="AN34" i="14" s="1"/>
  <c r="AH34" i="14"/>
  <c r="AD34" i="14"/>
  <c r="AG34" i="14" s="1"/>
  <c r="Z34" i="14"/>
  <c r="V34" i="14"/>
  <c r="Y34" i="14" s="1"/>
  <c r="R34" i="14"/>
  <c r="N34" i="14"/>
  <c r="Q34" i="14" s="1"/>
  <c r="J34" i="14"/>
  <c r="S34" i="14" s="1"/>
  <c r="I34" i="14"/>
  <c r="K34" i="14" s="1"/>
  <c r="AL33" i="14"/>
  <c r="AN33" i="14" s="1"/>
  <c r="AH33" i="14"/>
  <c r="AD33" i="14"/>
  <c r="AG33" i="14" s="1"/>
  <c r="Z33" i="14"/>
  <c r="V33" i="14"/>
  <c r="Y33" i="14" s="1"/>
  <c r="R33" i="14"/>
  <c r="N33" i="14"/>
  <c r="Q33" i="14" s="1"/>
  <c r="J33" i="14"/>
  <c r="S33" i="14" s="1"/>
  <c r="I33" i="14"/>
  <c r="K33" i="14" s="1"/>
  <c r="AL32" i="14"/>
  <c r="AN32" i="14" s="1"/>
  <c r="AH32" i="14"/>
  <c r="AD32" i="14"/>
  <c r="AG32" i="14" s="1"/>
  <c r="Z32" i="14"/>
  <c r="V32" i="14"/>
  <c r="Y32" i="14" s="1"/>
  <c r="R32" i="14"/>
  <c r="N32" i="14"/>
  <c r="Q32" i="14" s="1"/>
  <c r="J32" i="14"/>
  <c r="S32" i="14" s="1"/>
  <c r="I32" i="14"/>
  <c r="K32" i="14" s="1"/>
  <c r="AL31" i="14"/>
  <c r="AN31" i="14" s="1"/>
  <c r="AH31" i="14"/>
  <c r="AD31" i="14"/>
  <c r="AG31" i="14" s="1"/>
  <c r="Z31" i="14"/>
  <c r="V31" i="14"/>
  <c r="Y31" i="14" s="1"/>
  <c r="R31" i="14"/>
  <c r="N31" i="14"/>
  <c r="Q31" i="14" s="1"/>
  <c r="J31" i="14"/>
  <c r="S31" i="14" s="1"/>
  <c r="I31" i="14"/>
  <c r="K31" i="14" s="1"/>
  <c r="AL30" i="14"/>
  <c r="AN30" i="14" s="1"/>
  <c r="AH30" i="14"/>
  <c r="AD30" i="14"/>
  <c r="AG30" i="14" s="1"/>
  <c r="Z30" i="14"/>
  <c r="V30" i="14"/>
  <c r="Y30" i="14" s="1"/>
  <c r="R30" i="14"/>
  <c r="N30" i="14"/>
  <c r="Q30" i="14" s="1"/>
  <c r="J30" i="14"/>
  <c r="S30" i="14" s="1"/>
  <c r="I30" i="14"/>
  <c r="K30" i="14" s="1"/>
  <c r="AL29" i="14"/>
  <c r="AN29" i="14" s="1"/>
  <c r="AH29" i="14"/>
  <c r="AD29" i="14"/>
  <c r="AG29" i="14" s="1"/>
  <c r="Z29" i="14"/>
  <c r="V29" i="14"/>
  <c r="Y29" i="14" s="1"/>
  <c r="R29" i="14"/>
  <c r="N29" i="14"/>
  <c r="Q29" i="14" s="1"/>
  <c r="J29" i="14"/>
  <c r="S29" i="14" s="1"/>
  <c r="I29" i="14"/>
  <c r="K29" i="14" s="1"/>
  <c r="AL28" i="14"/>
  <c r="AN28" i="14" s="1"/>
  <c r="AH28" i="14"/>
  <c r="AD28" i="14"/>
  <c r="AG28" i="14" s="1"/>
  <c r="Z28" i="14"/>
  <c r="V28" i="14"/>
  <c r="Y28" i="14" s="1"/>
  <c r="R28" i="14"/>
  <c r="N28" i="14"/>
  <c r="Q28" i="14" s="1"/>
  <c r="J28" i="14"/>
  <c r="S28" i="14" s="1"/>
  <c r="I28" i="14"/>
  <c r="K28" i="14" s="1"/>
  <c r="AL27" i="14"/>
  <c r="AN27" i="14" s="1"/>
  <c r="AH27" i="14"/>
  <c r="AD27" i="14"/>
  <c r="AG27" i="14" s="1"/>
  <c r="Z27" i="14"/>
  <c r="V27" i="14"/>
  <c r="Y27" i="14" s="1"/>
  <c r="R27" i="14"/>
  <c r="N27" i="14"/>
  <c r="Q27" i="14" s="1"/>
  <c r="J27" i="14"/>
  <c r="S27" i="14" s="1"/>
  <c r="I27" i="14"/>
  <c r="K27" i="14" s="1"/>
  <c r="AL26" i="14"/>
  <c r="AN26" i="14" s="1"/>
  <c r="AH26" i="14"/>
  <c r="AD26" i="14"/>
  <c r="AG26" i="14" s="1"/>
  <c r="Z26" i="14"/>
  <c r="V26" i="14"/>
  <c r="Y26" i="14" s="1"/>
  <c r="R26" i="14"/>
  <c r="N26" i="14"/>
  <c r="Q26" i="14" s="1"/>
  <c r="J26" i="14"/>
  <c r="S26" i="14" s="1"/>
  <c r="I26" i="14"/>
  <c r="K26" i="14" s="1"/>
  <c r="AL25" i="14"/>
  <c r="AN25" i="14" s="1"/>
  <c r="AH25" i="14"/>
  <c r="AD25" i="14"/>
  <c r="AG25" i="14" s="1"/>
  <c r="Z25" i="14"/>
  <c r="V25" i="14"/>
  <c r="Y25" i="14" s="1"/>
  <c r="R25" i="14"/>
  <c r="N25" i="14"/>
  <c r="Q25" i="14" s="1"/>
  <c r="J25" i="14"/>
  <c r="S25" i="14" s="1"/>
  <c r="I25" i="14"/>
  <c r="K25" i="14" s="1"/>
  <c r="AL24" i="14"/>
  <c r="AN24" i="14" s="1"/>
  <c r="AH24" i="14"/>
  <c r="AD24" i="14"/>
  <c r="AG24" i="14" s="1"/>
  <c r="Z24" i="14"/>
  <c r="V24" i="14"/>
  <c r="Y24" i="14" s="1"/>
  <c r="R24" i="14"/>
  <c r="N24" i="14"/>
  <c r="Q24" i="14" s="1"/>
  <c r="J24" i="14"/>
  <c r="S24" i="14" s="1"/>
  <c r="I24" i="14"/>
  <c r="K24" i="14" s="1"/>
  <c r="AL23" i="14"/>
  <c r="AN23" i="14" s="1"/>
  <c r="AH23" i="14"/>
  <c r="AD23" i="14"/>
  <c r="AG23" i="14" s="1"/>
  <c r="Z23" i="14"/>
  <c r="V23" i="14"/>
  <c r="Y23" i="14" s="1"/>
  <c r="R23" i="14"/>
  <c r="N23" i="14"/>
  <c r="Q23" i="14" s="1"/>
  <c r="J23" i="14"/>
  <c r="S23" i="14" s="1"/>
  <c r="I23" i="14"/>
  <c r="K23" i="14" s="1"/>
  <c r="AL22" i="14"/>
  <c r="AN22" i="14" s="1"/>
  <c r="AH22" i="14"/>
  <c r="AD22" i="14"/>
  <c r="AG22" i="14" s="1"/>
  <c r="Z22" i="14"/>
  <c r="V22" i="14"/>
  <c r="Y22" i="14" s="1"/>
  <c r="R22" i="14"/>
  <c r="N22" i="14"/>
  <c r="Q22" i="14" s="1"/>
  <c r="J22" i="14"/>
  <c r="S22" i="14" s="1"/>
  <c r="I22" i="14"/>
  <c r="K22" i="14" s="1"/>
  <c r="AL21" i="14"/>
  <c r="AN21" i="14" s="1"/>
  <c r="AH21" i="14"/>
  <c r="AD21" i="14"/>
  <c r="AG21" i="14" s="1"/>
  <c r="Z21" i="14"/>
  <c r="V21" i="14"/>
  <c r="Y21" i="14" s="1"/>
  <c r="R21" i="14"/>
  <c r="N21" i="14"/>
  <c r="Q21" i="14" s="1"/>
  <c r="J21" i="14"/>
  <c r="S21" i="14" s="1"/>
  <c r="I21" i="14"/>
  <c r="K21" i="14" s="1"/>
  <c r="AL20" i="14"/>
  <c r="AN20" i="14" s="1"/>
  <c r="AH20" i="14"/>
  <c r="AD20" i="14"/>
  <c r="AG20" i="14" s="1"/>
  <c r="Z20" i="14"/>
  <c r="V20" i="14"/>
  <c r="Y20" i="14" s="1"/>
  <c r="R20" i="14"/>
  <c r="N20" i="14"/>
  <c r="Q20" i="14" s="1"/>
  <c r="J20" i="14"/>
  <c r="S20" i="14" s="1"/>
  <c r="I20" i="14"/>
  <c r="K20" i="14" s="1"/>
  <c r="AL19" i="14"/>
  <c r="AN19" i="14" s="1"/>
  <c r="AH19" i="14"/>
  <c r="AD19" i="14"/>
  <c r="AG19" i="14" s="1"/>
  <c r="Z19" i="14"/>
  <c r="V19" i="14"/>
  <c r="Y19" i="14" s="1"/>
  <c r="R19" i="14"/>
  <c r="N19" i="14"/>
  <c r="Q19" i="14" s="1"/>
  <c r="J19" i="14"/>
  <c r="S19" i="14" s="1"/>
  <c r="I19" i="14"/>
  <c r="K19" i="14" s="1"/>
  <c r="AL18" i="14"/>
  <c r="AN18" i="14" s="1"/>
  <c r="AH18" i="14"/>
  <c r="AD18" i="14"/>
  <c r="AG18" i="14" s="1"/>
  <c r="Z18" i="14"/>
  <c r="V18" i="14"/>
  <c r="Y18" i="14" s="1"/>
  <c r="R18" i="14"/>
  <c r="N18" i="14"/>
  <c r="Q18" i="14" s="1"/>
  <c r="J18" i="14"/>
  <c r="S18" i="14" s="1"/>
  <c r="I18" i="14"/>
  <c r="K18" i="14" s="1"/>
  <c r="AL17" i="14"/>
  <c r="AN17" i="14" s="1"/>
  <c r="AH17" i="14"/>
  <c r="AD17" i="14"/>
  <c r="AG17" i="14" s="1"/>
  <c r="Z17" i="14"/>
  <c r="V17" i="14"/>
  <c r="Y17" i="14" s="1"/>
  <c r="R17" i="14"/>
  <c r="N17" i="14"/>
  <c r="Q17" i="14" s="1"/>
  <c r="J17" i="14"/>
  <c r="S17" i="14" s="1"/>
  <c r="I17" i="14"/>
  <c r="K17" i="14" s="1"/>
  <c r="AL16" i="14"/>
  <c r="AN16" i="14" s="1"/>
  <c r="AH16" i="14"/>
  <c r="AD16" i="14"/>
  <c r="AG16" i="14" s="1"/>
  <c r="Z16" i="14"/>
  <c r="V16" i="14"/>
  <c r="Y16" i="14" s="1"/>
  <c r="R16" i="14"/>
  <c r="N16" i="14"/>
  <c r="Q16" i="14" s="1"/>
  <c r="J16" i="14"/>
  <c r="S16" i="14" s="1"/>
  <c r="I16" i="14"/>
  <c r="K16" i="14" s="1"/>
  <c r="AL15" i="14"/>
  <c r="AN15" i="14" s="1"/>
  <c r="AH15" i="14"/>
  <c r="AD15" i="14"/>
  <c r="AG15" i="14" s="1"/>
  <c r="Z15" i="14"/>
  <c r="V15" i="14"/>
  <c r="Y15" i="14" s="1"/>
  <c r="R15" i="14"/>
  <c r="N15" i="14"/>
  <c r="Q15" i="14" s="1"/>
  <c r="J15" i="14"/>
  <c r="S15" i="14" s="1"/>
  <c r="I15" i="14"/>
  <c r="K15" i="14" s="1"/>
  <c r="AL14" i="14"/>
  <c r="AN14" i="14" s="1"/>
  <c r="AH14" i="14"/>
  <c r="AD14" i="14"/>
  <c r="AG14" i="14" s="1"/>
  <c r="Z14" i="14"/>
  <c r="V14" i="14"/>
  <c r="Y14" i="14" s="1"/>
  <c r="R14" i="14"/>
  <c r="N14" i="14"/>
  <c r="Q14" i="14" s="1"/>
  <c r="J14" i="14"/>
  <c r="S14" i="14" s="1"/>
  <c r="I14" i="14"/>
  <c r="K14" i="14" s="1"/>
  <c r="AL13" i="14"/>
  <c r="AN13" i="14" s="1"/>
  <c r="AH13" i="14"/>
  <c r="AD13" i="14"/>
  <c r="AG13" i="14" s="1"/>
  <c r="Z13" i="14"/>
  <c r="V13" i="14"/>
  <c r="Y13" i="14" s="1"/>
  <c r="R13" i="14"/>
  <c r="N13" i="14"/>
  <c r="Q13" i="14" s="1"/>
  <c r="J13" i="14"/>
  <c r="S13" i="14" s="1"/>
  <c r="I13" i="14"/>
  <c r="K13" i="14" s="1"/>
  <c r="AL12" i="14"/>
  <c r="AN12" i="14" s="1"/>
  <c r="AH12" i="14"/>
  <c r="AD12" i="14"/>
  <c r="AG12" i="14" s="1"/>
  <c r="Z12" i="14"/>
  <c r="V12" i="14"/>
  <c r="Y12" i="14" s="1"/>
  <c r="R12" i="14"/>
  <c r="N12" i="14"/>
  <c r="Q12" i="14" s="1"/>
  <c r="J12" i="14"/>
  <c r="S12" i="14" s="1"/>
  <c r="I12" i="14"/>
  <c r="K12" i="14" s="1"/>
  <c r="AL11" i="14"/>
  <c r="AN11" i="14" s="1"/>
  <c r="AH11" i="14"/>
  <c r="AD11" i="14"/>
  <c r="AG11" i="14" s="1"/>
  <c r="Z11" i="14"/>
  <c r="V11" i="14"/>
  <c r="Y11" i="14" s="1"/>
  <c r="R11" i="14"/>
  <c r="N11" i="14"/>
  <c r="Q11" i="14" s="1"/>
  <c r="J11" i="14"/>
  <c r="S11" i="14" s="1"/>
  <c r="I11" i="14"/>
  <c r="K11" i="14" s="1"/>
  <c r="AL10" i="14"/>
  <c r="AN10" i="14" s="1"/>
  <c r="AH10" i="14"/>
  <c r="AD10" i="14"/>
  <c r="AG10" i="14" s="1"/>
  <c r="Z10" i="14"/>
  <c r="V10" i="14"/>
  <c r="Y10" i="14" s="1"/>
  <c r="R10" i="14"/>
  <c r="N10" i="14"/>
  <c r="Q10" i="14" s="1"/>
  <c r="J10" i="14"/>
  <c r="S10" i="14" s="1"/>
  <c r="I10" i="14"/>
  <c r="K10" i="14" s="1"/>
  <c r="AL9" i="14"/>
  <c r="AN9" i="14" s="1"/>
  <c r="AH9" i="14"/>
  <c r="AD9" i="14"/>
  <c r="AG9" i="14" s="1"/>
  <c r="Z9" i="14"/>
  <c r="V9" i="14"/>
  <c r="Y9" i="14" s="1"/>
  <c r="R9" i="14"/>
  <c r="N9" i="14"/>
  <c r="Q9" i="14" s="1"/>
  <c r="J9" i="14"/>
  <c r="S9" i="14" s="1"/>
  <c r="I9" i="14"/>
  <c r="K9" i="14" s="1"/>
  <c r="AL8" i="14"/>
  <c r="AN8" i="14" s="1"/>
  <c r="AH8" i="14"/>
  <c r="AD8" i="14"/>
  <c r="AG8" i="14" s="1"/>
  <c r="Z8" i="14"/>
  <c r="V8" i="14"/>
  <c r="Y8" i="14" s="1"/>
  <c r="R8" i="14"/>
  <c r="N8" i="14"/>
  <c r="Q8" i="14" s="1"/>
  <c r="J8" i="14"/>
  <c r="S8" i="14" s="1"/>
  <c r="I8" i="14"/>
  <c r="K8" i="14" s="1"/>
  <c r="AL7" i="14"/>
  <c r="AN7" i="14" s="1"/>
  <c r="AH7" i="14"/>
  <c r="AD7" i="14"/>
  <c r="AG7" i="14" s="1"/>
  <c r="Z7" i="14"/>
  <c r="V7" i="14"/>
  <c r="Y7" i="14" s="1"/>
  <c r="R7" i="14"/>
  <c r="N7" i="14"/>
  <c r="Q7" i="14" s="1"/>
  <c r="J7" i="14"/>
  <c r="S7" i="14" s="1"/>
  <c r="I7" i="14"/>
  <c r="K7" i="14" s="1"/>
  <c r="AL6" i="14"/>
  <c r="AN6" i="14" s="1"/>
  <c r="AH6" i="14"/>
  <c r="AD6" i="14"/>
  <c r="AG6" i="14" s="1"/>
  <c r="Z6" i="14"/>
  <c r="V6" i="14"/>
  <c r="Y6" i="14" s="1"/>
  <c r="R6" i="14"/>
  <c r="N6" i="14"/>
  <c r="Q6" i="14" s="1"/>
  <c r="J6" i="14"/>
  <c r="S6" i="14" s="1"/>
  <c r="I6" i="14"/>
  <c r="K6" i="14" s="1"/>
  <c r="AL5" i="14"/>
  <c r="AN5" i="14" s="1"/>
  <c r="AH5" i="14"/>
  <c r="AD5" i="14"/>
  <c r="AG5" i="14" s="1"/>
  <c r="Z5" i="14"/>
  <c r="V5" i="14"/>
  <c r="Y5" i="14" s="1"/>
  <c r="R5" i="14"/>
  <c r="N5" i="14"/>
  <c r="Q5" i="14" s="1"/>
  <c r="J5" i="14"/>
  <c r="S5" i="14" s="1"/>
  <c r="I5" i="14"/>
  <c r="K5" i="14" s="1"/>
  <c r="AL4" i="14"/>
  <c r="AN4" i="14" s="1"/>
  <c r="AH4" i="14"/>
  <c r="AD4" i="14"/>
  <c r="AG4" i="14" s="1"/>
  <c r="Z4" i="14"/>
  <c r="V4" i="14"/>
  <c r="Y4" i="14" s="1"/>
  <c r="R4" i="14"/>
  <c r="N4" i="14"/>
  <c r="Q4" i="14" s="1"/>
  <c r="J4" i="14"/>
  <c r="S4" i="14" s="1"/>
  <c r="I4" i="14"/>
  <c r="K4" i="14" s="1"/>
  <c r="H6" i="17" l="1"/>
  <c r="G6" i="17"/>
  <c r="H9" i="17"/>
  <c r="G9" i="17"/>
  <c r="H12" i="17"/>
  <c r="G12" i="17"/>
  <c r="H15" i="17"/>
  <c r="G15" i="17"/>
  <c r="H18" i="17"/>
  <c r="G18" i="17"/>
  <c r="H21" i="17"/>
  <c r="G21" i="17"/>
  <c r="H24" i="17"/>
  <c r="G24" i="17"/>
  <c r="H27" i="17"/>
  <c r="G27" i="17"/>
  <c r="H30" i="17"/>
  <c r="G30" i="17"/>
  <c r="H33" i="17"/>
  <c r="G33" i="17"/>
  <c r="H36" i="17"/>
  <c r="G36" i="17"/>
  <c r="H39" i="17"/>
  <c r="G39" i="17"/>
  <c r="H42" i="17"/>
  <c r="G42" i="17"/>
  <c r="H45" i="17"/>
  <c r="G45" i="17"/>
  <c r="H48" i="17"/>
  <c r="G48" i="17"/>
  <c r="H51" i="17"/>
  <c r="G51" i="17"/>
  <c r="H54" i="17"/>
  <c r="G54" i="17"/>
  <c r="H57" i="17"/>
  <c r="G57" i="17"/>
  <c r="H60" i="17"/>
  <c r="G60" i="17"/>
  <c r="H63" i="17"/>
  <c r="G63" i="17"/>
  <c r="H66" i="17"/>
  <c r="G66" i="17"/>
  <c r="H69" i="17"/>
  <c r="G69" i="17"/>
  <c r="H72" i="17"/>
  <c r="G72" i="17"/>
  <c r="H75" i="17"/>
  <c r="G75" i="17"/>
  <c r="H78" i="17"/>
  <c r="G78" i="17"/>
  <c r="W6" i="16"/>
  <c r="V6" i="16"/>
  <c r="S6" i="16"/>
  <c r="R6" i="16"/>
  <c r="O6" i="16"/>
  <c r="N6" i="16"/>
  <c r="K6" i="16"/>
  <c r="J6" i="16"/>
  <c r="G6" i="16"/>
  <c r="F6" i="16"/>
  <c r="W9" i="16"/>
  <c r="V9" i="16"/>
  <c r="S9" i="16"/>
  <c r="R9" i="16"/>
  <c r="O9" i="16"/>
  <c r="N9" i="16"/>
  <c r="K9" i="16"/>
  <c r="J9" i="16"/>
  <c r="G9" i="16"/>
  <c r="F9" i="16"/>
  <c r="W12" i="16"/>
  <c r="V12" i="16"/>
  <c r="S12" i="16"/>
  <c r="R12" i="16"/>
  <c r="O12" i="16"/>
  <c r="N12" i="16"/>
  <c r="K12" i="16"/>
  <c r="J12" i="16"/>
  <c r="G12" i="16"/>
  <c r="F12" i="16"/>
  <c r="W15" i="16"/>
  <c r="V15" i="16"/>
  <c r="S15" i="16"/>
  <c r="R15" i="16"/>
  <c r="O15" i="16"/>
  <c r="N15" i="16"/>
  <c r="K15" i="16"/>
  <c r="J15" i="16"/>
  <c r="G15" i="16"/>
  <c r="F15" i="16"/>
  <c r="W18" i="16"/>
  <c r="V18" i="16"/>
  <c r="S18" i="16"/>
  <c r="R18" i="16"/>
  <c r="O18" i="16"/>
  <c r="N18" i="16"/>
  <c r="K18" i="16"/>
  <c r="J18" i="16"/>
  <c r="G18" i="16"/>
  <c r="F18" i="16"/>
  <c r="W21" i="16"/>
  <c r="V21" i="16"/>
  <c r="S21" i="16"/>
  <c r="R21" i="16"/>
  <c r="O21" i="16"/>
  <c r="N21" i="16"/>
  <c r="K21" i="16"/>
  <c r="J21" i="16"/>
  <c r="G21" i="16"/>
  <c r="F21" i="16"/>
  <c r="W24" i="16"/>
  <c r="V24" i="16"/>
  <c r="S24" i="16"/>
  <c r="R24" i="16"/>
  <c r="O24" i="16"/>
  <c r="N24" i="16"/>
  <c r="K24" i="16"/>
  <c r="J24" i="16"/>
  <c r="G24" i="16"/>
  <c r="F24" i="16"/>
  <c r="W27" i="16"/>
  <c r="V27" i="16"/>
  <c r="S27" i="16"/>
  <c r="R27" i="16"/>
  <c r="O27" i="16"/>
  <c r="N27" i="16"/>
  <c r="K27" i="16"/>
  <c r="J27" i="16"/>
  <c r="G27" i="16"/>
  <c r="F27" i="16"/>
  <c r="W30" i="16"/>
  <c r="V30" i="16"/>
  <c r="S30" i="16"/>
  <c r="R30" i="16"/>
  <c r="O30" i="16"/>
  <c r="N30" i="16"/>
  <c r="K30" i="16"/>
  <c r="J30" i="16"/>
  <c r="G30" i="16"/>
  <c r="F30" i="16"/>
  <c r="W33" i="16"/>
  <c r="V33" i="16"/>
  <c r="S33" i="16"/>
  <c r="R33" i="16"/>
  <c r="O33" i="16"/>
  <c r="N33" i="16"/>
  <c r="K33" i="16"/>
  <c r="J33" i="16"/>
  <c r="G33" i="16"/>
  <c r="F33" i="16"/>
  <c r="W36" i="16"/>
  <c r="V36" i="16"/>
  <c r="S36" i="16"/>
  <c r="R36" i="16"/>
  <c r="O36" i="16"/>
  <c r="N36" i="16"/>
  <c r="K36" i="16"/>
  <c r="J36" i="16"/>
  <c r="G36" i="16"/>
  <c r="F36" i="16"/>
  <c r="W39" i="16"/>
  <c r="V39" i="16"/>
  <c r="S39" i="16"/>
  <c r="R39" i="16"/>
  <c r="O39" i="16"/>
  <c r="N39" i="16"/>
  <c r="K39" i="16"/>
  <c r="J39" i="16"/>
  <c r="G39" i="16"/>
  <c r="F39" i="16"/>
  <c r="W42" i="16"/>
  <c r="V42" i="16"/>
  <c r="S42" i="16"/>
  <c r="R42" i="16"/>
  <c r="O42" i="16"/>
  <c r="N42" i="16"/>
  <c r="K42" i="16"/>
  <c r="J42" i="16"/>
  <c r="G42" i="16"/>
  <c r="F42" i="16"/>
  <c r="W45" i="16"/>
  <c r="V45" i="16"/>
  <c r="S45" i="16"/>
  <c r="R45" i="16"/>
  <c r="O45" i="16"/>
  <c r="N45" i="16"/>
  <c r="K45" i="16"/>
  <c r="J45" i="16"/>
  <c r="G45" i="16"/>
  <c r="F45" i="16"/>
  <c r="W48" i="16"/>
  <c r="V48" i="16"/>
  <c r="S48" i="16"/>
  <c r="R48" i="16"/>
  <c r="O48" i="16"/>
  <c r="N48" i="16"/>
  <c r="K48" i="16"/>
  <c r="J48" i="16"/>
  <c r="G48" i="16"/>
  <c r="F48" i="16"/>
  <c r="W51" i="16"/>
  <c r="V51" i="16"/>
  <c r="S51" i="16"/>
  <c r="R51" i="16"/>
  <c r="O51" i="16"/>
  <c r="N51" i="16"/>
  <c r="K51" i="16"/>
  <c r="J51" i="16"/>
  <c r="G51" i="16"/>
  <c r="F51" i="16"/>
  <c r="W54" i="16"/>
  <c r="V54" i="16"/>
  <c r="S54" i="16"/>
  <c r="R54" i="16"/>
  <c r="O54" i="16"/>
  <c r="N54" i="16"/>
  <c r="K54" i="16"/>
  <c r="J54" i="16"/>
  <c r="G54" i="16"/>
  <c r="F54" i="16"/>
  <c r="W57" i="16"/>
  <c r="V57" i="16"/>
  <c r="S57" i="16"/>
  <c r="R57" i="16"/>
  <c r="O57" i="16"/>
  <c r="N57" i="16"/>
  <c r="K57" i="16"/>
  <c r="J57" i="16"/>
  <c r="G57" i="16"/>
  <c r="F57" i="16"/>
  <c r="W60" i="16"/>
  <c r="V60" i="16"/>
  <c r="S60" i="16"/>
  <c r="R60" i="16"/>
  <c r="O60" i="16"/>
  <c r="N60" i="16"/>
  <c r="K60" i="16"/>
  <c r="J60" i="16"/>
  <c r="G60" i="16"/>
  <c r="F60" i="16"/>
  <c r="W63" i="16"/>
  <c r="V63" i="16"/>
  <c r="S63" i="16"/>
  <c r="R63" i="16"/>
  <c r="O63" i="16"/>
  <c r="N63" i="16"/>
  <c r="K63" i="16"/>
  <c r="J63" i="16"/>
  <c r="G63" i="16"/>
  <c r="F63" i="16"/>
  <c r="W66" i="16"/>
  <c r="V66" i="16"/>
  <c r="S66" i="16"/>
  <c r="R66" i="16"/>
  <c r="O66" i="16"/>
  <c r="N66" i="16"/>
  <c r="K66" i="16"/>
  <c r="J66" i="16"/>
  <c r="G66" i="16"/>
  <c r="F66" i="16"/>
  <c r="W69" i="16"/>
  <c r="V69" i="16"/>
  <c r="S69" i="16"/>
  <c r="R69" i="16"/>
  <c r="O69" i="16"/>
  <c r="N69" i="16"/>
  <c r="K69" i="16"/>
  <c r="J69" i="16"/>
  <c r="G69" i="16"/>
  <c r="F69" i="16"/>
  <c r="AA4" i="14"/>
  <c r="AI4" i="14"/>
  <c r="AO4" i="14"/>
  <c r="AA5" i="14"/>
  <c r="AI5" i="14"/>
  <c r="AO5" i="14"/>
  <c r="AA6" i="14"/>
  <c r="AI6" i="14"/>
  <c r="AO6" i="14"/>
  <c r="AA7" i="14"/>
  <c r="AI7" i="14"/>
  <c r="AO7" i="14"/>
  <c r="AA8" i="14"/>
  <c r="AI8" i="14"/>
  <c r="AO8" i="14"/>
  <c r="AA9" i="14"/>
  <c r="AI9" i="14"/>
  <c r="AO9" i="14"/>
  <c r="AA10" i="14"/>
  <c r="AI10" i="14"/>
  <c r="AO10" i="14"/>
  <c r="AA11" i="14"/>
  <c r="AI11" i="14"/>
  <c r="AO11" i="14"/>
  <c r="AA12" i="14"/>
  <c r="AI12" i="14"/>
  <c r="AO12" i="14"/>
  <c r="AA13" i="14"/>
  <c r="AI13" i="14"/>
  <c r="AO13" i="14"/>
  <c r="AA14" i="14"/>
  <c r="AI14" i="14"/>
  <c r="AO14" i="14"/>
  <c r="AA15" i="14"/>
  <c r="AI15" i="14"/>
  <c r="AO15" i="14"/>
  <c r="AA16" i="14"/>
  <c r="AI16" i="14"/>
  <c r="AO16" i="14"/>
  <c r="AA17" i="14"/>
  <c r="AI17" i="14"/>
  <c r="AO17" i="14"/>
  <c r="AA18" i="14"/>
  <c r="AI18" i="14"/>
  <c r="AO18" i="14"/>
  <c r="AA19" i="14"/>
  <c r="AI19" i="14"/>
  <c r="AO19" i="14"/>
  <c r="AA20" i="14"/>
  <c r="AI20" i="14"/>
  <c r="AO20" i="14"/>
  <c r="AA21" i="14"/>
  <c r="AI21" i="14"/>
  <c r="AO21" i="14"/>
  <c r="AA22" i="14"/>
  <c r="AI22" i="14"/>
  <c r="AO22" i="14"/>
  <c r="AA23" i="14"/>
  <c r="AI23" i="14"/>
  <c r="AO23" i="14"/>
  <c r="AA24" i="14"/>
  <c r="AI24" i="14"/>
  <c r="AO24" i="14"/>
  <c r="AA25" i="14"/>
  <c r="AI25" i="14"/>
  <c r="AO25" i="14"/>
  <c r="AA26" i="14"/>
  <c r="AI26" i="14"/>
  <c r="AO26" i="14"/>
  <c r="AA27" i="14"/>
  <c r="AI27" i="14"/>
  <c r="AO27" i="14"/>
  <c r="AA28" i="14"/>
  <c r="AI28" i="14"/>
  <c r="AO28" i="14"/>
  <c r="AA29" i="14"/>
  <c r="AI29" i="14"/>
  <c r="AO29" i="14"/>
  <c r="AA30" i="14"/>
  <c r="AI30" i="14"/>
  <c r="AO30" i="14"/>
  <c r="AA31" i="14"/>
  <c r="AI31" i="14"/>
  <c r="AO31" i="14"/>
  <c r="AA32" i="14"/>
  <c r="AI32" i="14"/>
  <c r="AO32" i="14"/>
  <c r="AA33" i="14"/>
  <c r="AI33" i="14"/>
  <c r="AO33" i="14"/>
  <c r="AA34" i="14"/>
  <c r="AI34" i="14"/>
  <c r="AO34" i="14"/>
  <c r="AA35" i="14"/>
  <c r="AI35" i="14"/>
  <c r="AO35" i="14"/>
  <c r="AA36" i="14"/>
  <c r="AI36" i="14"/>
  <c r="AO36" i="14"/>
  <c r="AA37" i="14"/>
  <c r="AI37" i="14"/>
  <c r="AO37" i="14"/>
  <c r="AA38" i="14"/>
  <c r="AI38" i="14"/>
  <c r="AO38" i="14"/>
  <c r="AA39" i="14"/>
  <c r="AI39" i="14"/>
  <c r="AO39" i="14"/>
  <c r="AA40" i="14"/>
  <c r="AI40" i="14"/>
  <c r="AO40" i="14"/>
  <c r="AA41" i="14"/>
  <c r="AI41" i="14"/>
  <c r="AO41" i="14"/>
  <c r="AA42" i="14"/>
  <c r="AI42" i="14"/>
  <c r="AO42" i="14"/>
  <c r="AA43" i="14"/>
  <c r="AI43" i="14"/>
  <c r="AO43" i="14"/>
</calcChain>
</file>

<file path=xl/sharedStrings.xml><?xml version="1.0" encoding="utf-8"?>
<sst xmlns="http://schemas.openxmlformats.org/spreadsheetml/2006/main" count="23777" uniqueCount="4959">
  <si>
    <t>Total</t>
  </si>
  <si>
    <t>Ladies</t>
  </si>
  <si>
    <t>Vets</t>
  </si>
  <si>
    <t>Mixed</t>
  </si>
  <si>
    <t>BRADFORD MILLENNIUM WAY RELAY 23rd JUNE 2019</t>
  </si>
  <si>
    <t>Leg 1 Bingley to Oxenhope</t>
  </si>
  <si>
    <t>Leg 2 Oxenhope to Laycock</t>
  </si>
  <si>
    <t>Leg 3 Laycock to Silsden</t>
  </si>
  <si>
    <t>Leg 4 Silsden to Ilkley</t>
  </si>
  <si>
    <t>Leg 5 Ilkley to Bingley</t>
  </si>
  <si>
    <t>Pos</t>
  </si>
  <si>
    <t>Team</t>
  </si>
  <si>
    <t>Team Name</t>
  </si>
  <si>
    <t>Category</t>
  </si>
  <si>
    <t>Runners</t>
  </si>
  <si>
    <t>Leg Time</t>
  </si>
  <si>
    <t>Ribble Valley</t>
  </si>
  <si>
    <t>Open</t>
  </si>
  <si>
    <t>Tom Corrigan</t>
  </si>
  <si>
    <t>L</t>
  </si>
  <si>
    <t>Stephen Hall</t>
  </si>
  <si>
    <t>Chris Barnes</t>
  </si>
  <si>
    <t>Ben Walmsley</t>
  </si>
  <si>
    <t>Shaun Livesey</t>
  </si>
  <si>
    <t>Matt Lalor</t>
  </si>
  <si>
    <t>T</t>
  </si>
  <si>
    <t>Callum Davidson</t>
  </si>
  <si>
    <t>Joe Bridge</t>
  </si>
  <si>
    <t>Matt Perry</t>
  </si>
  <si>
    <t>Chris Holdsworth</t>
  </si>
  <si>
    <t>Gain/Loss</t>
  </si>
  <si>
    <t>G</t>
  </si>
  <si>
    <t>Wakefield Harriers Mens A</t>
  </si>
  <si>
    <t>Adam Peers</t>
  </si>
  <si>
    <t>Craig Davidson</t>
  </si>
  <si>
    <t>Ross Penny</t>
  </si>
  <si>
    <t>Ben Khan</t>
  </si>
  <si>
    <t>Steve Tilford</t>
  </si>
  <si>
    <t>Stew Knowles</t>
  </si>
  <si>
    <t>Chris Snowball</t>
  </si>
  <si>
    <t>Liam O'Flaherty</t>
  </si>
  <si>
    <t>Simon Midwood</t>
  </si>
  <si>
    <t>Chris Ward</t>
  </si>
  <si>
    <t>Bingley Men</t>
  </si>
  <si>
    <t>Andrew Jebb</t>
  </si>
  <si>
    <t>Ian Holmes</t>
  </si>
  <si>
    <t>Simon Jones</t>
  </si>
  <si>
    <t>Steve Carney</t>
  </si>
  <si>
    <t>Martin Peace</t>
  </si>
  <si>
    <t>Stewart McDonald</t>
  </si>
  <si>
    <t>Andy Brown</t>
  </si>
  <si>
    <t>John Parkin</t>
  </si>
  <si>
    <t>Ged Callan</t>
  </si>
  <si>
    <t>Alistair Jewsbury</t>
  </si>
  <si>
    <t>Saltaire Striders Open A</t>
  </si>
  <si>
    <t>Will Kerr</t>
  </si>
  <si>
    <t>Simon Themistocleous</t>
  </si>
  <si>
    <t>Stuart Dunbar</t>
  </si>
  <si>
    <t>Pete Hopson</t>
  </si>
  <si>
    <t>Paul Parkins</t>
  </si>
  <si>
    <t>John Navis</t>
  </si>
  <si>
    <t>Martin Fillingham</t>
  </si>
  <si>
    <t>Matt Nowell</t>
  </si>
  <si>
    <t>Colin Walker</t>
  </si>
  <si>
    <t>Wharfedale Mens A</t>
  </si>
  <si>
    <t>Christian Holmes</t>
  </si>
  <si>
    <t>Ethan Hassell</t>
  </si>
  <si>
    <t>Ali Burns</t>
  </si>
  <si>
    <t>Adam Stirk</t>
  </si>
  <si>
    <t>Nicholas Charlesworth</t>
  </si>
  <si>
    <t>Lee Athersmith</t>
  </si>
  <si>
    <t>Robin Howie</t>
  </si>
  <si>
    <t>Owen Beilby</t>
  </si>
  <si>
    <t>Tom Millard</t>
  </si>
  <si>
    <t>Marc Sennet</t>
  </si>
  <si>
    <t>Wharfedale Mens B</t>
  </si>
  <si>
    <t>Andrew Britton</t>
  </si>
  <si>
    <t>James Allard</t>
  </si>
  <si>
    <t>Stuart Mcaleavy</t>
  </si>
  <si>
    <t>Nathan Martin</t>
  </si>
  <si>
    <t>Sam Green</t>
  </si>
  <si>
    <t>Declan Bulmer</t>
  </si>
  <si>
    <t>Dan Sands</t>
  </si>
  <si>
    <t>Daniel Hurd</t>
  </si>
  <si>
    <t>Jack Holder</t>
  </si>
  <si>
    <t>Daniel Pratt</t>
  </si>
  <si>
    <t>Chap-el Allerton</t>
  </si>
  <si>
    <t>Mike Dearden</t>
  </si>
  <si>
    <t>Richard Sutor</t>
  </si>
  <si>
    <t>Dan Price</t>
  </si>
  <si>
    <t>Brian Harrold</t>
  </si>
  <si>
    <t>Sam Robins</t>
  </si>
  <si>
    <t>Tom Keighley</t>
  </si>
  <si>
    <t>George Bell</t>
  </si>
  <si>
    <t>Paul Hough</t>
  </si>
  <si>
    <t>Chris Fall</t>
  </si>
  <si>
    <t>Rob Greenland</t>
  </si>
  <si>
    <t>Barlick Fell Runners</t>
  </si>
  <si>
    <t>Ian Beresford</t>
  </si>
  <si>
    <t>Shaun Chew</t>
  </si>
  <si>
    <t>Peter Jackson</t>
  </si>
  <si>
    <t>Shane Muller</t>
  </si>
  <si>
    <t>Ben Hoyle</t>
  </si>
  <si>
    <t>Andy Berry</t>
  </si>
  <si>
    <t>Carl Pawson</t>
  </si>
  <si>
    <t>Glenn Whittaker</t>
  </si>
  <si>
    <t>Jacqueline Collins</t>
  </si>
  <si>
    <t>Ian Cocks</t>
  </si>
  <si>
    <t>Pudsey Pacers A</t>
  </si>
  <si>
    <t>James Boxell</t>
  </si>
  <si>
    <t>Jonathan Holah</t>
  </si>
  <si>
    <t>Paul Gaile</t>
  </si>
  <si>
    <t>Ryan Turnbull</t>
  </si>
  <si>
    <t>Jamie Noon</t>
  </si>
  <si>
    <t>Nigel Armitage</t>
  </si>
  <si>
    <t>Faye Birkby</t>
  </si>
  <si>
    <t>Jack Cooper</t>
  </si>
  <si>
    <t>Darren Ward</t>
  </si>
  <si>
    <t>Jake Birkby</t>
  </si>
  <si>
    <t>Kirsty Hall</t>
  </si>
  <si>
    <t>Helen Smith</t>
  </si>
  <si>
    <t>Sarah Bell</t>
  </si>
  <si>
    <t>Lousia Powell-Smith</t>
  </si>
  <si>
    <t>Nicola Squires</t>
  </si>
  <si>
    <t>Caroline Lambert</t>
  </si>
  <si>
    <t>Caitlin Rice</t>
  </si>
  <si>
    <t>Helen Buchan</t>
  </si>
  <si>
    <t>Hannah Striud</t>
  </si>
  <si>
    <t>Helen Thornhill</t>
  </si>
  <si>
    <t>Horsforth Harriers Men 1</t>
  </si>
  <si>
    <t>Neil Burton</t>
  </si>
  <si>
    <t>Alan Squire</t>
  </si>
  <si>
    <t>Reece Milton</t>
  </si>
  <si>
    <t>Mark Smith</t>
  </si>
  <si>
    <t>Phil Boynton</t>
  </si>
  <si>
    <t>Paul Gidlow</t>
  </si>
  <si>
    <t>Steve Large</t>
  </si>
  <si>
    <t>Max Rowell</t>
  </si>
  <si>
    <t>Chris Roebuck</t>
  </si>
  <si>
    <t>Barney Plummer</t>
  </si>
  <si>
    <t>Ilkley Harriers A</t>
  </si>
  <si>
    <t>Jack Wood</t>
  </si>
  <si>
    <t>Sally Malir</t>
  </si>
  <si>
    <t>Nick Helliwell</t>
  </si>
  <si>
    <t>Peter Shelley</t>
  </si>
  <si>
    <t>Marc Teasey</t>
  </si>
  <si>
    <t>Jack Cummings</t>
  </si>
  <si>
    <t>Sarah Pickering</t>
  </si>
  <si>
    <t>Mike Abrams Cohen</t>
  </si>
  <si>
    <t>Andrew Merrick</t>
  </si>
  <si>
    <t>Will Buckton</t>
  </si>
  <si>
    <t>Baildon Runners A</t>
  </si>
  <si>
    <t>Kirsty Allen</t>
  </si>
  <si>
    <t>Henry Eglin</t>
  </si>
  <si>
    <t>Graham Driver</t>
  </si>
  <si>
    <t>Greg Edgley</t>
  </si>
  <si>
    <t>James Wright</t>
  </si>
  <si>
    <t>Peter Gallagher</t>
  </si>
  <si>
    <t>Lee Kaznowski</t>
  </si>
  <si>
    <t>Paul Dennison</t>
  </si>
  <si>
    <t>Jamie Nicklin</t>
  </si>
  <si>
    <t>Quentin Lewis</t>
  </si>
  <si>
    <t>Accrington B</t>
  </si>
  <si>
    <t>Chris Halstead</t>
  </si>
  <si>
    <t>Steve Burton</t>
  </si>
  <si>
    <t>Neil Thompson</t>
  </si>
  <si>
    <t>Paul Gallagher</t>
  </si>
  <si>
    <t>Graham Morris</t>
  </si>
  <si>
    <t>Glen Goodwin</t>
  </si>
  <si>
    <t>Neil Williamson</t>
  </si>
  <si>
    <t>Rick Grice</t>
  </si>
  <si>
    <t>Martin King</t>
  </si>
  <si>
    <t>Josh Woodstock</t>
  </si>
  <si>
    <t>Valley Striders</t>
  </si>
  <si>
    <t>Daz Hibberd</t>
  </si>
  <si>
    <t>Sue Sunderland</t>
  </si>
  <si>
    <t>Myra Jones</t>
  </si>
  <si>
    <t>Paul Smith</t>
  </si>
  <si>
    <t>Tony Mills</t>
  </si>
  <si>
    <t>Jon Pownall</t>
  </si>
  <si>
    <t>Fiona Robins</t>
  </si>
  <si>
    <t>Rachel Mackie</t>
  </si>
  <si>
    <t>Richard Irvine</t>
  </si>
  <si>
    <t>Steve Webb</t>
  </si>
  <si>
    <t>Pudsey Pacers Vets</t>
  </si>
  <si>
    <t>Garry Leedham</t>
  </si>
  <si>
    <t>John Marshall</t>
  </si>
  <si>
    <t>David Burdon</t>
  </si>
  <si>
    <t>Robert Samuels</t>
  </si>
  <si>
    <t>Mark Orbell</t>
  </si>
  <si>
    <t>Andrew Walker</t>
  </si>
  <si>
    <t>James Pickles</t>
  </si>
  <si>
    <t>Stephen Pattison</t>
  </si>
  <si>
    <t>Rich Allen</t>
  </si>
  <si>
    <t>Saltaire Striders Vets</t>
  </si>
  <si>
    <t>Ian Russell</t>
  </si>
  <si>
    <t xml:space="preserve">Bernie Bowden </t>
  </si>
  <si>
    <t>Paul Disney</t>
  </si>
  <si>
    <t>Claire Bond</t>
  </si>
  <si>
    <t>Simon Frazer</t>
  </si>
  <si>
    <t>Steve Fowler</t>
  </si>
  <si>
    <t>Loris Dell'Amico</t>
  </si>
  <si>
    <t>Graham Corbett</t>
  </si>
  <si>
    <t>Ian Jenkins</t>
  </si>
  <si>
    <t>Richard Bond</t>
  </si>
  <si>
    <t>Keighley &amp; Craven Vets</t>
  </si>
  <si>
    <t>Nick Walker</t>
  </si>
  <si>
    <t>Russell Aiden Butler</t>
  </si>
  <si>
    <t>Simon Wheeler</t>
  </si>
  <si>
    <t>Paul Crabtree</t>
  </si>
  <si>
    <t>Pablo Vasquez Campo</t>
  </si>
  <si>
    <t>Shaun Wilkinson</t>
  </si>
  <si>
    <t>Rick Harwood</t>
  </si>
  <si>
    <t>Russell Fairhurst</t>
  </si>
  <si>
    <t>Gary Ward</t>
  </si>
  <si>
    <t>Ian Mahar</t>
  </si>
  <si>
    <t>Wakefield Harriers Mens B</t>
  </si>
  <si>
    <t>Tony Smith</t>
  </si>
  <si>
    <t>Maz Khoueiry</t>
  </si>
  <si>
    <t>Craig Orr</t>
  </si>
  <si>
    <t>Jonathan Stokoe</t>
  </si>
  <si>
    <t>Martin Holding</t>
  </si>
  <si>
    <t>Chris Hunter</t>
  </si>
  <si>
    <t>Daz Hewitt</t>
  </si>
  <si>
    <t>Paul Lycett</t>
  </si>
  <si>
    <t>Phil Ambler</t>
  </si>
  <si>
    <t>Shaun Mollart</t>
  </si>
  <si>
    <t>TAC Men</t>
  </si>
  <si>
    <t>Paul Brown</t>
  </si>
  <si>
    <t>Adrian Blackledge</t>
  </si>
  <si>
    <t>Gavin O'Connor</t>
  </si>
  <si>
    <t>Adan Howard</t>
  </si>
  <si>
    <t>Kevin Fenton-Clough</t>
  </si>
  <si>
    <t>Mick Dobson</t>
  </si>
  <si>
    <t>Jamie McIlvenny</t>
  </si>
  <si>
    <t>Paul Marsden</t>
  </si>
  <si>
    <t>Gary Barwelll</t>
  </si>
  <si>
    <t>Matthew Willcock</t>
  </si>
  <si>
    <t>Accrington A</t>
  </si>
  <si>
    <t>Debbie Gowans</t>
  </si>
  <si>
    <t>Sue Baron</t>
  </si>
  <si>
    <t>Michele Baker</t>
  </si>
  <si>
    <t>Lisa Parker</t>
  </si>
  <si>
    <t>Catherine Derbyshire</t>
  </si>
  <si>
    <t>Chris Walton</t>
  </si>
  <si>
    <t>Paul Wickham</t>
  </si>
  <si>
    <t>Fred Green</t>
  </si>
  <si>
    <t>Damian Fetcher</t>
  </si>
  <si>
    <t>Dave Savage</t>
  </si>
  <si>
    <t>Wharfedale Ladies A</t>
  </si>
  <si>
    <t>Sophie Martin</t>
  </si>
  <si>
    <t xml:space="preserve">Judy Howells </t>
  </si>
  <si>
    <t>Jenni Cowley</t>
  </si>
  <si>
    <t>Lucy Needham</t>
  </si>
  <si>
    <t>Kathrine Kirkham</t>
  </si>
  <si>
    <t>Ailish Graham</t>
  </si>
  <si>
    <t>Emma Watson</t>
  </si>
  <si>
    <t>Fiona Ingham</t>
  </si>
  <si>
    <t>Emma Raven</t>
  </si>
  <si>
    <t>Emma Hopkinson</t>
  </si>
  <si>
    <t>Horsforth Harriers Ladies A</t>
  </si>
  <si>
    <t>Liz Huby</t>
  </si>
  <si>
    <t>Jane Webster</t>
  </si>
  <si>
    <t>Sian Walkington</t>
  </si>
  <si>
    <t>Jenny Harrison</t>
  </si>
  <si>
    <t>Aisling Wall</t>
  </si>
  <si>
    <t>Judith Fox</t>
  </si>
  <si>
    <t>Jessica Jones</t>
  </si>
  <si>
    <t>Gillian Gaskin</t>
  </si>
  <si>
    <t>Helen Thomson</t>
  </si>
  <si>
    <t>Lindsey Clegg</t>
  </si>
  <si>
    <t>North Leeds Fell Runners</t>
  </si>
  <si>
    <t>Oliver Roberts</t>
  </si>
  <si>
    <t>Ann Brydson</t>
  </si>
  <si>
    <t>Rose George</t>
  </si>
  <si>
    <t>Richard Foster</t>
  </si>
  <si>
    <t>Helen Freeman</t>
  </si>
  <si>
    <t>Dan Starkey</t>
  </si>
  <si>
    <t>Kate Bell</t>
  </si>
  <si>
    <t>Liz Casey</t>
  </si>
  <si>
    <t>Lisa Rudkin</t>
  </si>
  <si>
    <t>Bianca van Bavel</t>
  </si>
  <si>
    <t>Blackburn Road Runners A</t>
  </si>
  <si>
    <t>Thomas Bolton</t>
  </si>
  <si>
    <t>Jason Rippingale</t>
  </si>
  <si>
    <t>Mark Vaughton</t>
  </si>
  <si>
    <t>Matt Wales</t>
  </si>
  <si>
    <t>Dave Short</t>
  </si>
  <si>
    <t>Michael Clucas</t>
  </si>
  <si>
    <t>Matt Simpson</t>
  </si>
  <si>
    <t>John Joseph McGonagle</t>
  </si>
  <si>
    <t>Terry Beardsworth</t>
  </si>
  <si>
    <t>Paul Barton</t>
  </si>
  <si>
    <t>Otley Fast and Not Furious</t>
  </si>
  <si>
    <t>Chris Patinois</t>
  </si>
  <si>
    <t>Sarah McBrinn</t>
  </si>
  <si>
    <t>Steve Robinson</t>
  </si>
  <si>
    <t>Hugh Pearson</t>
  </si>
  <si>
    <t>Andy Webster</t>
  </si>
  <si>
    <t>Rebecca Harpur</t>
  </si>
  <si>
    <t>Sarah Elliott</t>
  </si>
  <si>
    <t>Stephen Boddy</t>
  </si>
  <si>
    <t>Matt Podd</t>
  </si>
  <si>
    <t>Lee Gumbrell</t>
  </si>
  <si>
    <t>Idle Waders</t>
  </si>
  <si>
    <t>Donna Edmodson</t>
  </si>
  <si>
    <t>Sam Clegg</t>
  </si>
  <si>
    <t>David Lewis</t>
  </si>
  <si>
    <t>Geoff Spence</t>
  </si>
  <si>
    <t>Mario Barbosa</t>
  </si>
  <si>
    <t>Phil Joyner</t>
  </si>
  <si>
    <t>Anthony Morton</t>
  </si>
  <si>
    <t>Len Shepherd</t>
  </si>
  <si>
    <t>Peter Hilliard</t>
  </si>
  <si>
    <t>Keighley &amp; Craven Ladies A</t>
  </si>
  <si>
    <t>Sara Abbott</t>
  </si>
  <si>
    <t>Chloe Keir</t>
  </si>
  <si>
    <t>Lynn Murphy</t>
  </si>
  <si>
    <t>Victoris Wadsworth</t>
  </si>
  <si>
    <t>Luisa Lauren</t>
  </si>
  <si>
    <t>Sarah O'Sullivan</t>
  </si>
  <si>
    <t>Katie Atherton</t>
  </si>
  <si>
    <t>Angela Paxton</t>
  </si>
  <si>
    <t>Trish Gavins</t>
  </si>
  <si>
    <t>Tracey Hodgson</t>
  </si>
  <si>
    <t>Skipton AC Vets</t>
  </si>
  <si>
    <t>Elizabeth Wade</t>
  </si>
  <si>
    <t>David Gorman</t>
  </si>
  <si>
    <t>Hilary Seward</t>
  </si>
  <si>
    <t>Annmarie Bulcock</t>
  </si>
  <si>
    <t>Karen Chown</t>
  </si>
  <si>
    <t>Jayne Butterworth</t>
  </si>
  <si>
    <t>James Kirkpatrick</t>
  </si>
  <si>
    <t>Tricia Gill</t>
  </si>
  <si>
    <t>Michael McInnes</t>
  </si>
  <si>
    <t>John Harrison</t>
  </si>
  <si>
    <t>Billy Haines</t>
  </si>
  <si>
    <t>Andy Collins</t>
  </si>
  <si>
    <t>Hannah Watson</t>
  </si>
  <si>
    <t>Jamie Milligan</t>
  </si>
  <si>
    <t>James Fent</t>
  </si>
  <si>
    <t>Leanne Dinsdale</t>
  </si>
  <si>
    <t>Lucy Brown</t>
  </si>
  <si>
    <t>Scott Boardman</t>
  </si>
  <si>
    <t>Karen Lemon</t>
  </si>
  <si>
    <t>Amand Haines</t>
  </si>
  <si>
    <t>Chap'n'Gallerton</t>
  </si>
  <si>
    <t>Stuart Shepherd</t>
  </si>
  <si>
    <t>Adam Sutcliffe</t>
  </si>
  <si>
    <t>Carly Terry</t>
  </si>
  <si>
    <t>David Allison</t>
  </si>
  <si>
    <t>Ben Robins</t>
  </si>
  <si>
    <t>Tony Padgett</t>
  </si>
  <si>
    <t>Katherine Hill</t>
  </si>
  <si>
    <t>Kath Owen</t>
  </si>
  <si>
    <t>Jen Whiteman</t>
  </si>
  <si>
    <t>Denise McGeachy</t>
  </si>
  <si>
    <t>Wakefield Harriers Ladies</t>
  </si>
  <si>
    <t>Julie Briscoe</t>
  </si>
  <si>
    <t>Helen Beck</t>
  </si>
  <si>
    <t>Hayley Newbound</t>
  </si>
  <si>
    <t>Joanne Bitcliffe</t>
  </si>
  <si>
    <t>Annette Haywood</t>
  </si>
  <si>
    <t>Nicola Steel</t>
  </si>
  <si>
    <t>Alexandra Potter</t>
  </si>
  <si>
    <t>Jacqui Khoueiry</t>
  </si>
  <si>
    <t>Angela Dales</t>
  </si>
  <si>
    <t>Rosie Boughton</t>
  </si>
  <si>
    <t>Pudsey Pacers</t>
  </si>
  <si>
    <t>Anna Keys</t>
  </si>
  <si>
    <t>Lucy Armstrong</t>
  </si>
  <si>
    <t>Sarah Norman</t>
  </si>
  <si>
    <t>Suzy Sharman</t>
  </si>
  <si>
    <t>Beth Light</t>
  </si>
  <si>
    <t>Natasha Cook</t>
  </si>
  <si>
    <t>Sally Corbin-Smith</t>
  </si>
  <si>
    <t>Rachael Newton</t>
  </si>
  <si>
    <t>Paula Bradshaw</t>
  </si>
  <si>
    <t>Sandra Foster</t>
  </si>
  <si>
    <t>Saltaire Striders Open B</t>
  </si>
  <si>
    <t>Richard Thomas</t>
  </si>
  <si>
    <t>Ian Dickenson</t>
  </si>
  <si>
    <t>Martin Love</t>
  </si>
  <si>
    <t>Alun Griffiths</t>
  </si>
  <si>
    <t>Helen Western</t>
  </si>
  <si>
    <t>Matt Richardson</t>
  </si>
  <si>
    <t>Rod Pegg</t>
  </si>
  <si>
    <t>Lee East</t>
  </si>
  <si>
    <t>Darren Parker</t>
  </si>
  <si>
    <t>Gary Western</t>
  </si>
  <si>
    <t>Accrington D</t>
  </si>
  <si>
    <t>Dave Hartley</t>
  </si>
  <si>
    <t>Tom Battrick</t>
  </si>
  <si>
    <t>Paula Taylor</t>
  </si>
  <si>
    <t>Gary Carswell</t>
  </si>
  <si>
    <t>Liam Moden</t>
  </si>
  <si>
    <t>Scott Maden</t>
  </si>
  <si>
    <t>Michelle McDonald</t>
  </si>
  <si>
    <t>Katharine Gregson</t>
  </si>
  <si>
    <t>Andrew Hollas</t>
  </si>
  <si>
    <t>Mick Toman</t>
  </si>
  <si>
    <t>Accrington C</t>
  </si>
  <si>
    <t>Joe Curran</t>
  </si>
  <si>
    <t>Carole Morris</t>
  </si>
  <si>
    <t>Rick Billington</t>
  </si>
  <si>
    <t>Pam McCullagh</t>
  </si>
  <si>
    <t>Keith Robinson</t>
  </si>
  <si>
    <t>Steve Mercer</t>
  </si>
  <si>
    <t>Andy Bush</t>
  </si>
  <si>
    <t>Stuart Ramsey</t>
  </si>
  <si>
    <t>Jim Donohoe</t>
  </si>
  <si>
    <t>David Sagar</t>
  </si>
  <si>
    <t>Keighley &amp; Craven B</t>
  </si>
  <si>
    <t>Richard Butter</t>
  </si>
  <si>
    <t>Sam Overend</t>
  </si>
  <si>
    <t>Luke Watson</t>
  </si>
  <si>
    <t>Craig Whale</t>
  </si>
  <si>
    <t>Steve Searby</t>
  </si>
  <si>
    <t>Nick Dewell</t>
  </si>
  <si>
    <t>Anand Raval</t>
  </si>
  <si>
    <t>Joe Redmond</t>
  </si>
  <si>
    <t>Carl Whale</t>
  </si>
  <si>
    <t>Gary Searby</t>
  </si>
  <si>
    <t>TAC Ladies</t>
  </si>
  <si>
    <t>Michelle Brooks</t>
  </si>
  <si>
    <t>Fionnuala Swann</t>
  </si>
  <si>
    <t>Joanne Perry</t>
  </si>
  <si>
    <t>Dawn Tibbs</t>
  </si>
  <si>
    <t>Joanne Brown</t>
  </si>
  <si>
    <t>Nicola Nuttall</t>
  </si>
  <si>
    <t>Kerrie Bretherton</t>
  </si>
  <si>
    <t>Victoria Rogan</t>
  </si>
  <si>
    <t>Susie Pedder</t>
  </si>
  <si>
    <t>Paula Walsh</t>
  </si>
  <si>
    <t>Skipton AC A</t>
  </si>
  <si>
    <t>Sue Marshall</t>
  </si>
  <si>
    <t>Mel Steventon</t>
  </si>
  <si>
    <t>Jodie Bolland</t>
  </si>
  <si>
    <t>Michelle Miller</t>
  </si>
  <si>
    <t>Tim Chadwick</t>
  </si>
  <si>
    <t>Stuart Bond</t>
  </si>
  <si>
    <t>Frankie Coulthread</t>
  </si>
  <si>
    <t>Hannah Rayner</t>
  </si>
  <si>
    <t>Andrew Cairns</t>
  </si>
  <si>
    <t>Horsforth Harriers Men 2</t>
  </si>
  <si>
    <t>Russell Poulter</t>
  </si>
  <si>
    <t>Keith Park</t>
  </si>
  <si>
    <t>Ian Taylor</t>
  </si>
  <si>
    <t>Andrew Tearnby</t>
  </si>
  <si>
    <t>Martin Coates</t>
  </si>
  <si>
    <t>James Mangeolles</t>
  </si>
  <si>
    <t>Pete Russell</t>
  </si>
  <si>
    <t>Jim Hopkinson</t>
  </si>
  <si>
    <t>Steve Wood</t>
  </si>
  <si>
    <t>Andy Bisset</t>
  </si>
  <si>
    <t>Ilkley Harriers B</t>
  </si>
  <si>
    <t>Caroline Howe</t>
  </si>
  <si>
    <t>Malcolm Pickering</t>
  </si>
  <si>
    <t>Keith Wood</t>
  </si>
  <si>
    <t>Donna Jackson</t>
  </si>
  <si>
    <t>Jayne Norman</t>
  </si>
  <si>
    <t>Nicky Liptrot</t>
  </si>
  <si>
    <t>Michael Ho</t>
  </si>
  <si>
    <t>Lynn Donohue</t>
  </si>
  <si>
    <t>Petra Bijsterveld</t>
  </si>
  <si>
    <t>Alison Bennet</t>
  </si>
  <si>
    <t>Kirkstall Harriers</t>
  </si>
  <si>
    <t>Andrew Pullman</t>
  </si>
  <si>
    <t>Simon Hands</t>
  </si>
  <si>
    <t>Alyson Glover</t>
  </si>
  <si>
    <t>Collette Spencer</t>
  </si>
  <si>
    <t>Hannah Lee</t>
  </si>
  <si>
    <t>Ellie Hipkiss</t>
  </si>
  <si>
    <t>Chris Glover</t>
  </si>
  <si>
    <t>Liz Walker</t>
  </si>
  <si>
    <t>Rachel Kearns</t>
  </si>
  <si>
    <t>Vicki Hipkiss</t>
  </si>
  <si>
    <t>Bingley Babes</t>
  </si>
  <si>
    <t>Shona Stone</t>
  </si>
  <si>
    <t>Becky Wright</t>
  </si>
  <si>
    <t>Sall Robinson</t>
  </si>
  <si>
    <t>Lisa Pearson</t>
  </si>
  <si>
    <t>Meryl Levington</t>
  </si>
  <si>
    <t>Nicky Clay</t>
  </si>
  <si>
    <t>Mary Green</t>
  </si>
  <si>
    <t>Alison Marks</t>
  </si>
  <si>
    <t>Caroline Francis</t>
  </si>
  <si>
    <t>Kate Farley</t>
  </si>
  <si>
    <t>Horsforth Harriers Ladies B</t>
  </si>
  <si>
    <t>Bev Elliott</t>
  </si>
  <si>
    <t>Charlie McNicol</t>
  </si>
  <si>
    <t>Cath Gray</t>
  </si>
  <si>
    <t>Emma Harrop</t>
  </si>
  <si>
    <t>Natalie Wood</t>
  </si>
  <si>
    <t>Serena Blackburn</t>
  </si>
  <si>
    <t>Louise Bisset</t>
  </si>
  <si>
    <t>Jackie Ford</t>
  </si>
  <si>
    <t>Gini Knight</t>
  </si>
  <si>
    <t>Ruth Hodgson</t>
  </si>
  <si>
    <t>Blackburn Road Runners Vets</t>
  </si>
  <si>
    <t>Jeff Whitfield</t>
  </si>
  <si>
    <t>Joanne Weir</t>
  </si>
  <si>
    <t>Ashley Weir</t>
  </si>
  <si>
    <t>John Crellin</t>
  </si>
  <si>
    <t>Liz Skupski</t>
  </si>
  <si>
    <t>Trevor Jowett</t>
  </si>
  <si>
    <t>Debbie Bolton</t>
  </si>
  <si>
    <t>Claire Incutti</t>
  </si>
  <si>
    <t>Deborah Robinson</t>
  </si>
  <si>
    <t>Chris Almond</t>
  </si>
  <si>
    <t>Baildon Runners B</t>
  </si>
  <si>
    <t>Rebecca Robinson</t>
  </si>
  <si>
    <t>Stephen Porter</t>
  </si>
  <si>
    <t>Neil Fairburn</t>
  </si>
  <si>
    <t>Richard Lund</t>
  </si>
  <si>
    <t>Sarah Anderson</t>
  </si>
  <si>
    <t>Nigel Shaw</t>
  </si>
  <si>
    <t>Elaine Foster-Morgan</t>
  </si>
  <si>
    <t>Jim Eyre</t>
  </si>
  <si>
    <t>Michael Rolston</t>
  </si>
  <si>
    <t>Sarah Anderton</t>
  </si>
  <si>
    <t>Wharfedale Ladies B</t>
  </si>
  <si>
    <t>Diane Broadhead</t>
  </si>
  <si>
    <t>Sarah Bright</t>
  </si>
  <si>
    <t>Ruth Kitchen</t>
  </si>
  <si>
    <t>Katie Morse</t>
  </si>
  <si>
    <t>Sally Sutcliffe</t>
  </si>
  <si>
    <t>Jayne Schofield</t>
  </si>
  <si>
    <t>Clare Mcaleavy</t>
  </si>
  <si>
    <t>Emma Rosser</t>
  </si>
  <si>
    <t>Anne Milner</t>
  </si>
  <si>
    <t>Alison Osbourne Dugdale</t>
  </si>
  <si>
    <t>Pudsey Pacers B</t>
  </si>
  <si>
    <t>Martin Bullock</t>
  </si>
  <si>
    <t>Linda Bullock</t>
  </si>
  <si>
    <t>Lisa Jamieson</t>
  </si>
  <si>
    <t>Philip Lonsdale</t>
  </si>
  <si>
    <t>Tony Lambert</t>
  </si>
  <si>
    <t>William Overton</t>
  </si>
  <si>
    <t>Nicola Cartwright</t>
  </si>
  <si>
    <t>Andrew Allan</t>
  </si>
  <si>
    <t>Mark Pawson</t>
  </si>
  <si>
    <t>Andrew Bishop</t>
  </si>
  <si>
    <t>Blackburn Road Runners Ladies</t>
  </si>
  <si>
    <t>Lisa Ingham</t>
  </si>
  <si>
    <t>Kate Rippingale</t>
  </si>
  <si>
    <t>Jane Mattewman</t>
  </si>
  <si>
    <t>Jennifer Allen</t>
  </si>
  <si>
    <t>Jeannette Richards</t>
  </si>
  <si>
    <t>Shirley Hargreaves</t>
  </si>
  <si>
    <t>Kathryn Ashcroft-Gardenr</t>
  </si>
  <si>
    <t>Reanna Taylor</t>
  </si>
  <si>
    <t>Karen Coram</t>
  </si>
  <si>
    <t>Joanne Sharp</t>
  </si>
  <si>
    <t>Saltaire Striders Ladies</t>
  </si>
  <si>
    <t>Louise Nash</t>
  </si>
  <si>
    <t xml:space="preserve">Helen Brant </t>
  </si>
  <si>
    <t>Gillian Hyde</t>
  </si>
  <si>
    <t>Bernadette Cooke</t>
  </si>
  <si>
    <t>Vikkie O'Brien</t>
  </si>
  <si>
    <t>Jenny Tutton</t>
  </si>
  <si>
    <t>Cat Bruckner</t>
  </si>
  <si>
    <t>Mel Akeroyd</t>
  </si>
  <si>
    <t>Kerry Wood</t>
  </si>
  <si>
    <t>Donna Pollard</t>
  </si>
  <si>
    <t>Skipton AC B</t>
  </si>
  <si>
    <t>Hazel Ives</t>
  </si>
  <si>
    <t>Judith Lindsley</t>
  </si>
  <si>
    <t>Christine Rose</t>
  </si>
  <si>
    <t>Antony Radley</t>
  </si>
  <si>
    <t>Anne Hymas</t>
  </si>
  <si>
    <t>Angela Dowbiggin</t>
  </si>
  <si>
    <t>David Ferguson</t>
  </si>
  <si>
    <t>Paul Norman</t>
  </si>
  <si>
    <t>Kathryn Radley</t>
  </si>
  <si>
    <t>Barbara Robinson</t>
  </si>
  <si>
    <t>Otley Not Fast and Not Furious</t>
  </si>
  <si>
    <t>Laura Iliver</t>
  </si>
  <si>
    <t>Sara Richard</t>
  </si>
  <si>
    <t>Tamara Weatherhead</t>
  </si>
  <si>
    <t>Ann Yeadon</t>
  </si>
  <si>
    <t>Daniel Mundet</t>
  </si>
  <si>
    <t>Sharon Kenyon</t>
  </si>
  <si>
    <t>Sarah FizGerald</t>
  </si>
  <si>
    <t>Hannah Lupton</t>
  </si>
  <si>
    <t>Liz Yates</t>
  </si>
  <si>
    <t>Kaura Marton</t>
  </si>
  <si>
    <t>Keighley &amp; Craven Ladies B</t>
  </si>
  <si>
    <t>Emma Dooks</t>
  </si>
  <si>
    <t>Donna Chester</t>
  </si>
  <si>
    <t>Helen Calkwell</t>
  </si>
  <si>
    <t>Amanda Harrison</t>
  </si>
  <si>
    <t>Caren Crabtree</t>
  </si>
  <si>
    <t>Vanora McCullagh</t>
  </si>
  <si>
    <t>Claire Kinnear</t>
  </si>
  <si>
    <t>Rachel Gasier</t>
  </si>
  <si>
    <t>Paula Williams</t>
  </si>
  <si>
    <t>Jane Sedgwick</t>
  </si>
  <si>
    <t>Blackburn Road Runners B</t>
  </si>
  <si>
    <t>Jeanette Baron</t>
  </si>
  <si>
    <t>Tracy Hickey</t>
  </si>
  <si>
    <t>Gemma McAuley</t>
  </si>
  <si>
    <t>Lesley Dewhirst</t>
  </si>
  <si>
    <t>Michelle Sears</t>
  </si>
  <si>
    <t>Cathy Gardener</t>
  </si>
  <si>
    <t>Gail Bamber</t>
  </si>
  <si>
    <t>Linzi Dearden</t>
  </si>
  <si>
    <t>Jason Brown</t>
  </si>
  <si>
    <t>BRADFORD MILLENNIUM WAY RELAY 13th JUNE 2021</t>
  </si>
  <si>
    <t>Barlick Fell Runners A</t>
  </si>
  <si>
    <t>David Mirfield</t>
  </si>
  <si>
    <t>Nick Treitl</t>
  </si>
  <si>
    <t>Thomas Corrigan</t>
  </si>
  <si>
    <t>Jimmy Craig</t>
  </si>
  <si>
    <t>Craig Shearer</t>
  </si>
  <si>
    <t>Gary Shaw</t>
  </si>
  <si>
    <t>Matthew Watson</t>
  </si>
  <si>
    <t>Wakefield Harriers A</t>
  </si>
  <si>
    <t>Ben Butler</t>
  </si>
  <si>
    <t>Robert Brailsford</t>
  </si>
  <si>
    <t>Iain Yates</t>
  </si>
  <si>
    <t>Daniel Franks</t>
  </si>
  <si>
    <t>Saltaire Striders A</t>
  </si>
  <si>
    <t>Nick Hardy</t>
  </si>
  <si>
    <t>Carl Kernick</t>
  </si>
  <si>
    <t>Alex Nutall</t>
  </si>
  <si>
    <t>Marcin Soszka</t>
  </si>
  <si>
    <t>Tom Kay</t>
  </si>
  <si>
    <t>Horsforth Open A</t>
  </si>
  <si>
    <t>Nathan Crossley</t>
  </si>
  <si>
    <t>Gavin Park</t>
  </si>
  <si>
    <t>Mark A Smith</t>
  </si>
  <si>
    <t>Pete Culmer</t>
  </si>
  <si>
    <t>Ben Johnston</t>
  </si>
  <si>
    <t>Brendan Foley</t>
  </si>
  <si>
    <t>Wharfedale Men</t>
  </si>
  <si>
    <t>Chris Jones</t>
  </si>
  <si>
    <t>Rob Furness</t>
  </si>
  <si>
    <t>Matthew Athersmith</t>
  </si>
  <si>
    <t>Jason Hemsley</t>
  </si>
  <si>
    <t>Chris Snell</t>
  </si>
  <si>
    <t>Jon Holah</t>
  </si>
  <si>
    <t>Jon Greenwood</t>
  </si>
  <si>
    <t>Matt Livesey</t>
  </si>
  <si>
    <t>Alistair Chapman</t>
  </si>
  <si>
    <t>Darren Burnley</t>
  </si>
  <si>
    <t>BFR Stragglers</t>
  </si>
  <si>
    <t>Andrew Collins</t>
  </si>
  <si>
    <t>Sean Fitzpatrick</t>
  </si>
  <si>
    <t>Lee Edwards</t>
  </si>
  <si>
    <t>Andrew Smith</t>
  </si>
  <si>
    <t>Ben Whitehead</t>
  </si>
  <si>
    <t>David Pease</t>
  </si>
  <si>
    <t>Nicolas Kendall</t>
  </si>
  <si>
    <t>David Poole</t>
  </si>
  <si>
    <t>Saltaire Striders B</t>
  </si>
  <si>
    <t>Stewart Spink</t>
  </si>
  <si>
    <t>Richard Stone</t>
  </si>
  <si>
    <t>Chris Ireland</t>
  </si>
  <si>
    <t>Si Frazer</t>
  </si>
  <si>
    <t>Simon Ford</t>
  </si>
  <si>
    <t>Baildon Runners</t>
  </si>
  <si>
    <t>Chloe Wood</t>
  </si>
  <si>
    <t>Gareth Holme</t>
  </si>
  <si>
    <t>Michael Malyon</t>
  </si>
  <si>
    <t>John Wood</t>
  </si>
  <si>
    <t>Andy Robinson</t>
  </si>
  <si>
    <t>Ben Watson</t>
  </si>
  <si>
    <t>Phil Davis</t>
  </si>
  <si>
    <t>Queensbury A</t>
  </si>
  <si>
    <t>Paul Greenwood</t>
  </si>
  <si>
    <t>Peter Hughes</t>
  </si>
  <si>
    <t>Simon Brady</t>
  </si>
  <si>
    <t>Chris Williams</t>
  </si>
  <si>
    <t>Dylan Naylor</t>
  </si>
  <si>
    <t>Alistair Galt</t>
  </si>
  <si>
    <t>Chris Lane</t>
  </si>
  <si>
    <t>Carl Heron</t>
  </si>
  <si>
    <t>Richard Brook</t>
  </si>
  <si>
    <t>Simon Taylor</t>
  </si>
  <si>
    <t>Jonathan Pownall</t>
  </si>
  <si>
    <t>John Shanks</t>
  </si>
  <si>
    <t>Richard Adcock</t>
  </si>
  <si>
    <t>Simon Vallance</t>
  </si>
  <si>
    <t>Alex Namcolas</t>
  </si>
  <si>
    <t>Daryl Hibberd</t>
  </si>
  <si>
    <t>Daniel Fisher</t>
  </si>
  <si>
    <t>Tosh Akhtar</t>
  </si>
  <si>
    <t>Mick Loftus</t>
  </si>
  <si>
    <t>Dinesh Kaulgud</t>
  </si>
  <si>
    <t>Trawden AC</t>
  </si>
  <si>
    <t>Michael Williams</t>
  </si>
  <si>
    <t>Shaun Heys</t>
  </si>
  <si>
    <t>Martin Hounslow</t>
  </si>
  <si>
    <t>Adam Howard</t>
  </si>
  <si>
    <t>Stephen Hartley</t>
  </si>
  <si>
    <t>Stephen Thompson</t>
  </si>
  <si>
    <t>Adam Pearson</t>
  </si>
  <si>
    <t>Chris Atherton</t>
  </si>
  <si>
    <t>Sean Cole</t>
  </si>
  <si>
    <t>Roundhay Runners Men</t>
  </si>
  <si>
    <t>Tony Hodge</t>
  </si>
  <si>
    <t>Marcos Angel Valero Palacios</t>
  </si>
  <si>
    <t>Jonathan Fisher</t>
  </si>
  <si>
    <t>Gareth Sherratt</t>
  </si>
  <si>
    <t>Richard Gibbs</t>
  </si>
  <si>
    <t>Daniel Josephs</t>
  </si>
  <si>
    <t>Tekie Beyene</t>
  </si>
  <si>
    <t>Chris Dearnley</t>
  </si>
  <si>
    <t>Phil Burton</t>
  </si>
  <si>
    <t>Matthew Blakeley</t>
  </si>
  <si>
    <t>Abbey Runners</t>
  </si>
  <si>
    <t>Liam Jenkins</t>
  </si>
  <si>
    <t>Dean Jenkins</t>
  </si>
  <si>
    <t>Duncan Clark</t>
  </si>
  <si>
    <t>David Barrick</t>
  </si>
  <si>
    <t>Robert Cumming</t>
  </si>
  <si>
    <t>Cal Clark</t>
  </si>
  <si>
    <t>Tom Rogerson</t>
  </si>
  <si>
    <t>Masako Kondo</t>
  </si>
  <si>
    <t>Paul Craven</t>
  </si>
  <si>
    <t>Ed Newbould</t>
  </si>
  <si>
    <t>Accrington Road Runners B</t>
  </si>
  <si>
    <t>Richard Smith</t>
  </si>
  <si>
    <t>David Tomlinson</t>
  </si>
  <si>
    <t>Martin Bland</t>
  </si>
  <si>
    <t>James McLeod</t>
  </si>
  <si>
    <t>Samantha Harris</t>
  </si>
  <si>
    <t>Rachel Bentley</t>
  </si>
  <si>
    <t>Faith Bowman</t>
  </si>
  <si>
    <t>Daniel Price</t>
  </si>
  <si>
    <t>Sarah Shanks</t>
  </si>
  <si>
    <t>Mats Vermeeren</t>
  </si>
  <si>
    <t>Vernon Long</t>
  </si>
  <si>
    <t>Alison Campbell</t>
  </si>
  <si>
    <t>Ian Sanderson</t>
  </si>
  <si>
    <t>Ilkley Harriers</t>
  </si>
  <si>
    <t>Jonathan Dennis</t>
  </si>
  <si>
    <t>Rachel Carter</t>
  </si>
  <si>
    <t>Jill Ezard</t>
  </si>
  <si>
    <t>Fay Walsh</t>
  </si>
  <si>
    <t>Gavin Lamb</t>
  </si>
  <si>
    <t>Forrest Hamilton</t>
  </si>
  <si>
    <t>Nicole Liptrot</t>
  </si>
  <si>
    <t>Laura Dixon</t>
  </si>
  <si>
    <t>Michael Abrams</t>
  </si>
  <si>
    <t>Bingley Harriers A</t>
  </si>
  <si>
    <t>Kev Garlick</t>
  </si>
  <si>
    <t>Matt Leedham</t>
  </si>
  <si>
    <t>Will Duggan</t>
  </si>
  <si>
    <t>Robbie Williams</t>
  </si>
  <si>
    <t>Pete Stephens</t>
  </si>
  <si>
    <t>Alastair Jewbury</t>
  </si>
  <si>
    <t>Callum Imeson</t>
  </si>
  <si>
    <t>Greg Truselle</t>
  </si>
  <si>
    <t>Rob Dixon</t>
  </si>
  <si>
    <t>Wesley Southall</t>
  </si>
  <si>
    <t>Steve Woods</t>
  </si>
  <si>
    <t>Martin Bennett Stanley</t>
  </si>
  <si>
    <t>Thomas Murphy</t>
  </si>
  <si>
    <t>Gareth Milard</t>
  </si>
  <si>
    <t>Morven Wallace</t>
  </si>
  <si>
    <t>Accrington Road Runners A</t>
  </si>
  <si>
    <t>Hanah Jarvis</t>
  </si>
  <si>
    <t>Andy Orr</t>
  </si>
  <si>
    <t>Mick Coward</t>
  </si>
  <si>
    <t>Barlick Ladies</t>
  </si>
  <si>
    <t>Laura Craig</t>
  </si>
  <si>
    <t>Hayley Whitehead</t>
  </si>
  <si>
    <t>Victoria Peel</t>
  </si>
  <si>
    <t>Emma Pease</t>
  </si>
  <si>
    <t>Emma Taylor</t>
  </si>
  <si>
    <t>Keighley &amp; Craven AC Open</t>
  </si>
  <si>
    <t>Ian Willis</t>
  </si>
  <si>
    <t>Simon Bellwood</t>
  </si>
  <si>
    <t>John Conroy</t>
  </si>
  <si>
    <t>Ste Roberts</t>
  </si>
  <si>
    <t>Matt Field</t>
  </si>
  <si>
    <t>Joe Rundle</t>
  </si>
  <si>
    <t>Pablo Vasquez</t>
  </si>
  <si>
    <t>Saltaire Striders C</t>
  </si>
  <si>
    <t>Sean Troth</t>
  </si>
  <si>
    <t>Janet Bower</t>
  </si>
  <si>
    <t>Susie Richards</t>
  </si>
  <si>
    <t>Bernie Bowden</t>
  </si>
  <si>
    <t>Rachel Barnes</t>
  </si>
  <si>
    <t>Jonny Townend</t>
  </si>
  <si>
    <t>Loris Del Amico</t>
  </si>
  <si>
    <t>Chris Watmough</t>
  </si>
  <si>
    <t>James Gardner</t>
  </si>
  <si>
    <t>Stainland Lions</t>
  </si>
  <si>
    <t>Andy Baird</t>
  </si>
  <si>
    <t>Leon Severn</t>
  </si>
  <si>
    <t>Sean Thompson</t>
  </si>
  <si>
    <t>Daniel Stafford</t>
  </si>
  <si>
    <t>Jim Harris</t>
  </si>
  <si>
    <t>Andrew Earnshaw</t>
  </si>
  <si>
    <t>James Penson</t>
  </si>
  <si>
    <t>Mags Beever</t>
  </si>
  <si>
    <t>Gareth Knight</t>
  </si>
  <si>
    <t>Gerry Banham</t>
  </si>
  <si>
    <t>Chapel Allerton Runners</t>
  </si>
  <si>
    <t>Charlotte Sturley</t>
  </si>
  <si>
    <t>Suzzi Garnett</t>
  </si>
  <si>
    <t>Emily Simpson</t>
  </si>
  <si>
    <t>Anna Harrold</t>
  </si>
  <si>
    <t>Sam Nunn</t>
  </si>
  <si>
    <t>Wakefield Harriers Mixed</t>
  </si>
  <si>
    <t>Georgina Yoh</t>
  </si>
  <si>
    <t>Alex Potter</t>
  </si>
  <si>
    <t>Steve Lowe</t>
  </si>
  <si>
    <t>Francis Mwaba</t>
  </si>
  <si>
    <t>Ellen Sharpe</t>
  </si>
  <si>
    <t>Nic Cuthbertson</t>
  </si>
  <si>
    <t>Jon Kent</t>
  </si>
  <si>
    <t>Claire Kennedy</t>
  </si>
  <si>
    <t>Jacob Goodwin</t>
  </si>
  <si>
    <t>Simon Armistead</t>
  </si>
  <si>
    <t>Rob Calver</t>
  </si>
  <si>
    <t>Sowerby Bridge Snails</t>
  </si>
  <si>
    <t>Jonathan Moon</t>
  </si>
  <si>
    <t>Andy Greenwood</t>
  </si>
  <si>
    <t>Kieran Heaton</t>
  </si>
  <si>
    <t>Ian Hesselden</t>
  </si>
  <si>
    <t>Michael Wood</t>
  </si>
  <si>
    <t>Lee Shaw</t>
  </si>
  <si>
    <t>David Greenwood</t>
  </si>
  <si>
    <t>Ken Montgomery</t>
  </si>
  <si>
    <t>Gary Taylor</t>
  </si>
  <si>
    <t>Jamie Lund</t>
  </si>
  <si>
    <t>Bingley Ladies A</t>
  </si>
  <si>
    <t>Lesley Watson</t>
  </si>
  <si>
    <t>Denise Wright</t>
  </si>
  <si>
    <t>Jo Buckley</t>
  </si>
  <si>
    <t>Ruth Thackray</t>
  </si>
  <si>
    <t>Mandy Dye</t>
  </si>
  <si>
    <t>Stephanie Robson</t>
  </si>
  <si>
    <t>Jenny Holmes</t>
  </si>
  <si>
    <t>Sarah Flaherty</t>
  </si>
  <si>
    <t>Steve Hargreaves</t>
  </si>
  <si>
    <t>Joe Ryan</t>
  </si>
  <si>
    <t>Satti Sagu</t>
  </si>
  <si>
    <t>John Buddle</t>
  </si>
  <si>
    <t>Joe Percival</t>
  </si>
  <si>
    <t>Paul Baildon</t>
  </si>
  <si>
    <t>Duncan Brown</t>
  </si>
  <si>
    <t>Steven Wolstenholme</t>
  </si>
  <si>
    <t>Skipton AC Mixed</t>
  </si>
  <si>
    <t>Graham Burns</t>
  </si>
  <si>
    <t>Mark Shakeshaft</t>
  </si>
  <si>
    <t>Sarah Harrison</t>
  </si>
  <si>
    <t>Anthony Walker</t>
  </si>
  <si>
    <t>Vic Dixon</t>
  </si>
  <si>
    <t>Darrenn Lambert</t>
  </si>
  <si>
    <t>Karen Hood</t>
  </si>
  <si>
    <t>Hannah Cairns</t>
  </si>
  <si>
    <t>Idle Runners</t>
  </si>
  <si>
    <t>Josh Wainwright</t>
  </si>
  <si>
    <t>Keith Bennett</t>
  </si>
  <si>
    <t>Naomi Clegg</t>
  </si>
  <si>
    <t>Andrew Bannister</t>
  </si>
  <si>
    <t>Mark Bottomley</t>
  </si>
  <si>
    <t>Leon Winder</t>
  </si>
  <si>
    <t>Hyde Park Harriers</t>
  </si>
  <si>
    <t>Amy Young</t>
  </si>
  <si>
    <t>George Riley</t>
  </si>
  <si>
    <t>Anna Stocks</t>
  </si>
  <si>
    <t>Noah Howlett</t>
  </si>
  <si>
    <t>Josh Dawson</t>
  </si>
  <si>
    <t>Paul Ramsden</t>
  </si>
  <si>
    <t>Tobias Adkins</t>
  </si>
  <si>
    <t>Lewis Bellwood</t>
  </si>
  <si>
    <t>Curtis Broadhead</t>
  </si>
  <si>
    <t>Jonathan Spain</t>
  </si>
  <si>
    <t>Horsforth Ladies A</t>
  </si>
  <si>
    <t>Riuth Naylor</t>
  </si>
  <si>
    <t xml:space="preserve">Becky Lawrence </t>
  </si>
  <si>
    <t>Georgia Baynes</t>
  </si>
  <si>
    <t>Vicky Miller</t>
  </si>
  <si>
    <t>Lucy Stuart</t>
  </si>
  <si>
    <t>Sarah Thomas</t>
  </si>
  <si>
    <t>Molly Savill</t>
  </si>
  <si>
    <t>Sam Macdonald</t>
  </si>
  <si>
    <t>Angie McKinney</t>
  </si>
  <si>
    <t>Caroline Glover</t>
  </si>
  <si>
    <t>Liz Ensor</t>
  </si>
  <si>
    <t>Paula Robinson</t>
  </si>
  <si>
    <t>Judy Howells</t>
  </si>
  <si>
    <t>Jean Powell</t>
  </si>
  <si>
    <t>Katherine Kirkham</t>
  </si>
  <si>
    <t>Bingley Harriers B</t>
  </si>
  <si>
    <t>Josh Spencer</t>
  </si>
  <si>
    <t>Paul Spencer</t>
  </si>
  <si>
    <t>Pete Shoard</t>
  </si>
  <si>
    <t>Ian Storey</t>
  </si>
  <si>
    <t>Dom Goldthorpe</t>
  </si>
  <si>
    <t>Richard Dawson</t>
  </si>
  <si>
    <t>Tom Gomersall</t>
  </si>
  <si>
    <t>Blackburn Road Runners 1</t>
  </si>
  <si>
    <t>Andrew Gardner</t>
  </si>
  <si>
    <t>Rob Cox</t>
  </si>
  <si>
    <t>Garry Blackburn</t>
  </si>
  <si>
    <t>Alexander Curran</t>
  </si>
  <si>
    <t>Matthew Simpson</t>
  </si>
  <si>
    <t>Richard Slater</t>
  </si>
  <si>
    <t>Craig Wilkinson</t>
  </si>
  <si>
    <t>Adam Booth</t>
  </si>
  <si>
    <t>Queensbury Mixed A</t>
  </si>
  <si>
    <t>Neil Windle</t>
  </si>
  <si>
    <t>Lynne Robinson</t>
  </si>
  <si>
    <t>Lorna Dodd</t>
  </si>
  <si>
    <t>Wasim Hussain</t>
  </si>
  <si>
    <t>Amy McKechnie</t>
  </si>
  <si>
    <t>Joanne Horan</t>
  </si>
  <si>
    <t>Andrew Paterson</t>
  </si>
  <si>
    <t>Matt Dodds</t>
  </si>
  <si>
    <t>Stacey Cleal</t>
  </si>
  <si>
    <t>Graham Rhodes</t>
  </si>
  <si>
    <t>Otley AC</t>
  </si>
  <si>
    <t>Mark Garnett</t>
  </si>
  <si>
    <t>Rogan Ashton</t>
  </si>
  <si>
    <t>Katie Lister</t>
  </si>
  <si>
    <t>Andrew Robertshaw</t>
  </si>
  <si>
    <t>Verity Glover</t>
  </si>
  <si>
    <t>Sara Elliott</t>
  </si>
  <si>
    <t>Andy Sumner</t>
  </si>
  <si>
    <t>Darren Barham</t>
  </si>
  <si>
    <t>Diane Wood</t>
  </si>
  <si>
    <t>Phil Lonsdale</t>
  </si>
  <si>
    <t>Dan Graham</t>
  </si>
  <si>
    <t>Lois Ferraby</t>
  </si>
  <si>
    <t>Lucy Watson</t>
  </si>
  <si>
    <t>Andy Norman</t>
  </si>
  <si>
    <t>Horsforth Ladies B</t>
  </si>
  <si>
    <t>Helen Agar</t>
  </si>
  <si>
    <t>Mercedes Martin</t>
  </si>
  <si>
    <t>Helen Coutie</t>
  </si>
  <si>
    <t>Emma Bisson</t>
  </si>
  <si>
    <t>Marianne Burgess</t>
  </si>
  <si>
    <t>Roundhay Runners Ladies</t>
  </si>
  <si>
    <t>Julia Say</t>
  </si>
  <si>
    <t>Nikki Eastwood</t>
  </si>
  <si>
    <t>Hannah Parmley</t>
  </si>
  <si>
    <t>Ann Chivers</t>
  </si>
  <si>
    <t>Susan Lewis</t>
  </si>
  <si>
    <t>Eleanor Bradbury</t>
  </si>
  <si>
    <t>Susie Armstrong</t>
  </si>
  <si>
    <t>Amy Goaman</t>
  </si>
  <si>
    <t>Megan Moore</t>
  </si>
  <si>
    <t>Charlotte Wills</t>
  </si>
  <si>
    <t>Wakefield Harriers C</t>
  </si>
  <si>
    <t>Paul Gilbert</t>
  </si>
  <si>
    <t>Daniel Benjamin</t>
  </si>
  <si>
    <t>Lee Hayward</t>
  </si>
  <si>
    <t>David Brooke</t>
  </si>
  <si>
    <t>Thomas Sellers</t>
  </si>
  <si>
    <t>Patrick Gordon</t>
  </si>
  <si>
    <t>Chris Nother</t>
  </si>
  <si>
    <t>Peter Young</t>
  </si>
  <si>
    <t>Horsforth Fellandale</t>
  </si>
  <si>
    <t>Adrian Kennedy</t>
  </si>
  <si>
    <t>Louise O'Brien</t>
  </si>
  <si>
    <t>Neil Barton</t>
  </si>
  <si>
    <t>Christine Addison</t>
  </si>
  <si>
    <t>Sinead Burke</t>
  </si>
  <si>
    <t>Sally Hicks</t>
  </si>
  <si>
    <t>Marion Muir</t>
  </si>
  <si>
    <t>Chris Small</t>
  </si>
  <si>
    <t>Kathryn Fisk</t>
  </si>
  <si>
    <t>Alissa Howroyd</t>
  </si>
  <si>
    <t>Roundhay Runners Mixed</t>
  </si>
  <si>
    <t>Ryan Tait</t>
  </si>
  <si>
    <t>Dave Weight</t>
  </si>
  <si>
    <t xml:space="preserve">Justin Jones </t>
  </si>
  <si>
    <t>Nick Bull</t>
  </si>
  <si>
    <t>Jonathan Bundy</t>
  </si>
  <si>
    <t>Tom Howard</t>
  </si>
  <si>
    <t>Pete Twigg</t>
  </si>
  <si>
    <t>Vicki King</t>
  </si>
  <si>
    <t>Subi Mwakasungura</t>
  </si>
  <si>
    <t>Matthew MacDonald</t>
  </si>
  <si>
    <t>Andrew Sugden</t>
  </si>
  <si>
    <t>Emma Lane</t>
  </si>
  <si>
    <t>Ruth Dorrington</t>
  </si>
  <si>
    <t>Andy Foster</t>
  </si>
  <si>
    <t>Caroline Clarke</t>
  </si>
  <si>
    <t>Phil Davies</t>
  </si>
  <si>
    <t>Horsforth Open B</t>
  </si>
  <si>
    <t>Paul Beal</t>
  </si>
  <si>
    <t>Tom Dickson</t>
  </si>
  <si>
    <t>Andy Smith</t>
  </si>
  <si>
    <t>Ian Chappell</t>
  </si>
  <si>
    <t>David Thirwell</t>
  </si>
  <si>
    <t>Steven Allen</t>
  </si>
  <si>
    <t>Garth De Roux</t>
  </si>
  <si>
    <t>Northowram Pumas</t>
  </si>
  <si>
    <t>Mike Hartley</t>
  </si>
  <si>
    <t>Neil Coupe</t>
  </si>
  <si>
    <t>David Collett</t>
  </si>
  <si>
    <t>Tiffany Lewis</t>
  </si>
  <si>
    <t>Aaron Bower</t>
  </si>
  <si>
    <t>Sarah Hodkinson</t>
  </si>
  <si>
    <t>Deborah Smith</t>
  </si>
  <si>
    <t>Alice Lingard</t>
  </si>
  <si>
    <t>Stephen Earle</t>
  </si>
  <si>
    <t>Lisa Hirst</t>
  </si>
  <si>
    <t>Keighley &amp; Craven AC Ladies</t>
  </si>
  <si>
    <t>Tina Cardamone</t>
  </si>
  <si>
    <t>Diane Macdonald</t>
  </si>
  <si>
    <t>Lorna Hubbard</t>
  </si>
  <si>
    <t>Sharon Hudson</t>
  </si>
  <si>
    <t>Rachel Lyles</t>
  </si>
  <si>
    <t>Clare Smallwood</t>
  </si>
  <si>
    <t>Laura Phillips</t>
  </si>
  <si>
    <t>David Leslie</t>
  </si>
  <si>
    <t>Paul Greene</t>
  </si>
  <si>
    <t>Tony Bastin</t>
  </si>
  <si>
    <t>Sunny Cheema</t>
  </si>
  <si>
    <t>Ali Ameri</t>
  </si>
  <si>
    <t>Meg House</t>
  </si>
  <si>
    <t>Beverley Mottley</t>
  </si>
  <si>
    <t>Kjim Whittaker</t>
  </si>
  <si>
    <t>Craig Kent</t>
  </si>
  <si>
    <t>Lean Mean green bean machines (QRC)</t>
  </si>
  <si>
    <t>Zoe Hipwell</t>
  </si>
  <si>
    <t>Vikki Bean</t>
  </si>
  <si>
    <t>Dave Rhodes</t>
  </si>
  <si>
    <t>Ian Greenwood</t>
  </si>
  <si>
    <t>Matt Thornton</t>
  </si>
  <si>
    <t>Christopher Rushworth</t>
  </si>
  <si>
    <t>Robin Naylor</t>
  </si>
  <si>
    <t>Lee Hipwell</t>
  </si>
  <si>
    <t>Michele Greenwood</t>
  </si>
  <si>
    <t>Chris Hillam</t>
  </si>
  <si>
    <t>Ben Coldwell</t>
  </si>
  <si>
    <t>Paul Grist</t>
  </si>
  <si>
    <t>Gary Carlisle</t>
  </si>
  <si>
    <t>Catherine Barrett</t>
  </si>
  <si>
    <t>Randolph Haggerty</t>
  </si>
  <si>
    <t>Shevonne McLarnon</t>
  </si>
  <si>
    <t>Rachel Symons</t>
  </si>
  <si>
    <t>Helen Christie</t>
  </si>
  <si>
    <t>Steve Brown</t>
  </si>
  <si>
    <t>Ian Ferris</t>
  </si>
  <si>
    <t>Alex Beardsley</t>
  </si>
  <si>
    <t>Mark Delaney</t>
  </si>
  <si>
    <t>Anna Smith</t>
  </si>
  <si>
    <t>Hyde Park Harriers Team 2</t>
  </si>
  <si>
    <t>Alys Griffiths</t>
  </si>
  <si>
    <t>Chris Hassall</t>
  </si>
  <si>
    <t>Paul Farmery</t>
  </si>
  <si>
    <t>Clare Evans</t>
  </si>
  <si>
    <t>Cara Sass</t>
  </si>
  <si>
    <t>Madeleine Nowak</t>
  </si>
  <si>
    <t>Paul Sawyer</t>
  </si>
  <si>
    <t>Louise Gardham</t>
  </si>
  <si>
    <t>Danni Bryant</t>
  </si>
  <si>
    <t>Sarah Underwood</t>
  </si>
  <si>
    <t>Bingley Ladies B</t>
  </si>
  <si>
    <t>Sarah Hey</t>
  </si>
  <si>
    <t>Julie Burns</t>
  </si>
  <si>
    <t>Jo Henry</t>
  </si>
  <si>
    <t>Alice Horsey</t>
  </si>
  <si>
    <t>Michelle Langley</t>
  </si>
  <si>
    <t>Mari Johnson</t>
  </si>
  <si>
    <t>Blackburn Road Runners 3</t>
  </si>
  <si>
    <t>Kathryn Ashcroft-Gardner</t>
  </si>
  <si>
    <t>Ashley Weiir</t>
  </si>
  <si>
    <t>Mick Wignall</t>
  </si>
  <si>
    <t>John Hannan</t>
  </si>
  <si>
    <t>David Morris</t>
  </si>
  <si>
    <t>Glynn Hammond</t>
  </si>
  <si>
    <t>Rebecca Hayes</t>
  </si>
  <si>
    <t>Chris Whitaker</t>
  </si>
  <si>
    <t>Angela Donlan</t>
  </si>
  <si>
    <t>Mandy Alcock</t>
  </si>
  <si>
    <t>Frankie Watling</t>
  </si>
  <si>
    <t>Sophie Todd</t>
  </si>
  <si>
    <t>Laura Butcher</t>
  </si>
  <si>
    <t>Skipton AC Open</t>
  </si>
  <si>
    <t>Rebecca Malin</t>
  </si>
  <si>
    <t>Sarah-Jayne Millington</t>
  </si>
  <si>
    <t>Karen Kirkbright</t>
  </si>
  <si>
    <t>Mel Stevenson</t>
  </si>
  <si>
    <t>Gillian Elsworth</t>
  </si>
  <si>
    <t>Chris Rose</t>
  </si>
  <si>
    <t>Jan Smith</t>
  </si>
  <si>
    <t>Aziz Karsli</t>
  </si>
  <si>
    <t>Horsforth Ladies C</t>
  </si>
  <si>
    <t>Hazel Fenton</t>
  </si>
  <si>
    <t>Alison Traynor</t>
  </si>
  <si>
    <t>Sarah Papadimos</t>
  </si>
  <si>
    <t>Helen Siberry</t>
  </si>
  <si>
    <t>Julia Day</t>
  </si>
  <si>
    <t>Helen Fagg</t>
  </si>
  <si>
    <t>Saltaire Striders D</t>
  </si>
  <si>
    <t>Helen Love</t>
  </si>
  <si>
    <t>Heather Bayliss</t>
  </si>
  <si>
    <t>Jeremy Rix</t>
  </si>
  <si>
    <t>Denise Davis</t>
  </si>
  <si>
    <t>Michelle Eyres</t>
  </si>
  <si>
    <t>Blackburn Road Runners 2</t>
  </si>
  <si>
    <t>Jen Allen</t>
  </si>
  <si>
    <t>Anthony Furnell</t>
  </si>
  <si>
    <t>Caroline Slater</t>
  </si>
  <si>
    <t>Susan Wolstenholme</t>
  </si>
  <si>
    <t>Stephen McTigue</t>
  </si>
  <si>
    <t>Robyn Southall</t>
  </si>
  <si>
    <t>Alan Mahony</t>
  </si>
  <si>
    <t>Loretta Robson</t>
  </si>
  <si>
    <t>Mark Dixon</t>
  </si>
  <si>
    <t>Clare Greenwood</t>
  </si>
  <si>
    <t>Accrington Road Runners C</t>
  </si>
  <si>
    <t>Stephen Shackleton</t>
  </si>
  <si>
    <t>Peter Hoyle</t>
  </si>
  <si>
    <t>Karen Figiel</t>
  </si>
  <si>
    <t>David Kenniford</t>
  </si>
  <si>
    <t>Helen Dickson</t>
  </si>
  <si>
    <t>Adrian Melton</t>
  </si>
  <si>
    <t>Janet Hoyle</t>
  </si>
  <si>
    <t>Pamela McCullagh</t>
  </si>
  <si>
    <t>Laura Hind</t>
  </si>
  <si>
    <t>Maddie Delucchi-Vincent</t>
  </si>
  <si>
    <t>Catherine Dobson</t>
  </si>
  <si>
    <t>Nicola Swann</t>
  </si>
  <si>
    <t>Rebecca Keinhorst</t>
  </si>
  <si>
    <t>Caron Ralph</t>
  </si>
  <si>
    <t>Nicky Gifford</t>
  </si>
  <si>
    <t>Carol Armitstead</t>
  </si>
  <si>
    <t>Leanne Firth</t>
  </si>
  <si>
    <t>Diane Williams</t>
  </si>
  <si>
    <t>Geoff Perigo</t>
  </si>
  <si>
    <t>Jackie Walters</t>
  </si>
  <si>
    <t>Jo Milsom</t>
  </si>
  <si>
    <t>Julie Driver</t>
  </si>
  <si>
    <t>Rosie Bavinton</t>
  </si>
  <si>
    <t>Gabriella Boiangiu</t>
  </si>
  <si>
    <t>Sally Gavaghan</t>
  </si>
  <si>
    <t>John Clucas</t>
  </si>
  <si>
    <t>Michael Wignall</t>
  </si>
  <si>
    <t>Brian Cross</t>
  </si>
  <si>
    <t>Lizzie Fawcett</t>
  </si>
  <si>
    <t>Natasha Whitaker</t>
  </si>
  <si>
    <t>Sarah FitzGerald</t>
  </si>
  <si>
    <t>sara elliott</t>
  </si>
  <si>
    <t>Hayley Galvin</t>
  </si>
  <si>
    <t>Sharron Smith</t>
  </si>
  <si>
    <t>Carmen Dojahn-Wood</t>
  </si>
  <si>
    <t>Rachael Wright</t>
  </si>
  <si>
    <t>Otley White &amp; Blacks</t>
  </si>
  <si>
    <t>Esther Silva</t>
  </si>
  <si>
    <t>Helen Brant</t>
  </si>
  <si>
    <t>Michelle Ayres</t>
  </si>
  <si>
    <t>Helen Pennington</t>
  </si>
  <si>
    <t>Kath Stone</t>
  </si>
  <si>
    <t>Reanna Evans</t>
  </si>
  <si>
    <t>Emma Wright</t>
  </si>
  <si>
    <t>Linda Rusyn</t>
  </si>
  <si>
    <t>Jane Matthewman</t>
  </si>
  <si>
    <t>Kate Ruppingale</t>
  </si>
  <si>
    <t>Richard Hindle</t>
  </si>
  <si>
    <t>Jennifer Stell</t>
  </si>
  <si>
    <t>Carl Jenkinson</t>
  </si>
  <si>
    <t>Stephen Pyewell</t>
  </si>
  <si>
    <t>Ian Smith</t>
  </si>
  <si>
    <t>Sarah Bagley</t>
  </si>
  <si>
    <t>Louisa Lauren</t>
  </si>
  <si>
    <t>Keighley and Craven AC</t>
  </si>
  <si>
    <t>Rick Small</t>
  </si>
  <si>
    <t>Janet Arkwright</t>
  </si>
  <si>
    <t>Lauren Harker</t>
  </si>
  <si>
    <t>Skipton AC B Team</t>
  </si>
  <si>
    <t>Elizabeth Alison</t>
  </si>
  <si>
    <t>Julie Townson</t>
  </si>
  <si>
    <t>Claire Storozuk</t>
  </si>
  <si>
    <t>Emily Oconner</t>
  </si>
  <si>
    <t>Karen Windle</t>
  </si>
  <si>
    <t>Jill Maxfield</t>
  </si>
  <si>
    <t>Alex Fort</t>
  </si>
  <si>
    <t>Trawden AC Ladies</t>
  </si>
  <si>
    <t>Kate Walter</t>
  </si>
  <si>
    <t>Claire D'Arcy</t>
  </si>
  <si>
    <t>Mark Whitley</t>
  </si>
  <si>
    <t>Sue Gallagher</t>
  </si>
  <si>
    <t>Baildon B</t>
  </si>
  <si>
    <t>Ross Turner</t>
  </si>
  <si>
    <t>Simon Farrar</t>
  </si>
  <si>
    <t>ian mahor</t>
  </si>
  <si>
    <t>Hannah thom</t>
  </si>
  <si>
    <t>hannah Yates</t>
  </si>
  <si>
    <t>Tina Kelly</t>
  </si>
  <si>
    <t>Zoe Smith</t>
  </si>
  <si>
    <t>Tim Thom</t>
  </si>
  <si>
    <t>Callum Corbett</t>
  </si>
  <si>
    <t>Keighley and Craven AC Mixed</t>
  </si>
  <si>
    <t>Leanne Alston</t>
  </si>
  <si>
    <t>Shelley Ferneyhough</t>
  </si>
  <si>
    <t>Joanne Fortune</t>
  </si>
  <si>
    <t>Julie Hepworth</t>
  </si>
  <si>
    <t>Matthew Thornton</t>
  </si>
  <si>
    <t>Chris Johnson</t>
  </si>
  <si>
    <t>Glenn Thornton</t>
  </si>
  <si>
    <t>Michael Herbertson</t>
  </si>
  <si>
    <t>Queensbury Running Club Silvers Arrows</t>
  </si>
  <si>
    <t>Nicola Revill</t>
  </si>
  <si>
    <t>Naakesha Seth</t>
  </si>
  <si>
    <t>Eleanor Brown</t>
  </si>
  <si>
    <t>Rachael Sharples</t>
  </si>
  <si>
    <t>Faye Firth</t>
  </si>
  <si>
    <t>Polly Green</t>
  </si>
  <si>
    <t>Sally Robinson</t>
  </si>
  <si>
    <t>Sophie Findlay</t>
  </si>
  <si>
    <t>Sue Fulton</t>
  </si>
  <si>
    <t>Bingley Ladies 1893</t>
  </si>
  <si>
    <t>Kate Newman</t>
  </si>
  <si>
    <t>Bridget Thompson</t>
  </si>
  <si>
    <t>Dawn Denton</t>
  </si>
  <si>
    <t>Wharfedale Harriers Ladies B</t>
  </si>
  <si>
    <t>Vikki hipkiss</t>
  </si>
  <si>
    <t>Jonathon young</t>
  </si>
  <si>
    <t>Jemma Roe</t>
  </si>
  <si>
    <t>Simon hands</t>
  </si>
  <si>
    <t>Kieran</t>
  </si>
  <si>
    <t>Catherine James</t>
  </si>
  <si>
    <t>Hannah Newman</t>
  </si>
  <si>
    <t>Paul grist</t>
  </si>
  <si>
    <t>Chris Hudson</t>
  </si>
  <si>
    <t>Diane Whiteoak</t>
  </si>
  <si>
    <t>trisha Gavins</t>
  </si>
  <si>
    <t>Clare Smurthwaite</t>
  </si>
  <si>
    <t>Camille Askins</t>
  </si>
  <si>
    <t>Verity Tarbet</t>
  </si>
  <si>
    <t>Victoria Wadsworth</t>
  </si>
  <si>
    <t>Maria Walker</t>
  </si>
  <si>
    <t>Diana Steel</t>
  </si>
  <si>
    <t>Keighley and Craven AC Ladies B</t>
  </si>
  <si>
    <t>Elaine Allan</t>
  </si>
  <si>
    <t>Paul Dewhirst</t>
  </si>
  <si>
    <t>Victoria Wilkinson</t>
  </si>
  <si>
    <t>Rachel Newton</t>
  </si>
  <si>
    <t>Steve Pattison</t>
  </si>
  <si>
    <t>Pudsey Pacers C</t>
  </si>
  <si>
    <t>Fred Jewit</t>
  </si>
  <si>
    <t>Donna Russell</t>
  </si>
  <si>
    <t>Bob Calver</t>
  </si>
  <si>
    <t>Dnise McGeachy</t>
  </si>
  <si>
    <t>Elizabeth Allen</t>
  </si>
  <si>
    <t>Tom Thorpe</t>
  </si>
  <si>
    <t>Ewan Gibb</t>
  </si>
  <si>
    <t>Jayne Hat</t>
  </si>
  <si>
    <t>Alan Douglas</t>
  </si>
  <si>
    <t>Tony Hart</t>
  </si>
  <si>
    <t>Stephen Hillas</t>
  </si>
  <si>
    <t>Jack Verity</t>
  </si>
  <si>
    <t>Vanessa Oldham</t>
  </si>
  <si>
    <t>Justin Birtwistle</t>
  </si>
  <si>
    <t>Steve Shackleton</t>
  </si>
  <si>
    <t>Lynsey Birtwistle</t>
  </si>
  <si>
    <t>Damian Fletcher</t>
  </si>
  <si>
    <t>Accrington</t>
  </si>
  <si>
    <t>Martin McCLeave</t>
  </si>
  <si>
    <t>Philip Wilkinson</t>
  </si>
  <si>
    <t>Ed Sanders</t>
  </si>
  <si>
    <t>Ron Taverner</t>
  </si>
  <si>
    <t>Phil Mc Geever</t>
  </si>
  <si>
    <t>Horsforth Harriers Open B</t>
  </si>
  <si>
    <t>Derek Ives</t>
  </si>
  <si>
    <t>Jeremy Lamb</t>
  </si>
  <si>
    <t>Ben Davies</t>
  </si>
  <si>
    <t>David Stubley</t>
  </si>
  <si>
    <t>Darren Lambert</t>
  </si>
  <si>
    <t>AnnMarie Bulcock</t>
  </si>
  <si>
    <t>Skipton AC A Team</t>
  </si>
  <si>
    <t>Kaye Callaghan</t>
  </si>
  <si>
    <t>Jo Hosker</t>
  </si>
  <si>
    <t>Michael Whewell</t>
  </si>
  <si>
    <t>Mark Hammond</t>
  </si>
  <si>
    <t xml:space="preserve">Leon Winder </t>
  </si>
  <si>
    <t>Naomi Armitage</t>
  </si>
  <si>
    <t>Matt Chadwick</t>
  </si>
  <si>
    <t>John Hussey</t>
  </si>
  <si>
    <t>Sarah Grant</t>
  </si>
  <si>
    <t>Amanda Seims</t>
  </si>
  <si>
    <t>Tahir Akhtar</t>
  </si>
  <si>
    <t>Leila Kara</t>
  </si>
  <si>
    <t>Chloe Hudson</t>
  </si>
  <si>
    <t>Carly Pettett</t>
  </si>
  <si>
    <t>Joanna Shevlin</t>
  </si>
  <si>
    <t>Becky Lawrence</t>
  </si>
  <si>
    <t>Bev Hurst</t>
  </si>
  <si>
    <t>Matt House</t>
  </si>
  <si>
    <t>Russ Faihurst</t>
  </si>
  <si>
    <t>Ian Rodgers</t>
  </si>
  <si>
    <t>Alan Abbott</t>
  </si>
  <si>
    <t>simon Wheeler</t>
  </si>
  <si>
    <t>Keighley and Craven AC Men's B</t>
  </si>
  <si>
    <t>Asif Garda</t>
  </si>
  <si>
    <t>Lee Denton</t>
  </si>
  <si>
    <t>Jon Turner</t>
  </si>
  <si>
    <t>Blackburn Road Runners Men</t>
  </si>
  <si>
    <t>Jez Rix</t>
  </si>
  <si>
    <t>Tim Mosedale</t>
  </si>
  <si>
    <t>John Singh</t>
  </si>
  <si>
    <t>Craig Beza</t>
  </si>
  <si>
    <t>Claire Hern</t>
  </si>
  <si>
    <t>Laura Ryall</t>
  </si>
  <si>
    <t>Jen Willingham</t>
  </si>
  <si>
    <t>Saltaire Striders Mixed</t>
  </si>
  <si>
    <t>Peter McNamara</t>
  </si>
  <si>
    <t>Matthew Dodsworth</t>
  </si>
  <si>
    <t>Katie Peers</t>
  </si>
  <si>
    <t>Wakefield District Harriers &amp; AC</t>
  </si>
  <si>
    <t>Richard Godden</t>
  </si>
  <si>
    <t>Darryl Stead</t>
  </si>
  <si>
    <t>David Cooper</t>
  </si>
  <si>
    <t>S Sharman</t>
  </si>
  <si>
    <t>Dave Burdon</t>
  </si>
  <si>
    <t>Gareth Millard</t>
  </si>
  <si>
    <t>Claire Cooper</t>
  </si>
  <si>
    <t>Sarah O Sullivan</t>
  </si>
  <si>
    <t>Sue Straw</t>
  </si>
  <si>
    <t>Hinda Hardacker</t>
  </si>
  <si>
    <t>Keighley and Craven AC Ladies A</t>
  </si>
  <si>
    <t>Marisol Carrerer</t>
  </si>
  <si>
    <t>Alison Dewhurst</t>
  </si>
  <si>
    <t>Jo buckley</t>
  </si>
  <si>
    <t>Vicky MErrick</t>
  </si>
  <si>
    <t>Bingley Ladies 125</t>
  </si>
  <si>
    <t>Lorena Lozano Sufrategui</t>
  </si>
  <si>
    <t>Katie Wetherby</t>
  </si>
  <si>
    <t>Monica Padilla</t>
  </si>
  <si>
    <t>Lucy Mallinson</t>
  </si>
  <si>
    <t>Clare Pearson</t>
  </si>
  <si>
    <t>Wharfedale Harriers Ladies A</t>
  </si>
  <si>
    <t>Mick Coe</t>
  </si>
  <si>
    <t>Jo Horan</t>
  </si>
  <si>
    <t>Andy Stott</t>
  </si>
  <si>
    <t>Ben Clare</t>
  </si>
  <si>
    <t>Queensbury Running Club</t>
  </si>
  <si>
    <t>John McNife</t>
  </si>
  <si>
    <t>Pete Gallagher</t>
  </si>
  <si>
    <t>Alice Buttle</t>
  </si>
  <si>
    <t>Baildon A</t>
  </si>
  <si>
    <t>Laura Clark</t>
  </si>
  <si>
    <t>Tom Paget</t>
  </si>
  <si>
    <t>Tom Lynch</t>
  </si>
  <si>
    <t>Victoria Stainburn </t>
  </si>
  <si>
    <t>Graham Lake</t>
  </si>
  <si>
    <t>Otley Blacks &amp; White</t>
  </si>
  <si>
    <t>Nathan Edmondson</t>
  </si>
  <si>
    <t xml:space="preserve">Jonathan Turner </t>
  </si>
  <si>
    <t>Istvan Jacso</t>
  </si>
  <si>
    <t>Helen Thurston</t>
  </si>
  <si>
    <t>Kate Archer</t>
  </si>
  <si>
    <t>Dale Grimshaw</t>
  </si>
  <si>
    <t>David Fort</t>
  </si>
  <si>
    <t>Martin Greenwood</t>
  </si>
  <si>
    <t>James Crook</t>
  </si>
  <si>
    <t>Craig Storozuk</t>
  </si>
  <si>
    <t>Simon Smith</t>
  </si>
  <si>
    <t>Jamie Osbourne</t>
  </si>
  <si>
    <t>Neil Smith</t>
  </si>
  <si>
    <t>Trawden AC Men</t>
  </si>
  <si>
    <t>Chris Easton</t>
  </si>
  <si>
    <t>Tony  Padgett</t>
  </si>
  <si>
    <t xml:space="preserve">Mark Leigh </t>
  </si>
  <si>
    <t>Carl Hitchens</t>
  </si>
  <si>
    <t xml:space="preserve">Tom Tordoff </t>
  </si>
  <si>
    <t xml:space="preserve">Dom Goldthorp </t>
  </si>
  <si>
    <t xml:space="preserve">Andy Gibbons </t>
  </si>
  <si>
    <t xml:space="preserve">James Senior </t>
  </si>
  <si>
    <t xml:space="preserve">Oliver Cheyne </t>
  </si>
  <si>
    <t xml:space="preserve">Greg Trusselle </t>
  </si>
  <si>
    <t>Dave Stephenson</t>
  </si>
  <si>
    <t xml:space="preserve">Alastair Jewsbury </t>
  </si>
  <si>
    <t>Bingley Men B</t>
  </si>
  <si>
    <t>David Stoneman</t>
  </si>
  <si>
    <t>Nuno César de Sá</t>
  </si>
  <si>
    <t>Todd Stewart</t>
  </si>
  <si>
    <t>Andy McCue</t>
  </si>
  <si>
    <t>Mark Beaumont</t>
  </si>
  <si>
    <t>Donna Edmondson</t>
  </si>
  <si>
    <t>Amy Francis</t>
  </si>
  <si>
    <t>Kate Corcoran</t>
  </si>
  <si>
    <t>Rebecca César de Sá</t>
  </si>
  <si>
    <t>Skyrac AC</t>
  </si>
  <si>
    <t>Stuart Walton</t>
  </si>
  <si>
    <t>John-paul Hopkinson</t>
  </si>
  <si>
    <t>Matthew Warters</t>
  </si>
  <si>
    <t>Chris Loftus</t>
  </si>
  <si>
    <t>Russ Aydon-Butler</t>
  </si>
  <si>
    <t>Dave Evans</t>
  </si>
  <si>
    <t>Keighley and Craven AC Men's A</t>
  </si>
  <si>
    <t>Lee Greenhalgh</t>
  </si>
  <si>
    <t>Andy Perkinson</t>
  </si>
  <si>
    <t>Steve Raby</t>
  </si>
  <si>
    <t>Horsforth Harriers Open A</t>
  </si>
  <si>
    <t>Steve Milner</t>
  </si>
  <si>
    <t>Jason Schofield</t>
  </si>
  <si>
    <t>Marc Sennett</t>
  </si>
  <si>
    <t>Simon Hassell</t>
  </si>
  <si>
    <t>Nick Dunn</t>
  </si>
  <si>
    <t>Daid Woodhead</t>
  </si>
  <si>
    <t>James Clark</t>
  </si>
  <si>
    <t>Andrew Nicolson</t>
  </si>
  <si>
    <t>Benjamin Khan</t>
  </si>
  <si>
    <t>Richard West</t>
  </si>
  <si>
    <t>John Sutton</t>
  </si>
  <si>
    <t>Louisa Powell-Smith</t>
  </si>
  <si>
    <t>Helen Glover</t>
  </si>
  <si>
    <t>Ribble Valley Harriers</t>
  </si>
  <si>
    <t>Tim Baldwin</t>
  </si>
  <si>
    <t>Tom Lee</t>
  </si>
  <si>
    <t xml:space="preserve">Reuben Mantle </t>
  </si>
  <si>
    <t xml:space="preserve">Ian Fisher </t>
  </si>
  <si>
    <t xml:space="preserve">Martin Peace </t>
  </si>
  <si>
    <t xml:space="preserve">Andy Brown </t>
  </si>
  <si>
    <t>Graham Askew</t>
  </si>
  <si>
    <t xml:space="preserve">Andy Jebb </t>
  </si>
  <si>
    <t xml:space="preserve">Matt Merrick </t>
  </si>
  <si>
    <t xml:space="preserve">Tom Gomersall </t>
  </si>
  <si>
    <t xml:space="preserve">Ged Callan </t>
  </si>
  <si>
    <t xml:space="preserve">Tim Midgley </t>
  </si>
  <si>
    <t>Bingley Men A</t>
  </si>
  <si>
    <t>BRADFORD MILLENNIUM WAY RELAY 24th JUNE 2018</t>
  </si>
  <si>
    <t>Lisa Byrom</t>
  </si>
  <si>
    <t>Nicola Murphy</t>
  </si>
  <si>
    <t>Linzi Birch-Dearden</t>
  </si>
  <si>
    <t>Madeline Howarth</t>
  </si>
  <si>
    <t>Norma Smith</t>
  </si>
  <si>
    <t>Blackburn Road Runners Vets B</t>
  </si>
  <si>
    <t>Mick Herbertson</t>
  </si>
  <si>
    <t>Shelley Fernborough</t>
  </si>
  <si>
    <t>Dave McKechnie</t>
  </si>
  <si>
    <t>Dan Moore</t>
  </si>
  <si>
    <t>Phil Lickley</t>
  </si>
  <si>
    <t>Joe Fielder</t>
  </si>
  <si>
    <t>Queensbury</t>
  </si>
  <si>
    <t>Debbie Sturgess</t>
  </si>
  <si>
    <t>Adam Holden</t>
  </si>
  <si>
    <t>Adam Bateman</t>
  </si>
  <si>
    <t>Eileen Newman</t>
  </si>
  <si>
    <t>Blackburn Road Runners Vets A</t>
  </si>
  <si>
    <t>Paul King</t>
  </si>
  <si>
    <t>Sarah Meikle</t>
  </si>
  <si>
    <t>Jo Griffiths</t>
  </si>
  <si>
    <t>Sue Redhead</t>
  </si>
  <si>
    <t>Simon Chester</t>
  </si>
  <si>
    <t>Adele Curtis</t>
  </si>
  <si>
    <t>Keighley Vets B</t>
  </si>
  <si>
    <t>Karen Gorman</t>
  </si>
  <si>
    <t>Jennifer Cowley</t>
  </si>
  <si>
    <t>Beth Gorman</t>
  </si>
  <si>
    <t>Jennifer Battersby</t>
  </si>
  <si>
    <t>Karen Brooks</t>
  </si>
  <si>
    <t>Caroline Harrison</t>
  </si>
  <si>
    <t>Victoria Wilson</t>
  </si>
  <si>
    <t>Jenny Wade</t>
  </si>
  <si>
    <t>Claire McKibben</t>
  </si>
  <si>
    <t>Mike Teale</t>
  </si>
  <si>
    <t>Skipton B</t>
  </si>
  <si>
    <t>Jayne Hart</t>
  </si>
  <si>
    <t>Louise McGechean</t>
  </si>
  <si>
    <t>Jadine Smith</t>
  </si>
  <si>
    <t>Laura Richardson</t>
  </si>
  <si>
    <t>Becky Holmes</t>
  </si>
  <si>
    <t>Jenny Woodward</t>
  </si>
  <si>
    <t>Jo Sutcliffe</t>
  </si>
  <si>
    <t>Natalie Madgett</t>
  </si>
  <si>
    <t>Sami Lee</t>
  </si>
  <si>
    <t>Bingley Belles</t>
  </si>
  <si>
    <t>Karen Figel</t>
  </si>
  <si>
    <t>Anmy Jackson</t>
  </si>
  <si>
    <t>Mark Jackson</t>
  </si>
  <si>
    <t>Ant Ridehalgh</t>
  </si>
  <si>
    <t>Alison Wolstenholme</t>
  </si>
  <si>
    <t>Angela Terry</t>
  </si>
  <si>
    <t>Michael Coward</t>
  </si>
  <si>
    <t>Paul Corrigan</t>
  </si>
  <si>
    <t>Accrington Road Runners</t>
  </si>
  <si>
    <t>Jackie Ackroyd</t>
  </si>
  <si>
    <t>Neil Charlton</t>
  </si>
  <si>
    <t>Samantha Booth</t>
  </si>
  <si>
    <t>Bex Forster</t>
  </si>
  <si>
    <t>Madeleine Watson</t>
  </si>
  <si>
    <t>Marie Leverton</t>
  </si>
  <si>
    <t>Emma Jackson</t>
  </si>
  <si>
    <t>Lixxy Scott</t>
  </si>
  <si>
    <t>Chapel Allerton Ladies</t>
  </si>
  <si>
    <t>Ellie Wright</t>
  </si>
  <si>
    <t>Donna Cook</t>
  </si>
  <si>
    <t>Rowena Doherty</t>
  </si>
  <si>
    <t>Jo Sharp</t>
  </si>
  <si>
    <t>Elizabeth Watton</t>
  </si>
  <si>
    <t>Tracy McGuigan</t>
  </si>
  <si>
    <t>Theresa Duckett</t>
  </si>
  <si>
    <t>Hannah Yates</t>
  </si>
  <si>
    <t>Catherine Mercer</t>
  </si>
  <si>
    <t>Diane MacDonald</t>
  </si>
  <si>
    <t>Keighley Ladies B</t>
  </si>
  <si>
    <t>Linda Carey</t>
  </si>
  <si>
    <t>Jules Potter</t>
  </si>
  <si>
    <t>Baildon Biscuits</t>
  </si>
  <si>
    <t>Chris Rushworth</t>
  </si>
  <si>
    <t>Emmot Parr-Gallagher</t>
  </si>
  <si>
    <t>Imran Asghar</t>
  </si>
  <si>
    <t>Peter May</t>
  </si>
  <si>
    <t>Queensbury RC A</t>
  </si>
  <si>
    <t>Karen Boardman</t>
  </si>
  <si>
    <t>Sean O'Halloran</t>
  </si>
  <si>
    <t>Simon Boardman</t>
  </si>
  <si>
    <t>Jason Buckley</t>
  </si>
  <si>
    <t>Adrian Martin</t>
  </si>
  <si>
    <t>Emma Robinson</t>
  </si>
  <si>
    <t>Nick Greenwood</t>
  </si>
  <si>
    <t>Michael Liversidge</t>
  </si>
  <si>
    <t>Mandy Bannister</t>
  </si>
  <si>
    <t>Michael Leeming</t>
  </si>
  <si>
    <t>Louise Stevenson</t>
  </si>
  <si>
    <t>Liam Modem</t>
  </si>
  <si>
    <t>Paul Dudbridge</t>
  </si>
  <si>
    <t>Michael Hartley</t>
  </si>
  <si>
    <t>Liz Hamilton</t>
  </si>
  <si>
    <t>Claire Thaper</t>
  </si>
  <si>
    <t>Graham Terry</t>
  </si>
  <si>
    <t>Ben Mason</t>
  </si>
  <si>
    <t>Sharon Hauge</t>
  </si>
  <si>
    <t>Lisa Heath</t>
  </si>
  <si>
    <t>Dveirel Kovalsky Gonzalez</t>
  </si>
  <si>
    <t>Dianne Wood</t>
  </si>
  <si>
    <t>Tony Mawson</t>
  </si>
  <si>
    <t>Gareth De Roux</t>
  </si>
  <si>
    <t>Phil McGeever</t>
  </si>
  <si>
    <t>Ron Tavener</t>
  </si>
  <si>
    <t>Martin McCleave</t>
  </si>
  <si>
    <t>Horsforth Harriers Men B</t>
  </si>
  <si>
    <t>Kevin Jaggar</t>
  </si>
  <si>
    <t>Clayton Cutter</t>
  </si>
  <si>
    <t>Rikki Hammond</t>
  </si>
  <si>
    <t>Paul Patrick</t>
  </si>
  <si>
    <t>Richard Crombie</t>
  </si>
  <si>
    <t>Andrew Falkingbridge</t>
  </si>
  <si>
    <t>Joanne Kitcher</t>
  </si>
  <si>
    <t>Stainland Lions B</t>
  </si>
  <si>
    <t>Louise Cazan</t>
  </si>
  <si>
    <t>Carmel Barker</t>
  </si>
  <si>
    <t>Hannah Corne</t>
  </si>
  <si>
    <t>Liz Wood</t>
  </si>
  <si>
    <t>Valley Striders AC Ladies</t>
  </si>
  <si>
    <t>Andrew Nicholson</t>
  </si>
  <si>
    <t>Michael Page</t>
  </si>
  <si>
    <t>Tony White</t>
  </si>
  <si>
    <t>Emma Pearson</t>
  </si>
  <si>
    <t>Danny Butterworth</t>
  </si>
  <si>
    <t>Paula Cullen</t>
  </si>
  <si>
    <t>Andrew Chew</t>
  </si>
  <si>
    <t>Heather Driver</t>
  </si>
  <si>
    <t>Karen Naylor</t>
  </si>
  <si>
    <t>Scott McCredie</t>
  </si>
  <si>
    <t>Hannah Newbold</t>
  </si>
  <si>
    <t>Richard Taylor</t>
  </si>
  <si>
    <t>Russ Fairhurst</t>
  </si>
  <si>
    <t>Pete Lloyd</t>
  </si>
  <si>
    <t>Russ Aydon Butler</t>
  </si>
  <si>
    <t>Alan Turner</t>
  </si>
  <si>
    <t>Gary Champan</t>
  </si>
  <si>
    <t>Keighley Vets A</t>
  </si>
  <si>
    <t>Jas Nahl</t>
  </si>
  <si>
    <t>Alex Fox</t>
  </si>
  <si>
    <t>Jonny Yates</t>
  </si>
  <si>
    <t>Matt Roberts</t>
  </si>
  <si>
    <t>Steve Taylor</t>
  </si>
  <si>
    <t>Chapel Allerton A</t>
  </si>
  <si>
    <t>Louisa Pickles</t>
  </si>
  <si>
    <t>Helen Shaw</t>
  </si>
  <si>
    <t>Fiona Raby</t>
  </si>
  <si>
    <t>Emma Dodd</t>
  </si>
  <si>
    <t>Katherine Gregson</t>
  </si>
  <si>
    <t>Laura Hudson</t>
  </si>
  <si>
    <t>Sarah Ridehalgh</t>
  </si>
  <si>
    <t>Lisa Boyle</t>
  </si>
  <si>
    <t>Accrington Ladies</t>
  </si>
  <si>
    <t>Kayleigh Fish</t>
  </si>
  <si>
    <t>Sarah Jane O'Sullivan</t>
  </si>
  <si>
    <t>Amanda Sterling</t>
  </si>
  <si>
    <t>Hinda Hardaker</t>
  </si>
  <si>
    <t>Tizz Woffenden</t>
  </si>
  <si>
    <t>Keighley Ladies A</t>
  </si>
  <si>
    <t>Michael Goodliffe</t>
  </si>
  <si>
    <t>Dave Almond</t>
  </si>
  <si>
    <t>Andrew Oates</t>
  </si>
  <si>
    <t>Jason Cook</t>
  </si>
  <si>
    <t>Idle</t>
  </si>
  <si>
    <t>Greg Trusselle</t>
  </si>
  <si>
    <t>Jason Beckett</t>
  </si>
  <si>
    <t>Steve Firth</t>
  </si>
  <si>
    <t>Ian Ferguson</t>
  </si>
  <si>
    <t>James Senior</t>
  </si>
  <si>
    <t>Myles Talbot</t>
  </si>
  <si>
    <t>Jamie Robinson</t>
  </si>
  <si>
    <t>Matt Hallam</t>
  </si>
  <si>
    <t>Liz Reddington</t>
  </si>
  <si>
    <t>Sean Fitzgerald</t>
  </si>
  <si>
    <t>Steph Gledhill</t>
  </si>
  <si>
    <t>John Wallace</t>
  </si>
  <si>
    <t>Graham Jones</t>
  </si>
  <si>
    <t>Mel Ives</t>
  </si>
  <si>
    <t>Ricky Johnson</t>
  </si>
  <si>
    <t>Neil Maloney</t>
  </si>
  <si>
    <t>Gavin Smith</t>
  </si>
  <si>
    <t>Ann-Marie Bulcock</t>
  </si>
  <si>
    <t>Skipton A</t>
  </si>
  <si>
    <t>Tim Bellwood</t>
  </si>
  <si>
    <t>Rachel Boyd</t>
  </si>
  <si>
    <t>Amanda Bellwood</t>
  </si>
  <si>
    <t>Angie Pattinson</t>
  </si>
  <si>
    <t>Nidia Veitch</t>
  </si>
  <si>
    <t>Caroline Thomas</t>
  </si>
  <si>
    <t>Aiveen Smith</t>
  </si>
  <si>
    <t>Hugh Allen</t>
  </si>
  <si>
    <t>Stephen Wilkinson</t>
  </si>
  <si>
    <t>Barrie Wain</t>
  </si>
  <si>
    <t>Ian Shipley</t>
  </si>
  <si>
    <t>Peter Gooding</t>
  </si>
  <si>
    <t>Mark Whitehouse</t>
  </si>
  <si>
    <t>Wakefield Harriers Veterans</t>
  </si>
  <si>
    <t>Rebecca Cesar de Sa</t>
  </si>
  <si>
    <t>Sarah Morley</t>
  </si>
  <si>
    <t>Jane Halloran</t>
  </si>
  <si>
    <t>Jane McCarthy</t>
  </si>
  <si>
    <t>Ian Cotton</t>
  </si>
  <si>
    <t>Nunio Cesar De Sa</t>
  </si>
  <si>
    <t>Skyrac</t>
  </si>
  <si>
    <t>Damien Pearson</t>
  </si>
  <si>
    <t>Paul Senior</t>
  </si>
  <si>
    <t>Danielle Hirst</t>
  </si>
  <si>
    <t>Suzanne Patterson</t>
  </si>
  <si>
    <t>Amanda Zita</t>
  </si>
  <si>
    <t>Rebecca Butler</t>
  </si>
  <si>
    <t>Lindsey Oldfield</t>
  </si>
  <si>
    <t>Stainland Lions A</t>
  </si>
  <si>
    <t>Ledley Watson</t>
  </si>
  <si>
    <t>Sarah Dewhirst</t>
  </si>
  <si>
    <t>Marisl Carrera Vivar</t>
  </si>
  <si>
    <t>Ellie Kitchen</t>
  </si>
  <si>
    <t>Becky Weight</t>
  </si>
  <si>
    <t>Phil Doran</t>
  </si>
  <si>
    <t>Paul Calverley</t>
  </si>
  <si>
    <t>Stewart Creasey</t>
  </si>
  <si>
    <t>Giles Hawking</t>
  </si>
  <si>
    <t>Phil Chapman</t>
  </si>
  <si>
    <t>Rich Tarrega</t>
  </si>
  <si>
    <t>Sam Allin</t>
  </si>
  <si>
    <t>Darren Hendley</t>
  </si>
  <si>
    <t>Chris Roberts</t>
  </si>
  <si>
    <t>Graham Gill</t>
  </si>
  <si>
    <t>Nik Tarrega</t>
  </si>
  <si>
    <t>Tom Ratcliffe</t>
  </si>
  <si>
    <t>York Knavesmire Harriers</t>
  </si>
  <si>
    <t>Christian Hosker</t>
  </si>
  <si>
    <t>Tom Pomfrett</t>
  </si>
  <si>
    <t>Shane Ewen</t>
  </si>
  <si>
    <t>Gary Johnson</t>
  </si>
  <si>
    <t>Otley Black &amp; Whites</t>
  </si>
  <si>
    <t>Suzanne Sharman</t>
  </si>
  <si>
    <t>Matthew Livesey</t>
  </si>
  <si>
    <t>Richard Allen</t>
  </si>
  <si>
    <t>Steve Boom</t>
  </si>
  <si>
    <t>Greg Edgeley</t>
  </si>
  <si>
    <t>John McNiffe</t>
  </si>
  <si>
    <t>Jeff Singleton</t>
  </si>
  <si>
    <t>Chris Burke</t>
  </si>
  <si>
    <t>Baildon Bananas</t>
  </si>
  <si>
    <t>Nicholas Kendall</t>
  </si>
  <si>
    <t>Paul Elcock</t>
  </si>
  <si>
    <t>John Boothman</t>
  </si>
  <si>
    <t>Julian Hood</t>
  </si>
  <si>
    <t>Pete Beresford</t>
  </si>
  <si>
    <t>Ian Livesey</t>
  </si>
  <si>
    <t>Barlick Vets</t>
  </si>
  <si>
    <t>Ben Timbers</t>
  </si>
  <si>
    <t>JP Hopkinson</t>
  </si>
  <si>
    <t>Tony Booth</t>
  </si>
  <si>
    <t>George Dennis</t>
  </si>
  <si>
    <t>Stu Walton</t>
  </si>
  <si>
    <t>Scott Bairstow</t>
  </si>
  <si>
    <t>Mark Gvero</t>
  </si>
  <si>
    <t>Shain Wilkinson</t>
  </si>
  <si>
    <t>Keighley Men A</t>
  </si>
  <si>
    <t>Ciaron Forde</t>
  </si>
  <si>
    <t>Martin Critchley</t>
  </si>
  <si>
    <t>Horsforth Harriers Men A</t>
  </si>
  <si>
    <t>Stephen Tilford</t>
  </si>
  <si>
    <t>Jeremy Frain</t>
  </si>
  <si>
    <t>Craig Heppenstall</t>
  </si>
  <si>
    <t>Stewart Knowles</t>
  </si>
  <si>
    <t>Wakefield Harriers Men</t>
  </si>
  <si>
    <t>Simon Themistocleus</t>
  </si>
  <si>
    <t>Simon Pass</t>
  </si>
  <si>
    <t>Ali Nash</t>
  </si>
  <si>
    <t>Will Smith</t>
  </si>
  <si>
    <t>Nick Gaskell</t>
  </si>
  <si>
    <t>Laura Richies</t>
  </si>
  <si>
    <t>Katie Walshaw</t>
  </si>
  <si>
    <t>Andy Gibbons</t>
  </si>
  <si>
    <t>Andy Jebb</t>
  </si>
  <si>
    <t>Andy Peace</t>
  </si>
  <si>
    <t>Tim Midsley</t>
  </si>
  <si>
    <t>Dave Haygarth</t>
  </si>
  <si>
    <t>Fred Muir</t>
  </si>
  <si>
    <t>Harry Muir</t>
  </si>
  <si>
    <t>Jonny Bradshaw</t>
  </si>
  <si>
    <t>Dave Kirkham</t>
  </si>
  <si>
    <t>Sam Watson</t>
  </si>
  <si>
    <t>BRADFORD MILLENNIUM WAY RELAY 25th JUNE 2017</t>
  </si>
  <si>
    <t>Valley Striders AC</t>
  </si>
  <si>
    <t>Christopher Have</t>
  </si>
  <si>
    <t>Peter Mitchell</t>
  </si>
  <si>
    <t>Adrienne Brunsfield</t>
  </si>
  <si>
    <t>Rachel Grasior??</t>
  </si>
  <si>
    <t>Claire Aspden</t>
  </si>
  <si>
    <t>Gary Searley</t>
  </si>
  <si>
    <t>Helen Cawkwell</t>
  </si>
  <si>
    <t>Mike Watson</t>
  </si>
  <si>
    <t>David Seaward</t>
  </si>
  <si>
    <t>Keighley &amp; Craven Mixed</t>
  </si>
  <si>
    <t>???</t>
  </si>
  <si>
    <t>Denise Cottain</t>
  </si>
  <si>
    <t>Rowena Demerey</t>
  </si>
  <si>
    <t>Lorna Bowes</t>
  </si>
  <si>
    <t>Michelle Searshardy</t>
  </si>
  <si>
    <t>Lisa Ingman</t>
  </si>
  <si>
    <t>M Keighley</t>
  </si>
  <si>
    <t>Blackburn Road Runners</t>
  </si>
  <si>
    <t>Amanda Burgess</t>
  </si>
  <si>
    <t>Anne Hopkinson</t>
  </si>
  <si>
    <t>Sharon Ridding</t>
  </si>
  <si>
    <t>Gill Petruchi</t>
  </si>
  <si>
    <t>Francesca Turner</t>
  </si>
  <si>
    <t>Lousie Slater</t>
  </si>
  <si>
    <t>Sadie Speight</t>
  </si>
  <si>
    <t>Stewart Keighley</t>
  </si>
  <si>
    <t>Colette Mallabourn</t>
  </si>
  <si>
    <t>Paul Coorrigan</t>
  </si>
  <si>
    <t>Accrington Open</t>
  </si>
  <si>
    <t>Paul Vesty</t>
  </si>
  <si>
    <t>Pamela Williams</t>
  </si>
  <si>
    <t>Alan Wright</t>
  </si>
  <si>
    <t>Arthur Leng</t>
  </si>
  <si>
    <t>Trevor Kearton</t>
  </si>
  <si>
    <t>Jane Sedgewick</t>
  </si>
  <si>
    <t>Koleen Wright</t>
  </si>
  <si>
    <t>Keighley &amp; Craven Vets B</t>
  </si>
  <si>
    <t>Andrew Tudor</t>
  </si>
  <si>
    <t>Philip Lickley</t>
  </si>
  <si>
    <t>Steve Wilby</t>
  </si>
  <si>
    <t>Graham Rhode</t>
  </si>
  <si>
    <t>Chris Brighouse-Johnson</t>
  </si>
  <si>
    <t>Dianne Simpson</t>
  </si>
  <si>
    <t>Graham Jowett</t>
  </si>
  <si>
    <t>Queensbury RC B</t>
  </si>
  <si>
    <t>LORIS DELL'AMICO</t>
  </si>
  <si>
    <t>JAYNE HART</t>
  </si>
  <si>
    <t>KAMIL ZAKOWSKI</t>
  </si>
  <si>
    <t>HELEN BRANT</t>
  </si>
  <si>
    <t>DUANE CRAVEN</t>
  </si>
  <si>
    <t>HELEN WESTERN</t>
  </si>
  <si>
    <t>TONY HART</t>
  </si>
  <si>
    <t>PAUL RHODES</t>
  </si>
  <si>
    <t>MEL AKEROYD</t>
  </si>
  <si>
    <t>ROBERT DONKIN</t>
  </si>
  <si>
    <t>Saltaire Striders Open C</t>
  </si>
  <si>
    <t>Lim Eyre</t>
  </si>
  <si>
    <t>Karen Baildon</t>
  </si>
  <si>
    <t>Ian Hartman</t>
  </si>
  <si>
    <t>Kate Walters</t>
  </si>
  <si>
    <t>Piero Tozzi</t>
  </si>
  <si>
    <t>John Crabtree</t>
  </si>
  <si>
    <t>Rebecca Langdon</t>
  </si>
  <si>
    <t>Rob Myers</t>
  </si>
  <si>
    <t>Ged Futter</t>
  </si>
  <si>
    <t>Baildon Chargers</t>
  </si>
  <si>
    <t>Tracey Strong</t>
  </si>
  <si>
    <t>Jen Cailey</t>
  </si>
  <si>
    <t>Sarah Charlesworth</t>
  </si>
  <si>
    <t>Caldene Harrison</t>
  </si>
  <si>
    <t>Natalie Clayton</t>
  </si>
  <si>
    <t>Kathryn Hind</t>
  </si>
  <si>
    <t>Trudy Ellis</t>
  </si>
  <si>
    <t>ALUN GRIFFITHS</t>
  </si>
  <si>
    <t>EWAN GIBB</t>
  </si>
  <si>
    <t>CLAIRE THAPER</t>
  </si>
  <si>
    <t>TIM MOSEDALE</t>
  </si>
  <si>
    <t>FRANK BEECROFT</t>
  </si>
  <si>
    <t>GARY WESTERN</t>
  </si>
  <si>
    <t>IAN JENKINS</t>
  </si>
  <si>
    <t>RICHARD SMITH</t>
  </si>
  <si>
    <t>ALAN DOUGLAS</t>
  </si>
  <si>
    <t>RICHARD STONE</t>
  </si>
  <si>
    <t>Janet-Alison Arkwright</t>
  </si>
  <si>
    <t>Alison Walker</t>
  </si>
  <si>
    <t>Keighley &amp; Craven Vets A</t>
  </si>
  <si>
    <t>Katy Ralph</t>
  </si>
  <si>
    <t>Jenny Cooper</t>
  </si>
  <si>
    <t>Sarah Dutson</t>
  </si>
  <si>
    <t>Liz Crosland</t>
  </si>
  <si>
    <t>Lynne Murphy</t>
  </si>
  <si>
    <t>Joanne Biltcliffe</t>
  </si>
  <si>
    <t>Julie Burrell</t>
  </si>
  <si>
    <t>Mandy Geary</t>
  </si>
  <si>
    <t>Louise Taylor</t>
  </si>
  <si>
    <t>Sharon Sykes</t>
  </si>
  <si>
    <t>Eileen Mannion</t>
  </si>
  <si>
    <t>Sarah Bostwick</t>
  </si>
  <si>
    <t>Wakefield</t>
  </si>
  <si>
    <t>Anne-Marie Bulcock</t>
  </si>
  <si>
    <t>Skipton Ladies</t>
  </si>
  <si>
    <t>GARY PENNINGTON</t>
  </si>
  <si>
    <t>SAM WHITE</t>
  </si>
  <si>
    <t>LYDIA FARLEY</t>
  </si>
  <si>
    <t>STUART JAMES</t>
  </si>
  <si>
    <t>AMANDA BELLWOOD</t>
  </si>
  <si>
    <t>LOUISE NASH</t>
  </si>
  <si>
    <t>LAURA RICHARDSON</t>
  </si>
  <si>
    <t>STE WOLSTENHOLME</t>
  </si>
  <si>
    <t>REENA MISTRY</t>
  </si>
  <si>
    <t>TIM BELLWOOD</t>
  </si>
  <si>
    <t>Matthew Wales</t>
  </si>
  <si>
    <t>David Short</t>
  </si>
  <si>
    <t>Chris Dickinson</t>
  </si>
  <si>
    <t>Phil White</t>
  </si>
  <si>
    <t>Sam Hughes</t>
  </si>
  <si>
    <t>Rick Smith</t>
  </si>
  <si>
    <t>Accrington Mixed B</t>
  </si>
  <si>
    <t>Nad Hussain</t>
  </si>
  <si>
    <t>Martin Wilcock</t>
  </si>
  <si>
    <t>Accrington Vets</t>
  </si>
  <si>
    <t>Clara Humphreys</t>
  </si>
  <si>
    <t>Chapel Allerton</t>
  </si>
  <si>
    <t>Stacey Cleale</t>
  </si>
  <si>
    <t>Anthony Lindsay-Yule</t>
  </si>
  <si>
    <t>Queensbury RC Mixed</t>
  </si>
  <si>
    <t>Laura Martin</t>
  </si>
  <si>
    <t>The Otley Dream Team</t>
  </si>
  <si>
    <t>Alex Watson-Usher</t>
  </si>
  <si>
    <t>Lousie Cazan</t>
  </si>
  <si>
    <t>Bob Jackson</t>
  </si>
  <si>
    <t>Steve Hall</t>
  </si>
  <si>
    <t>Patrick Wardle</t>
  </si>
  <si>
    <t>Brian Hugill</t>
  </si>
  <si>
    <t>Dave Gorman</t>
  </si>
  <si>
    <t>Skipton Men</t>
  </si>
  <si>
    <t>Greg Weatherhead</t>
  </si>
  <si>
    <t>Ian Sampson</t>
  </si>
  <si>
    <t>Sharon Williams</t>
  </si>
  <si>
    <t>Dave McQuire</t>
  </si>
  <si>
    <t>Tim Jacobs</t>
  </si>
  <si>
    <t>Dom Nurse</t>
  </si>
  <si>
    <t>John Brooksbank</t>
  </si>
  <si>
    <t>Lisa Rudlaw</t>
  </si>
  <si>
    <t>Colin McFadden</t>
  </si>
  <si>
    <t>Martin Mccleave</t>
  </si>
  <si>
    <t>Alex Karagic</t>
  </si>
  <si>
    <t>Andrew Teanby</t>
  </si>
  <si>
    <t>Horsforth Harriers</t>
  </si>
  <si>
    <t>Claire Piercy</t>
  </si>
  <si>
    <t>Ruth Moran</t>
  </si>
  <si>
    <t>Joelle O'Neill</t>
  </si>
  <si>
    <t>Linsey Clegg</t>
  </si>
  <si>
    <t>Bev Elliot</t>
  </si>
  <si>
    <t>Nick Mannion</t>
  </si>
  <si>
    <t>Martin Rogers</t>
  </si>
  <si>
    <t>Steve Clarke</t>
  </si>
  <si>
    <t>Brian Horsfall</t>
  </si>
  <si>
    <t>Michelle Woodrow</t>
  </si>
  <si>
    <t>Tony Deacon</t>
  </si>
  <si>
    <t>Jennie Guard</t>
  </si>
  <si>
    <t>Baildon Zippers</t>
  </si>
  <si>
    <t>Shaun Duffy</t>
  </si>
  <si>
    <t>Anthony Blythe</t>
  </si>
  <si>
    <t>Andrew Brittain</t>
  </si>
  <si>
    <t>Laura Pickles</t>
  </si>
  <si>
    <t>Marisol Carrera Vivar</t>
  </si>
  <si>
    <t>Ruth Whitehead</t>
  </si>
  <si>
    <t>Julie Thornton</t>
  </si>
  <si>
    <t>Dick Ballatine</t>
  </si>
  <si>
    <t>Craig Cooper</t>
  </si>
  <si>
    <t>Stuart Preston</t>
  </si>
  <si>
    <t>Tim Clegg</t>
  </si>
  <si>
    <t>Rebecca Cesar De Sa</t>
  </si>
  <si>
    <t>Lois Scott</t>
  </si>
  <si>
    <t>Joanne Thompson</t>
  </si>
  <si>
    <t>Nick Howard</t>
  </si>
  <si>
    <t>Nuna Cesar de sa</t>
  </si>
  <si>
    <t>Julia Hartley</t>
  </si>
  <si>
    <t>Julie Brady</t>
  </si>
  <si>
    <t>Amanda Parkinson</t>
  </si>
  <si>
    <t>Accrington Mixed A</t>
  </si>
  <si>
    <t>Brendon Wain</t>
  </si>
  <si>
    <t>Neil Dutton</t>
  </si>
  <si>
    <t>Glen Shelley</t>
  </si>
  <si>
    <t>Martin Holden</t>
  </si>
  <si>
    <t>Matt Fielding</t>
  </si>
  <si>
    <t>David Hunt</t>
  </si>
  <si>
    <t>Phil Robinson</t>
  </si>
  <si>
    <t>Steve Searle</t>
  </si>
  <si>
    <t>Andy  Dovernor</t>
  </si>
  <si>
    <t>Neal Edmondson</t>
  </si>
  <si>
    <t>Richard Pattinson</t>
  </si>
  <si>
    <t>Graham Cottam</t>
  </si>
  <si>
    <t>James Hingley</t>
  </si>
  <si>
    <t>Robert Dixon</t>
  </si>
  <si>
    <t>Andrew Hardaker</t>
  </si>
  <si>
    <t>Karen Pickles</t>
  </si>
  <si>
    <t>Michael Dixon</t>
  </si>
  <si>
    <t>Ed Barber</t>
  </si>
  <si>
    <t>Claire Green</t>
  </si>
  <si>
    <t>Rachel Pilling</t>
  </si>
  <si>
    <t>Mick Hill</t>
  </si>
  <si>
    <t>Matthew Seddon</t>
  </si>
  <si>
    <t>Scott Alder</t>
  </si>
  <si>
    <t>Niall Bourke</t>
  </si>
  <si>
    <t>Belinda Baquero</t>
  </si>
  <si>
    <t>Charlie McIntosh</t>
  </si>
  <si>
    <t>Joe Baxter</t>
  </si>
  <si>
    <t>Pudsey &amp; Bramley</t>
  </si>
  <si>
    <t>Sam Wadsworth</t>
  </si>
  <si>
    <t>Jonathan Boothman</t>
  </si>
  <si>
    <t>Rob Hodgkinson</t>
  </si>
  <si>
    <t>Mick Keegan</t>
  </si>
  <si>
    <t>ALI NASH</t>
  </si>
  <si>
    <t>CARL KERNICK</t>
  </si>
  <si>
    <t>TOM LEE</t>
  </si>
  <si>
    <t>MARTIN FILLINGHAM</t>
  </si>
  <si>
    <t>GRAHAM CORBETT</t>
  </si>
  <si>
    <t>MATT RICHARDSON</t>
  </si>
  <si>
    <t>WILL KERR</t>
  </si>
  <si>
    <t>STUART DUNBAR</t>
  </si>
  <si>
    <t>GERARD MILLS</t>
  </si>
  <si>
    <t>SIMON PASS</t>
  </si>
  <si>
    <t>Adrian Thomas</t>
  </si>
  <si>
    <t>Mark Knowles</t>
  </si>
  <si>
    <t xml:space="preserve">Will Smith </t>
  </si>
  <si>
    <t xml:space="preserve">Ben Timbers </t>
  </si>
  <si>
    <t>Marko Gvero</t>
  </si>
  <si>
    <t>Alfie Walker</t>
  </si>
  <si>
    <t>Keighley &amp; Craven A</t>
  </si>
  <si>
    <t>Nick Charlesworth</t>
  </si>
  <si>
    <t>James Hall</t>
  </si>
  <si>
    <t>Harry Holmes</t>
  </si>
  <si>
    <t>David Kirkham</t>
  </si>
  <si>
    <t>Wharfedale Harriers Mens A</t>
  </si>
  <si>
    <t>BRADFORD MILLENNIUM WAY RELAY 26th JUNE 2016</t>
  </si>
  <si>
    <t>Rachel Gasior</t>
  </si>
  <si>
    <t>Julie Watson</t>
  </si>
  <si>
    <t>David Seawad</t>
  </si>
  <si>
    <t>KCAC Mixed</t>
  </si>
  <si>
    <t>Amanda Dodds</t>
  </si>
  <si>
    <t>Rachel Welsh</t>
  </si>
  <si>
    <t>Hether Crow</t>
  </si>
  <si>
    <t>KCAC Ladies B</t>
  </si>
  <si>
    <t>Gary Pennington</t>
  </si>
  <si>
    <t>Lindsey Pearson</t>
  </si>
  <si>
    <t>Bernadette Cook</t>
  </si>
  <si>
    <t>Stuart James</t>
  </si>
  <si>
    <t>Christian Lewis</t>
  </si>
  <si>
    <t>Donna Line</t>
  </si>
  <si>
    <t>Fran Young</t>
  </si>
  <si>
    <t>Darren Longhorn</t>
  </si>
  <si>
    <t>Loris Dell' Amico</t>
  </si>
  <si>
    <t>Saltaire Open B</t>
  </si>
  <si>
    <t>Angela Pegg</t>
  </si>
  <si>
    <t>Sally Cavaghan</t>
  </si>
  <si>
    <t>Nicola Steffen</t>
  </si>
  <si>
    <t>Baildon</t>
  </si>
  <si>
    <t>Alana Gill</t>
  </si>
  <si>
    <t>Joanne Sutcliffe</t>
  </si>
  <si>
    <t>Ghazalah Shah</t>
  </si>
  <si>
    <t>Jenna Killock</t>
  </si>
  <si>
    <t xml:space="preserve">Lisa Pearson </t>
  </si>
  <si>
    <t>Sue Hall</t>
  </si>
  <si>
    <t>Rachel Smith</t>
  </si>
  <si>
    <t>Sophie Walker</t>
  </si>
  <si>
    <t>Claire Laycock</t>
  </si>
  <si>
    <t>Carol Ramsden</t>
  </si>
  <si>
    <t>Julie Matthews</t>
  </si>
  <si>
    <t>Lindsey Lobley</t>
  </si>
  <si>
    <t>Andrea Kerman</t>
  </si>
  <si>
    <t>Tamara Hemsley</t>
  </si>
  <si>
    <t>Karen Garman</t>
  </si>
  <si>
    <t>Sue Thompson</t>
  </si>
  <si>
    <t>Anne Handley</t>
  </si>
  <si>
    <t>Malcolm Johnson</t>
  </si>
  <si>
    <t>Pete Scanlon</t>
  </si>
  <si>
    <t>Gordon Little</t>
  </si>
  <si>
    <t>Bob Foulkes</t>
  </si>
  <si>
    <t>Andrew Charles</t>
  </si>
  <si>
    <t>Steve O'Hara</t>
  </si>
  <si>
    <t>David Womersley</t>
  </si>
  <si>
    <t>Horsforth Super Vets</t>
  </si>
  <si>
    <t>Fiona Venner</t>
  </si>
  <si>
    <t>Becky Dwyer</t>
  </si>
  <si>
    <t>Colin Chapman</t>
  </si>
  <si>
    <t>Richard Kennedy-Joyce</t>
  </si>
  <si>
    <t>Patrick Nesden</t>
  </si>
  <si>
    <t>Christopher Scott</t>
  </si>
  <si>
    <t>Rhona Cameron</t>
  </si>
  <si>
    <t>Tony Shaw</t>
  </si>
  <si>
    <t>Ryan Owens</t>
  </si>
  <si>
    <t>Kirkstall B</t>
  </si>
  <si>
    <t>Annabel Ralph</t>
  </si>
  <si>
    <t>Accrington Road Runners Mixed 1</t>
  </si>
  <si>
    <t>Manny Caruana</t>
  </si>
  <si>
    <t>Karen O'Kane</t>
  </si>
  <si>
    <t>Sarah Donohoe</t>
  </si>
  <si>
    <t>Ian Tomlinson</t>
  </si>
  <si>
    <t>Paul Jackson</t>
  </si>
  <si>
    <t>Jonathan Lavery</t>
  </si>
  <si>
    <t>Craig Kelshaw</t>
  </si>
  <si>
    <t>Accrington Road Runners Open</t>
  </si>
  <si>
    <t>Jeanette Richards</t>
  </si>
  <si>
    <t>Denise Penney</t>
  </si>
  <si>
    <t>Sue Wolstenholme</t>
  </si>
  <si>
    <t>Helen Lindley</t>
  </si>
  <si>
    <t>Skipton Mixed</t>
  </si>
  <si>
    <t>Natalie Tordoff</t>
  </si>
  <si>
    <t>Lynn McCormick-Arthur</t>
  </si>
  <si>
    <t>Sarah Booth</t>
  </si>
  <si>
    <t>Sue Ransome</t>
  </si>
  <si>
    <t>Sara Barton</t>
  </si>
  <si>
    <t>Nic Annes</t>
  </si>
  <si>
    <t>Pudsey Pacers Ladies</t>
  </si>
  <si>
    <t>Sarah Richard</t>
  </si>
  <si>
    <t>Colin Best</t>
  </si>
  <si>
    <t>Jim Sneath</t>
  </si>
  <si>
    <t>Lisa Maughn</t>
  </si>
  <si>
    <t>Gemma Harrington</t>
  </si>
  <si>
    <t>Otley</t>
  </si>
  <si>
    <t>Ruth Dawson</t>
  </si>
  <si>
    <t>Liz Gabbott</t>
  </si>
  <si>
    <t>Rebecca Sharples</t>
  </si>
  <si>
    <t>Peter Waring</t>
  </si>
  <si>
    <t>Accrington Road Runners Mixed 3</t>
  </si>
  <si>
    <t>Vicki Hopkiss</t>
  </si>
  <si>
    <t>Adam Moger</t>
  </si>
  <si>
    <t>James Woodman</t>
  </si>
  <si>
    <t>Laura Davies</t>
  </si>
  <si>
    <t>Jill Buckley</t>
  </si>
  <si>
    <t>Tom Keeber</t>
  </si>
  <si>
    <t>Alan Brydon</t>
  </si>
  <si>
    <t>Kirkstall A</t>
  </si>
  <si>
    <t>Catherine Milner</t>
  </si>
  <si>
    <t>Michelle Morris</t>
  </si>
  <si>
    <t>Shelagh Hopkinson</t>
  </si>
  <si>
    <t>Natalie Bottomley</t>
  </si>
  <si>
    <t>Helen Compton</t>
  </si>
  <si>
    <t>Alison Boyle</t>
  </si>
  <si>
    <t>Liz Caven</t>
  </si>
  <si>
    <t>Emma Stoney</t>
  </si>
  <si>
    <t>Fiona Glen</t>
  </si>
  <si>
    <t>Mick Bowkley</t>
  </si>
  <si>
    <t>Accrington Road Runners Mixed 2</t>
  </si>
  <si>
    <t>Angela Johnson</t>
  </si>
  <si>
    <t>Helen Barber</t>
  </si>
  <si>
    <t>Denise Frost</t>
  </si>
  <si>
    <t>Richard Nixon</t>
  </si>
  <si>
    <t>Ian Jones</t>
  </si>
  <si>
    <t>Jeremy Wright</t>
  </si>
  <si>
    <t>Ben Marchant</t>
  </si>
  <si>
    <t>Vicki Hussain</t>
  </si>
  <si>
    <t>Laura Marchant</t>
  </si>
  <si>
    <t>Saltaire Mixed</t>
  </si>
  <si>
    <t>Joyce Marshall</t>
  </si>
  <si>
    <t>Adela Reperechi</t>
  </si>
  <si>
    <t>William Woodhead</t>
  </si>
  <si>
    <t>David Chandler</t>
  </si>
  <si>
    <t>Paul Stephens</t>
  </si>
  <si>
    <t>Helen Horton</t>
  </si>
  <si>
    <t>Ian Conyers</t>
  </si>
  <si>
    <t>Jon Eagle</t>
  </si>
  <si>
    <t>Jonathan Appleyard</t>
  </si>
  <si>
    <t>Timoth Knighton</t>
  </si>
  <si>
    <t>Horsforth Men B</t>
  </si>
  <si>
    <t>Sam Dickinson</t>
  </si>
  <si>
    <t>David Birtwistle</t>
  </si>
  <si>
    <t>Steve Marsh</t>
  </si>
  <si>
    <t>Steve Duckett</t>
  </si>
  <si>
    <t>Andy Hardaker</t>
  </si>
  <si>
    <t>Mark Dixson</t>
  </si>
  <si>
    <t>Shaun Denham</t>
  </si>
  <si>
    <t>Michael Dickson</t>
  </si>
  <si>
    <t>Dave Butler</t>
  </si>
  <si>
    <t>Vicky Omelianowicz</t>
  </si>
  <si>
    <t>Ali Dewhirst</t>
  </si>
  <si>
    <t xml:space="preserve">Jo Buckley </t>
  </si>
  <si>
    <t>Anne-Marie Roper</t>
  </si>
  <si>
    <t>Sue Becconsall</t>
  </si>
  <si>
    <t>Bingley Angels</t>
  </si>
  <si>
    <t>Craig Keedy</t>
  </si>
  <si>
    <t>Joel Dalby</t>
  </si>
  <si>
    <t>Lisa Holmes</t>
  </si>
  <si>
    <t>Amma Dodd</t>
  </si>
  <si>
    <t>Diane Haggar</t>
  </si>
  <si>
    <t>Gill Capstcik</t>
  </si>
  <si>
    <t xml:space="preserve">Sarah O'Sullivan </t>
  </si>
  <si>
    <t>Helen Wright</t>
  </si>
  <si>
    <t>KCAC Ladies A</t>
  </si>
  <si>
    <t>Faye Beckett</t>
  </si>
  <si>
    <t>Abbey McGhee</t>
  </si>
  <si>
    <t>Jenny Latham</t>
  </si>
  <si>
    <t>Katie McHale</t>
  </si>
  <si>
    <t>Lucy Hewland</t>
  </si>
  <si>
    <t>Rachel Wilkinson</t>
  </si>
  <si>
    <t>Emma Grayson Bollen</t>
  </si>
  <si>
    <t>Horsforth Ladies</t>
  </si>
  <si>
    <t>Paul Wilkinson</t>
  </si>
  <si>
    <t>John Cookson</t>
  </si>
  <si>
    <t>E Cook</t>
  </si>
  <si>
    <t>Martin Kerry</t>
  </si>
  <si>
    <t>Alan Hartley</t>
  </si>
  <si>
    <t>Danny Teare</t>
  </si>
  <si>
    <t>S Toms</t>
  </si>
  <si>
    <t>John Orrell</t>
  </si>
  <si>
    <t>Andy Hays</t>
  </si>
  <si>
    <t>Blackburn Harriers B</t>
  </si>
  <si>
    <t>Tim Forster</t>
  </si>
  <si>
    <t>Will Collinson</t>
  </si>
  <si>
    <t>Andy Hutchinson</t>
  </si>
  <si>
    <t>Saltaire Open A</t>
  </si>
  <si>
    <t>Sean Lennon</t>
  </si>
  <si>
    <t>Laurance Duddy</t>
  </si>
  <si>
    <t>G Spence</t>
  </si>
  <si>
    <t>Tonyle Feuvre</t>
  </si>
  <si>
    <t>James Wilkinson</t>
  </si>
  <si>
    <t>Kristian Jenkinson</t>
  </si>
  <si>
    <t>Philipa Barnes</t>
  </si>
  <si>
    <t>Michael Broadbent</t>
  </si>
  <si>
    <t>Joe Maycock</t>
  </si>
  <si>
    <t>Tom Kiethley</t>
  </si>
  <si>
    <t>Marie Walker</t>
  </si>
  <si>
    <t>Dick Ballantine</t>
  </si>
  <si>
    <t>Bobby Brown</t>
  </si>
  <si>
    <t>Fraser Hardie</t>
  </si>
  <si>
    <t>Richard Butters</t>
  </si>
  <si>
    <t>Steve Curtis</t>
  </si>
  <si>
    <t>KCAC Mens A</t>
  </si>
  <si>
    <t>John Merritt</t>
  </si>
  <si>
    <t>Richard Thackray</t>
  </si>
  <si>
    <t>Richard Murray</t>
  </si>
  <si>
    <t>Andy Siddle</t>
  </si>
  <si>
    <t>Stephen Fry</t>
  </si>
  <si>
    <t>Adrian Netherwood</t>
  </si>
  <si>
    <t>Phil Knight</t>
  </si>
  <si>
    <t>Dave Stevenson</t>
  </si>
  <si>
    <t>Bingley Harriers Men B</t>
  </si>
  <si>
    <t>Jim Wheldon</t>
  </si>
  <si>
    <t>Danny Miles</t>
  </si>
  <si>
    <t>James Bryson</t>
  </si>
  <si>
    <t>Dann Cobb</t>
  </si>
  <si>
    <t>David Long</t>
  </si>
  <si>
    <t>Arifa Chakera</t>
  </si>
  <si>
    <t>Emma Inglis</t>
  </si>
  <si>
    <t>Chris Dove</t>
  </si>
  <si>
    <t>Nuno Cesar De Sa</t>
  </si>
  <si>
    <t>Dave Stoneman</t>
  </si>
  <si>
    <t>Matt Harmon</t>
  </si>
  <si>
    <t>Graham Pilling</t>
  </si>
  <si>
    <t>Boff Whalley</t>
  </si>
  <si>
    <t>Shane Green</t>
  </si>
  <si>
    <t>Paul Gouhar</t>
  </si>
  <si>
    <t>Chris Halsted</t>
  </si>
  <si>
    <t>Simon Atkin</t>
  </si>
  <si>
    <t>Damien Fletcher</t>
  </si>
  <si>
    <t>Accrington Road Runners Vets</t>
  </si>
  <si>
    <t>Selim Khan</t>
  </si>
  <si>
    <t>Luke McQuade</t>
  </si>
  <si>
    <t>Beth Bray</t>
  </si>
  <si>
    <t>James Cantwell</t>
  </si>
  <si>
    <t>Neil Wallace</t>
  </si>
  <si>
    <t>Paul Gaille</t>
  </si>
  <si>
    <t>Lee Lockwood</t>
  </si>
  <si>
    <t xml:space="preserve">Tim Street </t>
  </si>
  <si>
    <t>Horsforth Men A</t>
  </si>
  <si>
    <t>J.P. Hopkinson</t>
  </si>
  <si>
    <t>Marco Guero</t>
  </si>
  <si>
    <t>KCAC Mens Vets</t>
  </si>
  <si>
    <t>Chris Baynes</t>
  </si>
  <si>
    <t>G Pearce</t>
  </si>
  <si>
    <t>Jason Harbour</t>
  </si>
  <si>
    <t>Brian Forsyth</t>
  </si>
  <si>
    <t>Chris Daus</t>
  </si>
  <si>
    <t>Jonathan Bridge</t>
  </si>
  <si>
    <t>M Toms</t>
  </si>
  <si>
    <t>Paul Quinan</t>
  </si>
  <si>
    <t>Blackburn Harriers A</t>
  </si>
  <si>
    <t>Matt Gurney</t>
  </si>
  <si>
    <t>Gerard Mills</t>
  </si>
  <si>
    <t>James Goodhall</t>
  </si>
  <si>
    <t>Marcin Sozska</t>
  </si>
  <si>
    <t>Andy Bedford</t>
  </si>
  <si>
    <t xml:space="preserve">Airedale </t>
  </si>
  <si>
    <t>Pete Stevens</t>
  </si>
  <si>
    <t>Paul Mitchell</t>
  </si>
  <si>
    <t>Bingley Harriers Men A</t>
  </si>
  <si>
    <t>Spenser Riley</t>
  </si>
  <si>
    <t>L Athersmith</t>
  </si>
  <si>
    <t>Ted Mason</t>
  </si>
  <si>
    <t>C Holmes</t>
  </si>
  <si>
    <t>Wharfedale Harriers Men</t>
  </si>
  <si>
    <t>BRADFORD MILLENNIUM WAY RELAY 28th JUNE 2015</t>
  </si>
  <si>
    <t>Gaynor Anderson-Yates</t>
  </si>
  <si>
    <t>Amanda Alcock</t>
  </si>
  <si>
    <t>Vanessa Howley</t>
  </si>
  <si>
    <t>Sharon Sewards</t>
  </si>
  <si>
    <t>Jess Holdsworth</t>
  </si>
  <si>
    <t>Alison Peaker</t>
  </si>
  <si>
    <t>Tamara Woodward</t>
  </si>
  <si>
    <t>Keighley &amp; Craven AC Women</t>
  </si>
  <si>
    <t>Matt Langdon</t>
  </si>
  <si>
    <t>Rogan Aston</t>
  </si>
  <si>
    <t>Madeline Delucchi</t>
  </si>
  <si>
    <t>Jonathan Evans</t>
  </si>
  <si>
    <t>Eddy Lines</t>
  </si>
  <si>
    <t>Carol Armistead</t>
  </si>
  <si>
    <t>James Yates</t>
  </si>
  <si>
    <t>Motley Otley Crew</t>
  </si>
  <si>
    <t>Ashley Weitr</t>
  </si>
  <si>
    <t>Andrew Wisdom</t>
  </si>
  <si>
    <t>Amanda Burrows</t>
  </si>
  <si>
    <t>Jane Mattheman</t>
  </si>
  <si>
    <t>Fiona Protheroe</t>
  </si>
  <si>
    <t>Libby Hepenstall</t>
  </si>
  <si>
    <t>Nathalie Heycock</t>
  </si>
  <si>
    <t>Dave Ferguson</t>
  </si>
  <si>
    <t>Sarah Goddard</t>
  </si>
  <si>
    <t>Julie Horbury</t>
  </si>
  <si>
    <t>Alison Masheder</t>
  </si>
  <si>
    <t>Tina Brocklebank</t>
  </si>
  <si>
    <t>Jessica Collins</t>
  </si>
  <si>
    <t>Sarah Alderson</t>
  </si>
  <si>
    <t>Lucie Fenton</t>
  </si>
  <si>
    <t>Liz Keynes</t>
  </si>
  <si>
    <t>Meg King</t>
  </si>
  <si>
    <t>Jodie Smith</t>
  </si>
  <si>
    <t>Caroline Hesselden</t>
  </si>
  <si>
    <t>Charlotte Brady</t>
  </si>
  <si>
    <t>Nicola Appleyard</t>
  </si>
  <si>
    <t>Traci Kerridge</t>
  </si>
  <si>
    <t>Lady Snails</t>
  </si>
  <si>
    <t>Kate Pomfret</t>
  </si>
  <si>
    <t>Claire Taylor</t>
  </si>
  <si>
    <t>Margaret Morley</t>
  </si>
  <si>
    <t>Fiona Hamill</t>
  </si>
  <si>
    <t>Catherine Salmon</t>
  </si>
  <si>
    <t>Laura Gaskill</t>
  </si>
  <si>
    <t>Andrew Figiel</t>
  </si>
  <si>
    <t>Steve Teasdale</t>
  </si>
  <si>
    <t>Susan English</t>
  </si>
  <si>
    <t>Johnny Oldham</t>
  </si>
  <si>
    <t>Accrington Road Runners Vets B</t>
  </si>
  <si>
    <t>Mark Overend</t>
  </si>
  <si>
    <t>Dave Lonsdale</t>
  </si>
  <si>
    <t>Nicola Empson</t>
  </si>
  <si>
    <t>Simon Woodhead</t>
  </si>
  <si>
    <t>Baildon Runners Mixed</t>
  </si>
  <si>
    <t>Tom Parkin</t>
  </si>
  <si>
    <t>Clare Canty</t>
  </si>
  <si>
    <t>Maria Pilkington</t>
  </si>
  <si>
    <t>Amy Foulerton</t>
  </si>
  <si>
    <t>Rharriet Wills</t>
  </si>
  <si>
    <t>Alan Walsh</t>
  </si>
  <si>
    <t>Louise Millburn</t>
  </si>
  <si>
    <t>Steve Parry</t>
  </si>
  <si>
    <t>Charlotte Scott</t>
  </si>
  <si>
    <t>Upper Wharfedale Runners</t>
  </si>
  <si>
    <t>Joshua Turner</t>
  </si>
  <si>
    <t>Paul Conlon</t>
  </si>
  <si>
    <t>Derek Reilly</t>
  </si>
  <si>
    <t>John Randall</t>
  </si>
  <si>
    <t>Iain Asher</t>
  </si>
  <si>
    <t>Paula Hollings</t>
  </si>
  <si>
    <t>Suzanne Sale</t>
  </si>
  <si>
    <t>Laura Cameron</t>
  </si>
  <si>
    <t>Diane Dudgeon</t>
  </si>
  <si>
    <t>Leanne Walsh</t>
  </si>
  <si>
    <t>Darwen Dashers Mixed</t>
  </si>
  <si>
    <t>Dave Williams</t>
  </si>
  <si>
    <t>Angie Farrell</t>
  </si>
  <si>
    <t>Jay Graham</t>
  </si>
  <si>
    <t>Scott Parry</t>
  </si>
  <si>
    <t>Chris Ellis</t>
  </si>
  <si>
    <t>Gail Bailey</t>
  </si>
  <si>
    <t>Brian Colman</t>
  </si>
  <si>
    <t>Katherine Scargill</t>
  </si>
  <si>
    <t>Neal Rider</t>
  </si>
  <si>
    <t>Northowram Pumas Open 2</t>
  </si>
  <si>
    <t>Emily Dunnill</t>
  </si>
  <si>
    <t>Kit Tudor McAdam</t>
  </si>
  <si>
    <t>Linda Sanderson</t>
  </si>
  <si>
    <t>Amy Lewis</t>
  </si>
  <si>
    <t>Rachel Osmond</t>
  </si>
  <si>
    <t>Jo Lewis</t>
  </si>
  <si>
    <t>Skipton AC Ladies</t>
  </si>
  <si>
    <t>Rachel Rowe</t>
  </si>
  <si>
    <t>Helen Rigg</t>
  </si>
  <si>
    <t>Alistair Settle</t>
  </si>
  <si>
    <t>Annette Hayward</t>
  </si>
  <si>
    <t>David Foster</t>
  </si>
  <si>
    <t>Wakefield &amp; District Harriers A</t>
  </si>
  <si>
    <t>Cheryl Jepson</t>
  </si>
  <si>
    <t>Lucy Ferguson</t>
  </si>
  <si>
    <t>Ami-Jayne Hargreaves</t>
  </si>
  <si>
    <t>Joanne Henry</t>
  </si>
  <si>
    <t>Jennie Prince</t>
  </si>
  <si>
    <t>Aliosn Marks</t>
  </si>
  <si>
    <t>Rebecca Weight</t>
  </si>
  <si>
    <t>Trish Emery</t>
  </si>
  <si>
    <t>Hayley Norse</t>
  </si>
  <si>
    <t>Bingley Harriers Ladies B</t>
  </si>
  <si>
    <t>Jill Hobson</t>
  </si>
  <si>
    <t>Bev |Elliott</t>
  </si>
  <si>
    <t>Charlene Taylor</t>
  </si>
  <si>
    <t>Heleb Coutie</t>
  </si>
  <si>
    <t>Daisy Wrigley</t>
  </si>
  <si>
    <t>Horsforth Harriers Ladies</t>
  </si>
  <si>
    <t>Josh Winterbottom</t>
  </si>
  <si>
    <t>Isabel Anderson</t>
  </si>
  <si>
    <t>Anne Preston</t>
  </si>
  <si>
    <t>Alice Kershaw</t>
  </si>
  <si>
    <t>emily Simpson</t>
  </si>
  <si>
    <t>Joseph Green</t>
  </si>
  <si>
    <t>John Kendell</t>
  </si>
  <si>
    <t>David Isherwood</t>
  </si>
  <si>
    <t>Anna Cooper</t>
  </si>
  <si>
    <t>Jai Dix-Nagra</t>
  </si>
  <si>
    <t>Chris Watson</t>
  </si>
  <si>
    <t>icola Hinch</t>
  </si>
  <si>
    <t>Tali Faulkner</t>
  </si>
  <si>
    <t>Manjit Mander</t>
  </si>
  <si>
    <t>Kole Broadfoot-Cox</t>
  </si>
  <si>
    <t>Tyan Tinker</t>
  </si>
  <si>
    <t>David Faulkner</t>
  </si>
  <si>
    <t>Andy Young</t>
  </si>
  <si>
    <t>Chris Bartle</t>
  </si>
  <si>
    <t>Steve Bond</t>
  </si>
  <si>
    <t>Tom Singleton</t>
  </si>
  <si>
    <t>Julie Beaumont</t>
  </si>
  <si>
    <t>Ella Bishop</t>
  </si>
  <si>
    <t>Christophe Martyn</t>
  </si>
  <si>
    <t>Pudsey Pacers Open</t>
  </si>
  <si>
    <t>Matthew Kirkham</t>
  </si>
  <si>
    <t>Sean Duffy</t>
  </si>
  <si>
    <t>Kerry Molloy</t>
  </si>
  <si>
    <t>Camilla Gough</t>
  </si>
  <si>
    <t>Deke Banks</t>
  </si>
  <si>
    <t>Darren Attwood</t>
  </si>
  <si>
    <t>Danny Marsh</t>
  </si>
  <si>
    <t>Joe Gregory</t>
  </si>
  <si>
    <t>Liz Lund</t>
  </si>
  <si>
    <t>Sean Hammond</t>
  </si>
  <si>
    <t>Jonny Brearley</t>
  </si>
  <si>
    <t>Northowram Pumas Open 1</t>
  </si>
  <si>
    <t>Becca Keevash</t>
  </si>
  <si>
    <t>Liz Adams</t>
  </si>
  <si>
    <t>Alex Nancolas</t>
  </si>
  <si>
    <t>Chris Sawyer</t>
  </si>
  <si>
    <t>Leona Beecroft</t>
  </si>
  <si>
    <t>Agnieska Felska-Shaker</t>
  </si>
  <si>
    <t>Valley Striders A.C.</t>
  </si>
  <si>
    <t>Adam West</t>
  </si>
  <si>
    <t>Alex Birtwistle</t>
  </si>
  <si>
    <t>Rachel Airey</t>
  </si>
  <si>
    <t>Caarole Morris</t>
  </si>
  <si>
    <t>Jennie Lynch</t>
  </si>
  <si>
    <t>Accrington Road Runners Mixed</t>
  </si>
  <si>
    <t>Paul Bunker</t>
  </si>
  <si>
    <t>Emily Dunk</t>
  </si>
  <si>
    <t>Paul Sandford</t>
  </si>
  <si>
    <t>Peter Kerridge</t>
  </si>
  <si>
    <t>Dominic Whitehead</t>
  </si>
  <si>
    <t>George King</t>
  </si>
  <si>
    <t>Sowerby Bridge Snails Men N'Em</t>
  </si>
  <si>
    <t>Shirin Ibrahim</t>
  </si>
  <si>
    <t>William Taylor</t>
  </si>
  <si>
    <t>Dan Paton</t>
  </si>
  <si>
    <t>Gary Blacburn</t>
  </si>
  <si>
    <t>Faizal Momoniat</t>
  </si>
  <si>
    <t>Matt Taylor</t>
  </si>
  <si>
    <t>Blackburn Road Runners Open</t>
  </si>
  <si>
    <t>Annie Hassell</t>
  </si>
  <si>
    <t>Wharfedale Harriers Ladies</t>
  </si>
  <si>
    <t>Craig Greenhough</t>
  </si>
  <si>
    <t>James Morris</t>
  </si>
  <si>
    <t>Karl Aspin</t>
  </si>
  <si>
    <t>Michael Wilding</t>
  </si>
  <si>
    <t>Richard Marsden</t>
  </si>
  <si>
    <t>Simon Smitth</t>
  </si>
  <si>
    <t>Stuart Smith</t>
  </si>
  <si>
    <t>Martin Oldfield</t>
  </si>
  <si>
    <t>Paul Thompson</t>
  </si>
  <si>
    <t>Darwen Dashers Men</t>
  </si>
  <si>
    <t>Fred Maier</t>
  </si>
  <si>
    <t>Dan Pratt</t>
  </si>
  <si>
    <t>Stuart Macca</t>
  </si>
  <si>
    <t>Tony Shepard</t>
  </si>
  <si>
    <t>Wharfedale Harriers Men B</t>
  </si>
  <si>
    <t>Tom Pascoe</t>
  </si>
  <si>
    <t>Andrew Slaughter</t>
  </si>
  <si>
    <t>Liam Oldham</t>
  </si>
  <si>
    <t>Leon Pascoe</t>
  </si>
  <si>
    <t>Lee Pascoe</t>
  </si>
  <si>
    <t>Nick Hargreaves</t>
  </si>
  <si>
    <t>Daniel Oldham</t>
  </si>
  <si>
    <t>Kamil Kajawski</t>
  </si>
  <si>
    <t>Adam Oakden</t>
  </si>
  <si>
    <t>Chris Chambers</t>
  </si>
  <si>
    <t>Stuart Heaviside</t>
  </si>
  <si>
    <t>Adam Sellicki</t>
  </si>
  <si>
    <t>Jonathan Schwartz</t>
  </si>
  <si>
    <t>KCAC Mens</t>
  </si>
  <si>
    <t>Tom Snowden</t>
  </si>
  <si>
    <t>Tom Fryars</t>
  </si>
  <si>
    <t>Paul Crossley</t>
  </si>
  <si>
    <t>Jack Acornley</t>
  </si>
  <si>
    <t>Richard Parker</t>
  </si>
  <si>
    <t>John Coates</t>
  </si>
  <si>
    <t>Sam Packham</t>
  </si>
  <si>
    <t>Adam Hustwit</t>
  </si>
  <si>
    <t>Owen Bayly</t>
  </si>
  <si>
    <t>Tom Murphy</t>
  </si>
  <si>
    <t>Gemma Callaghan</t>
  </si>
  <si>
    <t>Paige Lockwood</t>
  </si>
  <si>
    <t>Poppy Cartwright</t>
  </si>
  <si>
    <t xml:space="preserve">Anna Keys </t>
  </si>
  <si>
    <t>Pudsey Pacers Mixed</t>
  </si>
  <si>
    <t>Rebecca Flaherty</t>
  </si>
  <si>
    <t>Amicia Lee</t>
  </si>
  <si>
    <t>Nicola Jones</t>
  </si>
  <si>
    <t>Suzie Reid</t>
  </si>
  <si>
    <t>Emma Moran</t>
  </si>
  <si>
    <t>Bingley Harriers Ladies A</t>
  </si>
  <si>
    <t>Paul Stockdale</t>
  </si>
  <si>
    <t>Damian Yeadon</t>
  </si>
  <si>
    <t>Richard Young</t>
  </si>
  <si>
    <t>Martin Klavon</t>
  </si>
  <si>
    <t>Richard Herrington</t>
  </si>
  <si>
    <t>Aaaron Bower</t>
  </si>
  <si>
    <t>Mark Hewitt</t>
  </si>
  <si>
    <t>Andy Haslam</t>
  </si>
  <si>
    <t>Luke Cranfield</t>
  </si>
  <si>
    <t>Bryan Schalge</t>
  </si>
  <si>
    <t>Northowram Pumas Vets</t>
  </si>
  <si>
    <t>Tom Sharp</t>
  </si>
  <si>
    <t>Rob Jackson</t>
  </si>
  <si>
    <t>Tom Sellers</t>
  </si>
  <si>
    <t>Wakefield &amp; District Harriers B</t>
  </si>
  <si>
    <t>Ciaran Forde</t>
  </si>
  <si>
    <t>Paul Barrett</t>
  </si>
  <si>
    <t>Toby Nield</t>
  </si>
  <si>
    <t>Andy Warnes</t>
  </si>
  <si>
    <t>Rhys Brown</t>
  </si>
  <si>
    <t>Dominic Casey</t>
  </si>
  <si>
    <t>Chris Holloway</t>
  </si>
  <si>
    <t>Phi Boynton</t>
  </si>
  <si>
    <t>Horsforth Harriers Open</t>
  </si>
  <si>
    <t>Peter Stobbs</t>
  </si>
  <si>
    <t>Dean Ralphson</t>
  </si>
  <si>
    <t>Paul Needham</t>
  </si>
  <si>
    <t>Molly Ralphson</t>
  </si>
  <si>
    <t>Francis Ridgeon</t>
  </si>
  <si>
    <t>Graeme Kay</t>
  </si>
  <si>
    <t>Josh Yeadon</t>
  </si>
  <si>
    <t>Henry Elgin</t>
  </si>
  <si>
    <t>Max Ross</t>
  </si>
  <si>
    <t>Baildon Runners Open</t>
  </si>
  <si>
    <t>Aaron McConkey</t>
  </si>
  <si>
    <t>David Foyston</t>
  </si>
  <si>
    <t>Richard Wall</t>
  </si>
  <si>
    <t>Rich Sykes</t>
  </si>
  <si>
    <t>Richard Ling</t>
  </si>
  <si>
    <t>Dan Jenkins</t>
  </si>
  <si>
    <t>Russ McFarlane</t>
  </si>
  <si>
    <t>Saltaire Striders Open</t>
  </si>
  <si>
    <t>Hugo Philbrow</t>
  </si>
  <si>
    <t>Accrington Road Runners Vets A</t>
  </si>
  <si>
    <t>Tom Trousdale</t>
  </si>
  <si>
    <t>Henry Ruddell</t>
  </si>
  <si>
    <t>Jonathon Freke</t>
  </si>
  <si>
    <t>Alice Rigby</t>
  </si>
  <si>
    <t>Declan Walker</t>
  </si>
  <si>
    <t>Pudsey &amp; Bramley AC</t>
  </si>
  <si>
    <t>Stevie Leigh</t>
  </si>
  <si>
    <t>Tom Gomersal</t>
  </si>
  <si>
    <t>Quentin Emery</t>
  </si>
  <si>
    <t>Matt Bloomfield</t>
  </si>
  <si>
    <t>Scott Smith</t>
  </si>
  <si>
    <t>Scott Prince</t>
  </si>
  <si>
    <t>Rob Thomas</t>
  </si>
  <si>
    <t>James Hargreaves</t>
  </si>
  <si>
    <t xml:space="preserve">Bingley Harriers Men </t>
  </si>
  <si>
    <t>Duncan Spence</t>
  </si>
  <si>
    <t>Zaheir Bashir</t>
  </si>
  <si>
    <t>Rob Jennings</t>
  </si>
  <si>
    <t>Darran Ward</t>
  </si>
  <si>
    <t>Andy Cairns</t>
  </si>
  <si>
    <t>Eddie Evans</t>
  </si>
  <si>
    <t>Matty Warters</t>
  </si>
  <si>
    <t>Wharfedale Harriers Men A</t>
  </si>
  <si>
    <t>BRADFORD MILLENNIUM WAY RELAY 9th JUNE 2024</t>
  </si>
  <si>
    <t>BRADFORD MILLENNIUM WAY RELAY 12th JUNE 2022</t>
  </si>
  <si>
    <t>Wakefield Harriers</t>
  </si>
  <si>
    <t>Andrew Teasdale</t>
  </si>
  <si>
    <t>Darren Hewitt</t>
  </si>
  <si>
    <t>Darren Keighley</t>
  </si>
  <si>
    <t>Wharfedale</t>
  </si>
  <si>
    <t>Danny Drake</t>
  </si>
  <si>
    <t>Bingley Men Open A</t>
  </si>
  <si>
    <t>Adam Worallo</t>
  </si>
  <si>
    <t>Adam Smallwood</t>
  </si>
  <si>
    <t>Reuben Mantle</t>
  </si>
  <si>
    <t>Saltaire Striders 1</t>
  </si>
  <si>
    <t>SI Frazer</t>
  </si>
  <si>
    <t>Phil Boyntoin</t>
  </si>
  <si>
    <t>Thijs Dekker</t>
  </si>
  <si>
    <t>Chris Wilson</t>
  </si>
  <si>
    <t>Bryan J Ross</t>
  </si>
  <si>
    <t>Keighley &amp; Craven AC</t>
  </si>
  <si>
    <t>Sam Downey</t>
  </si>
  <si>
    <t>Tom Robinson</t>
  </si>
  <si>
    <t>Russell Aydon-Butler</t>
  </si>
  <si>
    <t>Ayan Rashid</t>
  </si>
  <si>
    <t>Matt Clayton-Stead</t>
  </si>
  <si>
    <t>Joel Sharp</t>
  </si>
  <si>
    <t>Eric Beaumont</t>
  </si>
  <si>
    <t>Paul Grave</t>
  </si>
  <si>
    <t>Tom Thomas</t>
  </si>
  <si>
    <t>Tim Straughan</t>
  </si>
  <si>
    <t>Garry Mann</t>
  </si>
  <si>
    <t>Accrington Road Runners 2</t>
  </si>
  <si>
    <t>Dave Tomlinson</t>
  </si>
  <si>
    <t>Gregory Edgley</t>
  </si>
  <si>
    <t>Lee Kawzonwski</t>
  </si>
  <si>
    <t>Philip Davis</t>
  </si>
  <si>
    <t>Kay Pearce</t>
  </si>
  <si>
    <t>Brit Tate</t>
  </si>
  <si>
    <t>Tom Lally</t>
  </si>
  <si>
    <t>Alison Bennett</t>
  </si>
  <si>
    <t>Accrington Road Runners 1</t>
  </si>
  <si>
    <t>Brontie Hladysh</t>
  </si>
  <si>
    <t>Wendy Barrett</t>
  </si>
  <si>
    <t>Joe Lambert</t>
  </si>
  <si>
    <t>Bingley Men Open B</t>
  </si>
  <si>
    <t>Paul Kehoe</t>
  </si>
  <si>
    <t>Kevin Garlick</t>
  </si>
  <si>
    <t>Robert Williams</t>
  </si>
  <si>
    <t>Helder Goncalves</t>
  </si>
  <si>
    <t>Simon Blake</t>
  </si>
  <si>
    <t>Jonathon Stockoe</t>
  </si>
  <si>
    <t>Nicky Steel</t>
  </si>
  <si>
    <t>Angie Dales</t>
  </si>
  <si>
    <t>Northowram Pumas A</t>
  </si>
  <si>
    <t>Simon Cleaver</t>
  </si>
  <si>
    <t>Jude Roberts</t>
  </si>
  <si>
    <t>Elizabeth McDonell</t>
  </si>
  <si>
    <t>Holly Blackwood</t>
  </si>
  <si>
    <t>Hayley Nancolas</t>
  </si>
  <si>
    <t>Pip Trevorrow</t>
  </si>
  <si>
    <t>Ella Savage</t>
  </si>
  <si>
    <t>Bingley Ladies</t>
  </si>
  <si>
    <t>Ruth Thrackray</t>
  </si>
  <si>
    <t>Kathryn Sutcliffe</t>
  </si>
  <si>
    <t>Patricia Gavins</t>
  </si>
  <si>
    <t>Sarah Peachey</t>
  </si>
  <si>
    <t>Tom Wilkin</t>
  </si>
  <si>
    <t>Fraser Whitfield</t>
  </si>
  <si>
    <t>Gary Leedham</t>
  </si>
  <si>
    <t>Claire Moss</t>
  </si>
  <si>
    <t>Robert Greaves</t>
  </si>
  <si>
    <t>Alex Curan</t>
  </si>
  <si>
    <t>Paul Cooper</t>
  </si>
  <si>
    <t>Gary Blackburn</t>
  </si>
  <si>
    <t>Daniel Paton</t>
  </si>
  <si>
    <t>Stuart Clark</t>
  </si>
  <si>
    <t>John Dey</t>
  </si>
  <si>
    <t>Jenny Beaumont</t>
  </si>
  <si>
    <t>Nuni Cesar de Sa</t>
  </si>
  <si>
    <t>Rebecca Pritchard</t>
  </si>
  <si>
    <t>Andy mcCue</t>
  </si>
  <si>
    <t>Chloe Merrick</t>
  </si>
  <si>
    <t>Callum Wort</t>
  </si>
  <si>
    <t>Glenn Akester</t>
  </si>
  <si>
    <t>Andy Smoth</t>
  </si>
  <si>
    <t xml:space="preserve">Ladies </t>
  </si>
  <si>
    <t>Jen Oldridge</t>
  </si>
  <si>
    <t>Theresa Richards</t>
  </si>
  <si>
    <t>Nicola Hartley</t>
  </si>
  <si>
    <t>James Slater</t>
  </si>
  <si>
    <t>Ethan O'Loughlin</t>
  </si>
  <si>
    <t>Skipton AC</t>
  </si>
  <si>
    <t>Mel Bradley</t>
  </si>
  <si>
    <t>Lauren Guest</t>
  </si>
  <si>
    <t>Rachel Gaunt</t>
  </si>
  <si>
    <t>Ian Bester</t>
  </si>
  <si>
    <t>Team TAC</t>
  </si>
  <si>
    <t>Michelle Dobson-Brooks</t>
  </si>
  <si>
    <t>Sharon Webber</t>
  </si>
  <si>
    <t>Lorna Gowerson</t>
  </si>
  <si>
    <t>Matthew Wilcock</t>
  </si>
  <si>
    <t>Katie Earl</t>
  </si>
  <si>
    <t>Northowram Pumas B</t>
  </si>
  <si>
    <t>Andrew Taylor</t>
  </si>
  <si>
    <t>Steve Chambers</t>
  </si>
  <si>
    <t>Alan Pickard</t>
  </si>
  <si>
    <t>Jonathan Ding</t>
  </si>
  <si>
    <t>Neil Marsh</t>
  </si>
  <si>
    <t>Kathryne Patchett</t>
  </si>
  <si>
    <t>Leanda Cox</t>
  </si>
  <si>
    <t>Carly Teale</t>
  </si>
  <si>
    <t>Charlotte Bagshaw</t>
  </si>
  <si>
    <t>The Bean Machines</t>
  </si>
  <si>
    <t>Michelle Greenwood</t>
  </si>
  <si>
    <t>Lee Beavers</t>
  </si>
  <si>
    <t>Pauline Naylor</t>
  </si>
  <si>
    <t>Saltaire Striders 2</t>
  </si>
  <si>
    <t>Isabel Andersen</t>
  </si>
  <si>
    <t>Joanne Hardaker</t>
  </si>
  <si>
    <t>Dave Stephens</t>
  </si>
  <si>
    <t>Chris Chapman</t>
  </si>
  <si>
    <t>Louise Dell Amico</t>
  </si>
  <si>
    <t>Denise Davies</t>
  </si>
  <si>
    <t>Sarah Gracey-Shaw</t>
  </si>
  <si>
    <t>Horsforth Harriers Mixed</t>
  </si>
  <si>
    <t>Alison Trayner</t>
  </si>
  <si>
    <t>Susie Haywood</t>
  </si>
  <si>
    <t>Anna Barcroft</t>
  </si>
  <si>
    <t>Jane Matthewwman</t>
  </si>
  <si>
    <t xml:space="preserve">Shelagh Hopkinson </t>
  </si>
  <si>
    <t>Bob Shimmin</t>
  </si>
  <si>
    <t>Malcolm Ingham</t>
  </si>
  <si>
    <t>Stephen Mctigue</t>
  </si>
  <si>
    <t>Claire Bridge</t>
  </si>
  <si>
    <t>John Joe McGonagle</t>
  </si>
  <si>
    <t>Accrington Road Runners 3</t>
  </si>
  <si>
    <t>Bethan Walton</t>
  </si>
  <si>
    <t>Karen Jackson</t>
  </si>
  <si>
    <t>Shane Newton</t>
  </si>
  <si>
    <t>Ursula Clarke</t>
  </si>
  <si>
    <t>Rosie Bavington</t>
  </si>
  <si>
    <t>Louise Kneeshaw</t>
  </si>
  <si>
    <t>Amy Jones</t>
  </si>
  <si>
    <t>Clare Siddall</t>
  </si>
  <si>
    <t>Sarah Henson</t>
  </si>
  <si>
    <t>Katie Jennings</t>
  </si>
  <si>
    <t>Ellie Clement</t>
  </si>
  <si>
    <t>BRADFORD MILLENNIUM WAY RELAY 11th JUNE 2023</t>
  </si>
  <si>
    <t>Wharfedale Mens A Team</t>
  </si>
  <si>
    <t>Chris Jone</t>
  </si>
  <si>
    <t>Rob Firness</t>
  </si>
  <si>
    <t>Philip Ambler</t>
  </si>
  <si>
    <t>Jake Worton</t>
  </si>
  <si>
    <t>Elliott Smales</t>
  </si>
  <si>
    <t>Ryan Williams</t>
  </si>
  <si>
    <t>Nuno Cesar de Sar</t>
  </si>
  <si>
    <t>Danny Thompson</t>
  </si>
  <si>
    <t>Ton Adams</t>
  </si>
  <si>
    <t>Matthew Kennedy</t>
  </si>
  <si>
    <t>Nick Kealey</t>
  </si>
  <si>
    <t>Dan Mckeown</t>
  </si>
  <si>
    <t>Keighley &amp; Craven Men A</t>
  </si>
  <si>
    <t>Jack Walton</t>
  </si>
  <si>
    <t>Ben Brosnan</t>
  </si>
  <si>
    <t xml:space="preserve">Colin Walker </t>
  </si>
  <si>
    <t>Andrew Birkenshaw</t>
  </si>
  <si>
    <t>Conor Parkes</t>
  </si>
  <si>
    <t>Almanzo McConkey</t>
  </si>
  <si>
    <t>Darren West</t>
  </si>
  <si>
    <t>Paul Weir</t>
  </si>
  <si>
    <t>Dave Foyston</t>
  </si>
  <si>
    <t>Matt Grimshaw</t>
  </si>
  <si>
    <t>Skipton AC Men</t>
  </si>
  <si>
    <t>Glenn Costin</t>
  </si>
  <si>
    <t>Tom Clarke</t>
  </si>
  <si>
    <t>Guy Platon</t>
  </si>
  <si>
    <t>Ben Hall</t>
  </si>
  <si>
    <t>Nico Drinkwater</t>
  </si>
  <si>
    <t>Ben Lee</t>
  </si>
  <si>
    <t>Robin Lawrence</t>
  </si>
  <si>
    <t>Maark Leigh</t>
  </si>
  <si>
    <t>Mat Bloomfield</t>
  </si>
  <si>
    <t>Nick Chapman</t>
  </si>
  <si>
    <t>Dave Town</t>
  </si>
  <si>
    <t>Lisa Butterill</t>
  </si>
  <si>
    <t>Baildon Runners Bullets</t>
  </si>
  <si>
    <t>Satti Saggu</t>
  </si>
  <si>
    <t>Robin Graham</t>
  </si>
  <si>
    <t>Vnicola Empson</t>
  </si>
  <si>
    <t>Donna Kaznowski</t>
  </si>
  <si>
    <t>Andy Sales</t>
  </si>
  <si>
    <t>Rachel Williams</t>
  </si>
  <si>
    <t>Millie Hindle</t>
  </si>
  <si>
    <t>jenni Boocock</t>
  </si>
  <si>
    <t>Sue Cordingley</t>
  </si>
  <si>
    <t>Judy Howels</t>
  </si>
  <si>
    <t>Alex Curran</t>
  </si>
  <si>
    <t>Geoff Shanks</t>
  </si>
  <si>
    <t>Sue McTigue</t>
  </si>
  <si>
    <t>Valley Striders AC Men</t>
  </si>
  <si>
    <t>Keith Brewster</t>
  </si>
  <si>
    <t>chris Sawyer</t>
  </si>
  <si>
    <t>Alex Kelly</t>
  </si>
  <si>
    <t>Gary Mann</t>
  </si>
  <si>
    <t>Mick Brankin</t>
  </si>
  <si>
    <t>Gary Barwell</t>
  </si>
  <si>
    <t>Paula Welsh</t>
  </si>
  <si>
    <t>Joe Balmforth</t>
  </si>
  <si>
    <t>Gareth Harland</t>
  </si>
  <si>
    <t>Queensbury Running Club A</t>
  </si>
  <si>
    <t>Ryan Lewis</t>
  </si>
  <si>
    <t>Ryan Tinker</t>
  </si>
  <si>
    <t>Jamie Hill</t>
  </si>
  <si>
    <t>Philippa Barnes</t>
  </si>
  <si>
    <t>Anna Levelle</t>
  </si>
  <si>
    <t>Ed Parr</t>
  </si>
  <si>
    <t>Dave Isherwood</t>
  </si>
  <si>
    <t>Tom Andertion</t>
  </si>
  <si>
    <t>Dave Sagar</t>
  </si>
  <si>
    <t>Ruth Naylor</t>
  </si>
  <si>
    <t>Natalie Jade-Harris</t>
  </si>
  <si>
    <t>Jo-Anne Kynoch</t>
  </si>
  <si>
    <t>Angela Hall</t>
  </si>
  <si>
    <t>Jacqui Khoureiry</t>
  </si>
  <si>
    <t>Laura Sellers</t>
  </si>
  <si>
    <t>Airecentre Pacers Mixed</t>
  </si>
  <si>
    <t>Helen Waite</t>
  </si>
  <si>
    <t>Derek Lee</t>
  </si>
  <si>
    <t>Arun Fulton</t>
  </si>
  <si>
    <t>Peter Branney</t>
  </si>
  <si>
    <t>Nicholas Lee</t>
  </si>
  <si>
    <t>Andrew Humphries</t>
  </si>
  <si>
    <t>Brenda Peake</t>
  </si>
  <si>
    <t>Helen Illman</t>
  </si>
  <si>
    <t>Kate Humphries</t>
  </si>
  <si>
    <t>Keighley &amp; Craven Men B</t>
  </si>
  <si>
    <t>Matthew Clayton-Stead</t>
  </si>
  <si>
    <t>Gary Kinnear</t>
  </si>
  <si>
    <t>Rick Stratton</t>
  </si>
  <si>
    <t>Bvince Askins</t>
  </si>
  <si>
    <t>Louis McGeachie</t>
  </si>
  <si>
    <t>Jez Wilkinson</t>
  </si>
  <si>
    <t>Kinga Bugajska</t>
  </si>
  <si>
    <t>Paul Georgas</t>
  </si>
  <si>
    <t>Odriel Visineski</t>
  </si>
  <si>
    <t>Helen Dadswell</t>
  </si>
  <si>
    <t>Keighley &amp; Craven Women's</t>
  </si>
  <si>
    <t>Fay Walker</t>
  </si>
  <si>
    <t>Brad Strutt</t>
  </si>
  <si>
    <t>Michael Speight</t>
  </si>
  <si>
    <t>Nicola Parker</t>
  </si>
  <si>
    <t>Jodie Knowles</t>
  </si>
  <si>
    <t>Lucy Azzopardi</t>
  </si>
  <si>
    <t>Jonathan Knowles</t>
  </si>
  <si>
    <t>Jonathan Brearley</t>
  </si>
  <si>
    <t>Andrew Mellor</t>
  </si>
  <si>
    <t>Jayne Hammond</t>
  </si>
  <si>
    <t>Queensbury Running Club B</t>
  </si>
  <si>
    <t>Peter Collier</t>
  </si>
  <si>
    <t>Beth Shaw</t>
  </si>
  <si>
    <t>Stuart Marshall</t>
  </si>
  <si>
    <t>David Faulkener</t>
  </si>
  <si>
    <t>Judith Marshall</t>
  </si>
  <si>
    <t>Carl White</t>
  </si>
  <si>
    <t>Airecentre Pacers Vets</t>
  </si>
  <si>
    <t>Sophie Bromley</t>
  </si>
  <si>
    <t>Janice Chruscht</t>
  </si>
  <si>
    <t>Helen Alcock</t>
  </si>
  <si>
    <t>Fran Walker</t>
  </si>
  <si>
    <t>Gina Williams</t>
  </si>
  <si>
    <t>Vicky Shanks</t>
  </si>
  <si>
    <t>Lee Stokes</t>
  </si>
  <si>
    <t>Adrian Williams</t>
  </si>
  <si>
    <t>Eleanor Thomson</t>
  </si>
  <si>
    <t>Alyson Blakeley</t>
  </si>
  <si>
    <t>Skipton Golden Oldies</t>
  </si>
  <si>
    <t>Rowena Garton</t>
  </si>
  <si>
    <t>Baildon Runners Mullets</t>
  </si>
  <si>
    <t>Sam Cordingley</t>
  </si>
  <si>
    <t>Yvonne Appleyard</t>
  </si>
  <si>
    <t>Jo Amazing Lister</t>
  </si>
  <si>
    <t>Andy Price</t>
  </si>
  <si>
    <t>Pierro Lucky Tozzi</t>
  </si>
  <si>
    <t>Danny Holder</t>
  </si>
  <si>
    <t>Sinead Simpson</t>
  </si>
  <si>
    <t>Janet Tolson</t>
  </si>
  <si>
    <t>Dan Sadler</t>
  </si>
  <si>
    <t>Alison Eagle</t>
  </si>
  <si>
    <t>Simon Fovarge</t>
  </si>
  <si>
    <t>Dave Tolson</t>
  </si>
  <si>
    <t>Emma Sadler</t>
  </si>
  <si>
    <t>Erika Wormald</t>
  </si>
  <si>
    <t>Kathryn Ashcroft Gardner</t>
  </si>
  <si>
    <t>Kate Rippingate</t>
  </si>
  <si>
    <t xml:space="preserve">Rob Henderson </t>
  </si>
  <si>
    <t>David Bower</t>
  </si>
  <si>
    <t>Marcus Isherwood</t>
  </si>
  <si>
    <t>James Carlton</t>
  </si>
  <si>
    <t>Kevin Armstrong</t>
  </si>
  <si>
    <t>Rachel Symonds</t>
  </si>
  <si>
    <t>Ben Dunphy</t>
  </si>
  <si>
    <t>Martin Savage</t>
  </si>
  <si>
    <t>Kat Denholm</t>
  </si>
  <si>
    <t>Jack Hipkiss</t>
  </si>
  <si>
    <t>Emily Riach</t>
  </si>
  <si>
    <t>Randolf Haggerty</t>
  </si>
  <si>
    <t>Carol Moran</t>
  </si>
  <si>
    <t>Lucy Hall</t>
  </si>
  <si>
    <t>Rebecca Whitford</t>
  </si>
  <si>
    <t>Chloe Weatherhead</t>
  </si>
  <si>
    <t>Accrington Road Runners Mix</t>
  </si>
  <si>
    <t>Mike Brooks</t>
  </si>
  <si>
    <t>Jonny Oldham</t>
  </si>
  <si>
    <t>Angie MaKinney</t>
  </si>
  <si>
    <t>Rebecca Haynes</t>
  </si>
  <si>
    <t>Clare McAleavy</t>
  </si>
  <si>
    <t>Sue Sroka</t>
  </si>
  <si>
    <t>Izzy Anderson</t>
  </si>
  <si>
    <t>Tracy Macinnes</t>
  </si>
  <si>
    <t>Fay Kaina</t>
  </si>
  <si>
    <t>Skipton AC's Splendid Team</t>
  </si>
  <si>
    <t>Emma Lacey</t>
  </si>
  <si>
    <t>Otley AC Crew</t>
  </si>
  <si>
    <t>Laura Oliver</t>
  </si>
  <si>
    <t>Dan Wilkinson</t>
  </si>
  <si>
    <t>Gill Park</t>
  </si>
  <si>
    <t>Madeleine Detucchi</t>
  </si>
  <si>
    <t>Christine Warrington</t>
  </si>
  <si>
    <t>BRADFORD MILLENNIUM WAY RELAY 13thJUNE 2011</t>
  </si>
  <si>
    <t>Bingley Harriers Men</t>
  </si>
  <si>
    <t>Rob Lawrence</t>
  </si>
  <si>
    <t>Chris Edwin</t>
  </si>
  <si>
    <t>Sarah Jarvis</t>
  </si>
  <si>
    <t>Stephen Broadbent</t>
  </si>
  <si>
    <t>Stuart Locking</t>
  </si>
  <si>
    <t>Brian Stevenson</t>
  </si>
  <si>
    <t>Matt Lockyer</t>
  </si>
  <si>
    <t>Chris Banks</t>
  </si>
  <si>
    <t>Andrew Birkinshaw</t>
  </si>
  <si>
    <t>Airedale Athletics</t>
  </si>
  <si>
    <t>Amir Khan</t>
  </si>
  <si>
    <t>Yared Hagos</t>
  </si>
  <si>
    <t>Jon Dawson</t>
  </si>
  <si>
    <t>Dean Williams</t>
  </si>
  <si>
    <t>Zaggy Bashir</t>
  </si>
  <si>
    <t>Gary Bailey</t>
  </si>
  <si>
    <t>Jim Cantwell</t>
  </si>
  <si>
    <t>Russell Stead</t>
  </si>
  <si>
    <t>Mike Gibbs</t>
  </si>
  <si>
    <t xml:space="preserve">Paul Gallagher </t>
  </si>
  <si>
    <t xml:space="preserve">Geoff Biscomb </t>
  </si>
  <si>
    <t xml:space="preserve">Paul Wickham </t>
  </si>
  <si>
    <t>Paul Wilcock</t>
  </si>
  <si>
    <t xml:space="preserve">Shaun Livesey </t>
  </si>
  <si>
    <t>John Wieczorek</t>
  </si>
  <si>
    <t>Barry Brock</t>
  </si>
  <si>
    <t>Andrew Priory</t>
  </si>
  <si>
    <t>Horsforth Harriers Vets</t>
  </si>
  <si>
    <t>Ken Frost</t>
  </si>
  <si>
    <t>Marc Springer</t>
  </si>
  <si>
    <t>Nigel Monaghan</t>
  </si>
  <si>
    <t>Tony Walker</t>
  </si>
  <si>
    <t>Dave Maycock</t>
  </si>
  <si>
    <t>Pete Singer</t>
  </si>
  <si>
    <t>Adam Drury</t>
  </si>
  <si>
    <t>David Spencer</t>
  </si>
  <si>
    <t>Carl Bradshaw</t>
  </si>
  <si>
    <t>Lucas Payne</t>
  </si>
  <si>
    <t>Graham Bird</t>
  </si>
  <si>
    <t>Simon Throup</t>
  </si>
  <si>
    <t>Wakefield Harriers Vets</t>
  </si>
  <si>
    <t>Steve Wilkinson</t>
  </si>
  <si>
    <t>Dave Dawson</t>
  </si>
  <si>
    <t>David Brailsford</t>
  </si>
  <si>
    <t>Paul Minns</t>
  </si>
  <si>
    <t>Paul Robinson</t>
  </si>
  <si>
    <t>Keighley &amp; Craven AC Vets</t>
  </si>
  <si>
    <t>Jonnie Butler</t>
  </si>
  <si>
    <t>Mick Berry</t>
  </si>
  <si>
    <t>Paul Hindle</t>
  </si>
  <si>
    <t>Andy Brett</t>
  </si>
  <si>
    <t>Stu Conway</t>
  </si>
  <si>
    <t>Marco Gvero</t>
  </si>
  <si>
    <t>Steve Robertson</t>
  </si>
  <si>
    <t>Keighley &amp; Craven AC Mens A</t>
  </si>
  <si>
    <t>Nigel Bedell</t>
  </si>
  <si>
    <t>Ste Brock</t>
  </si>
  <si>
    <t>Matt Dykes</t>
  </si>
  <si>
    <t>Otley AC Men</t>
  </si>
  <si>
    <t>Matt Broughton</t>
  </si>
  <si>
    <t>Richard Clarke</t>
  </si>
  <si>
    <t>Tom Potter</t>
  </si>
  <si>
    <t>Liam Dunne</t>
  </si>
  <si>
    <t>Lloyd Best</t>
  </si>
  <si>
    <t>Huw Illingworth</t>
  </si>
  <si>
    <t>Matt Pod</t>
  </si>
  <si>
    <t>Ed Davies</t>
  </si>
  <si>
    <t>Tom Midgley</t>
  </si>
  <si>
    <t>Kevin McMullan</t>
  </si>
  <si>
    <t>Rob De'Giovanni</t>
  </si>
  <si>
    <t>Ged Coll</t>
  </si>
  <si>
    <t>Alistair Smyth</t>
  </si>
  <si>
    <t>Dan Murray</t>
  </si>
  <si>
    <t>Andy May</t>
  </si>
  <si>
    <t>Tim Towler</t>
  </si>
  <si>
    <t>David Vidal</t>
  </si>
  <si>
    <t xml:space="preserve">Phil Morton </t>
  </si>
  <si>
    <t xml:space="preserve">Andy Bush </t>
  </si>
  <si>
    <t xml:space="preserve">Philip Dunn </t>
  </si>
  <si>
    <t xml:space="preserve">David Thornton  </t>
  </si>
  <si>
    <t xml:space="preserve">Chris Barnes </t>
  </si>
  <si>
    <t>Gretel Jackson</t>
  </si>
  <si>
    <t xml:space="preserve">Debbie Gowans </t>
  </si>
  <si>
    <t xml:space="preserve">Amanda Parkinson </t>
  </si>
  <si>
    <t>Richard Hand</t>
  </si>
  <si>
    <t>Josh Whiteley</t>
  </si>
  <si>
    <t>Jon Collins</t>
  </si>
  <si>
    <t>Julie Field</t>
  </si>
  <si>
    <t>Dave Webb</t>
  </si>
  <si>
    <t>Tristan Sheard</t>
  </si>
  <si>
    <t>Mark Pigford</t>
  </si>
  <si>
    <t>Amanda Zito</t>
  </si>
  <si>
    <t>Dave Hutchings</t>
  </si>
  <si>
    <t>Gareth Moules</t>
  </si>
  <si>
    <t>Dave Byron</t>
  </si>
  <si>
    <t>Dave Woodhead</t>
  </si>
  <si>
    <t>Adam Graves</t>
  </si>
  <si>
    <t>Simon Beverley</t>
  </si>
  <si>
    <t>Andy Nichol</t>
  </si>
  <si>
    <t>Adrian Rushworth</t>
  </si>
  <si>
    <t>Bob Dover</t>
  </si>
  <si>
    <t>Stuart Thompson</t>
  </si>
  <si>
    <t>Steve Fry</t>
  </si>
  <si>
    <t>Mark Westman</t>
  </si>
  <si>
    <t>Steve Pickard</t>
  </si>
  <si>
    <t>Lorne McNeil</t>
  </si>
  <si>
    <t>Barry Mordue</t>
  </si>
  <si>
    <t>James Dickinson</t>
  </si>
  <si>
    <t>Edward East</t>
  </si>
  <si>
    <t>Rebecca De Sar</t>
  </si>
  <si>
    <t>Nicola Francis</t>
  </si>
  <si>
    <t>Claire Elener</t>
  </si>
  <si>
    <t>Bob Pritchard</t>
  </si>
  <si>
    <t>Mick Hogan</t>
  </si>
  <si>
    <t>Rob Sutton</t>
  </si>
  <si>
    <t>Keighley &amp; Craven AC Ladies A</t>
  </si>
  <si>
    <t>Liz Crosslands</t>
  </si>
  <si>
    <t>Amy Green</t>
  </si>
  <si>
    <t>Liz Tomes</t>
  </si>
  <si>
    <t>Alan Hutchinson</t>
  </si>
  <si>
    <t>Tom Button</t>
  </si>
  <si>
    <t>Pam Lomoro</t>
  </si>
  <si>
    <t>Holly Williams</t>
  </si>
  <si>
    <t>Dutch</t>
  </si>
  <si>
    <t>Rob Van Der Horst</t>
  </si>
  <si>
    <t>Harmannus Hovinga</t>
  </si>
  <si>
    <t>Nikos</t>
  </si>
  <si>
    <t>Jos Arends</t>
  </si>
  <si>
    <t>Roelof Manting</t>
  </si>
  <si>
    <t>Roelof Dik</t>
  </si>
  <si>
    <t>Martin Lohof</t>
  </si>
  <si>
    <t>Wil Van Bleisem</t>
  </si>
  <si>
    <t>Willem Drenth</t>
  </si>
  <si>
    <t>Bill Myers</t>
  </si>
  <si>
    <t>Cath Bradley</t>
  </si>
  <si>
    <t>Tamara Hird</t>
  </si>
  <si>
    <t>Fiona greening</t>
  </si>
  <si>
    <t>Caroline Pollard</t>
  </si>
  <si>
    <t>Sally Bisset</t>
  </si>
  <si>
    <t>Jeff Parkinson</t>
  </si>
  <si>
    <t>Andy Parkinson</t>
  </si>
  <si>
    <t>Andy Teanby</t>
  </si>
  <si>
    <t>Heptonstall Hurriers (The Cross)</t>
  </si>
  <si>
    <t>Chris Sylge</t>
  </si>
  <si>
    <t>Joey Daniels</t>
  </si>
  <si>
    <t>Gary Burns</t>
  </si>
  <si>
    <t>Hatty Nylan</t>
  </si>
  <si>
    <t>Mark Wharton</t>
  </si>
  <si>
    <t>Craig Worley</t>
  </si>
  <si>
    <t>Chris Cavey</t>
  </si>
  <si>
    <t>Richard O Sullivan</t>
  </si>
  <si>
    <t>Kate Mansell</t>
  </si>
  <si>
    <t>Tim Brooks</t>
  </si>
  <si>
    <t>Marain Holding</t>
  </si>
  <si>
    <t>Mike Logan</t>
  </si>
  <si>
    <t>Mick Jones</t>
  </si>
  <si>
    <t>Tony Audsley</t>
  </si>
  <si>
    <t>Pete Young</t>
  </si>
  <si>
    <t>Saltaire Striders</t>
  </si>
  <si>
    <t>Frank Beecroft</t>
  </si>
  <si>
    <t>Steph Wilson</t>
  </si>
  <si>
    <t>Claire Mabey</t>
  </si>
  <si>
    <t>Mick Chambers</t>
  </si>
  <si>
    <t>Dave Armstrong</t>
  </si>
  <si>
    <t>Abbey Ladies</t>
  </si>
  <si>
    <t>Jenny Cromack</t>
  </si>
  <si>
    <t>Victoria Goulden</t>
  </si>
  <si>
    <t>Sharon Woodruff</t>
  </si>
  <si>
    <t>Liz Willis</t>
  </si>
  <si>
    <t>Alison Skillicorn</t>
  </si>
  <si>
    <t>Polly Wilding</t>
  </si>
  <si>
    <t>Keighley &amp; Craven Men Open</t>
  </si>
  <si>
    <t>Simon Green</t>
  </si>
  <si>
    <t>Sam Cann</t>
  </si>
  <si>
    <t>Dave Hamer</t>
  </si>
  <si>
    <t>Stu Preston</t>
  </si>
  <si>
    <t>Jo Atherton</t>
  </si>
  <si>
    <t>Alistair Gavins</t>
  </si>
  <si>
    <t>Kevin Hopkinson</t>
  </si>
  <si>
    <t>Charlie Marshall</t>
  </si>
  <si>
    <t>Heptonstall Hurriers (The Lion)</t>
  </si>
  <si>
    <t>Richard Henderson</t>
  </si>
  <si>
    <t>Stephen Grimley</t>
  </si>
  <si>
    <t>Robin Gray</t>
  </si>
  <si>
    <t>Graham Milnes</t>
  </si>
  <si>
    <t>Pete Bowles</t>
  </si>
  <si>
    <t>Jon Hairsine</t>
  </si>
  <si>
    <t>Steve Appleby</t>
  </si>
  <si>
    <t>Shaun Jukes</t>
  </si>
  <si>
    <t>Elise Milnes</t>
  </si>
  <si>
    <t>Graeme Brown</t>
  </si>
  <si>
    <t>Mary Webb</t>
  </si>
  <si>
    <t>Julia Kijanski</t>
  </si>
  <si>
    <t>Meryl Dodd</t>
  </si>
  <si>
    <t>Marisol Garrera</t>
  </si>
  <si>
    <t>Linda Kennedy</t>
  </si>
  <si>
    <t xml:space="preserve">Peter Wareing </t>
  </si>
  <si>
    <t xml:space="preserve">Ant Ridehalgh </t>
  </si>
  <si>
    <t xml:space="preserve">Mick Bowkley </t>
  </si>
  <si>
    <t xml:space="preserve">Martin Bland </t>
  </si>
  <si>
    <t xml:space="preserve">Paul Corrigan </t>
  </si>
  <si>
    <t xml:space="preserve">Louise McAuley </t>
  </si>
  <si>
    <t xml:space="preserve">Carole Morris </t>
  </si>
  <si>
    <t>Horsforth Harriers Ladies 1</t>
  </si>
  <si>
    <t>Nicola Wilde</t>
  </si>
  <si>
    <t>Amy Edmondson</t>
  </si>
  <si>
    <t>Angela Pattinson</t>
  </si>
  <si>
    <t>Marie Hart</t>
  </si>
  <si>
    <t>Christine Esbensen</t>
  </si>
  <si>
    <t>Colin Hughes</t>
  </si>
  <si>
    <t>Alan Gibson</t>
  </si>
  <si>
    <t>Roger Fleming</t>
  </si>
  <si>
    <t>Sally Caton</t>
  </si>
  <si>
    <t>Jon Pridgeon</t>
  </si>
  <si>
    <t>Jamie Smith</t>
  </si>
  <si>
    <t>Steve Hallam</t>
  </si>
  <si>
    <t>Mark Preston</t>
  </si>
  <si>
    <t>Martin O'Brien</t>
  </si>
  <si>
    <t>Nigel Craven</t>
  </si>
  <si>
    <t>kevin Meakin</t>
  </si>
  <si>
    <t>Steve Ellis</t>
  </si>
  <si>
    <t>John Pop</t>
  </si>
  <si>
    <t>Michael Hern</t>
  </si>
  <si>
    <t>John Woodhead</t>
  </si>
  <si>
    <t>John Wilson</t>
  </si>
  <si>
    <t>Otley AC Ladies</t>
  </si>
  <si>
    <t>Angela Srivatava</t>
  </si>
  <si>
    <t>Liz Ashton</t>
  </si>
  <si>
    <t>Karen Best</t>
  </si>
  <si>
    <t>Sue Tupling</t>
  </si>
  <si>
    <t>Liz Fawcett</t>
  </si>
  <si>
    <t>Rachael Bamford</t>
  </si>
  <si>
    <t>Jason Coook</t>
  </si>
  <si>
    <t>Julie Ridehalgh</t>
  </si>
  <si>
    <t>Liona Riding</t>
  </si>
  <si>
    <t>Shafiq Khan</t>
  </si>
  <si>
    <t>Sheila Marshall</t>
  </si>
  <si>
    <t>Dave Walker</t>
  </si>
  <si>
    <t>Ilkley Exceptionals</t>
  </si>
  <si>
    <t>Anna Nolan</t>
  </si>
  <si>
    <t>Sue Bickerdike</t>
  </si>
  <si>
    <t>Stephen Rhodes</t>
  </si>
  <si>
    <t>Andrew Bennett</t>
  </si>
  <si>
    <t>Nigel Tapper</t>
  </si>
  <si>
    <t>Vic Verecondi</t>
  </si>
  <si>
    <t>Abbey Mixed</t>
  </si>
  <si>
    <t>Gail Tombs</t>
  </si>
  <si>
    <t>Jane Hallam</t>
  </si>
  <si>
    <t>Emily Hepburn</t>
  </si>
  <si>
    <t>Lisa Hulme-Vickerstaff</t>
  </si>
  <si>
    <t>Hilary Lane</t>
  </si>
  <si>
    <t>Dave Beston</t>
  </si>
  <si>
    <t>Iain Manfield</t>
  </si>
  <si>
    <t>Dave Rayson</t>
  </si>
  <si>
    <t>Ian Patchett</t>
  </si>
  <si>
    <t>Jim Goddard</t>
  </si>
  <si>
    <t>Alan Clements</t>
  </si>
  <si>
    <t>Phil Jones</t>
  </si>
  <si>
    <t>Gabriela Boiangiu</t>
  </si>
  <si>
    <t>Pudsey Pacers D</t>
  </si>
  <si>
    <t>Sarah Turner</t>
  </si>
  <si>
    <t>Kath Leslie</t>
  </si>
  <si>
    <t>Sharon Hague</t>
  </si>
  <si>
    <t>Carol Parkinson</t>
  </si>
  <si>
    <t>Clare Turnbull</t>
  </si>
  <si>
    <t>Joanne Forster</t>
  </si>
  <si>
    <t>Jill Freeman</t>
  </si>
  <si>
    <t>Joy Sammel</t>
  </si>
  <si>
    <t>Keighley &amp; Craven AC Ladies B</t>
  </si>
  <si>
    <t>Jenna Mudd</t>
  </si>
  <si>
    <t>Emily Whitehead</t>
  </si>
  <si>
    <t>Ania Sroka</t>
  </si>
  <si>
    <t>Katie Green</t>
  </si>
  <si>
    <t>Dawn Rollins</t>
  </si>
  <si>
    <t>Christine Whataker</t>
  </si>
  <si>
    <t>Salema McEwan</t>
  </si>
  <si>
    <t xml:space="preserve">Nad Hussain </t>
  </si>
  <si>
    <t xml:space="preserve">Paul Jackson </t>
  </si>
  <si>
    <t xml:space="preserve">Tom Battrick </t>
  </si>
  <si>
    <t xml:space="preserve">David Mallaby </t>
  </si>
  <si>
    <t xml:space="preserve">Mark Hammond </t>
  </si>
  <si>
    <t>Lynn Huxley</t>
  </si>
  <si>
    <t>Amy Jackson</t>
  </si>
  <si>
    <t>Maxine Morton</t>
  </si>
  <si>
    <t>Kim Lowes</t>
  </si>
  <si>
    <t>Mike Robins</t>
  </si>
  <si>
    <t>Wendy Nielson</t>
  </si>
  <si>
    <t>Tracy Almond</t>
  </si>
  <si>
    <t>Janet Cliff</t>
  </si>
  <si>
    <t>Paul Crossan</t>
  </si>
  <si>
    <t>Mark Richardson</t>
  </si>
  <si>
    <t>Paul Miller</t>
  </si>
  <si>
    <t>Ilkley Swifts</t>
  </si>
  <si>
    <t>Christine Cox</t>
  </si>
  <si>
    <t>Amanda Newham</t>
  </si>
  <si>
    <t>Lynn Donnohue</t>
  </si>
  <si>
    <t>Neil Chapman</t>
  </si>
  <si>
    <t>Claire Smith</t>
  </si>
  <si>
    <t>Carole Cunningham</t>
  </si>
  <si>
    <t>Gemma Carpenter</t>
  </si>
  <si>
    <t>Don MacRae</t>
  </si>
  <si>
    <t>John Pickering</t>
  </si>
  <si>
    <t>Mike Picken</t>
  </si>
  <si>
    <t>The Ilkley Winkles</t>
  </si>
  <si>
    <t>Justin Phillips</t>
  </si>
  <si>
    <t>Nick Page</t>
  </si>
  <si>
    <t>Katy Smith</t>
  </si>
  <si>
    <t>Annabel Bailey</t>
  </si>
  <si>
    <t>Abigail Bailey</t>
  </si>
  <si>
    <t>David Howe</t>
  </si>
  <si>
    <t>Jon Dillon</t>
  </si>
  <si>
    <t>Bex Lander</t>
  </si>
  <si>
    <t>Louise Burdett</t>
  </si>
  <si>
    <t>Bicole Dillon</t>
  </si>
  <si>
    <t>Belgium</t>
  </si>
  <si>
    <t>Simon Forde</t>
  </si>
  <si>
    <t>Paul Watts</t>
  </si>
  <si>
    <t>Catherine Greenhalgh</t>
  </si>
  <si>
    <t>Corrie Van De Zijde</t>
  </si>
  <si>
    <t>Eddie Sneyders</t>
  </si>
  <si>
    <t>Wilfred Willems</t>
  </si>
  <si>
    <t>Donna Lines</t>
  </si>
  <si>
    <t>Pete Huby</t>
  </si>
  <si>
    <t>Jos Torremans</t>
  </si>
  <si>
    <t xml:space="preserve">Jim Donohue </t>
  </si>
  <si>
    <t xml:space="preserve">Jack Winder </t>
  </si>
  <si>
    <t xml:space="preserve">Stewart Keighley </t>
  </si>
  <si>
    <t xml:space="preserve">Michael Leeming </t>
  </si>
  <si>
    <t xml:space="preserve">Emma Richardson </t>
  </si>
  <si>
    <t>Alex Whalley</t>
  </si>
  <si>
    <t>Helen Goodwin</t>
  </si>
  <si>
    <t xml:space="preserve">Ruth Dawson </t>
  </si>
  <si>
    <t>David Graham</t>
  </si>
  <si>
    <t>Horsforth Harriers Ladies 2</t>
  </si>
  <si>
    <t>Tina Dickinson</t>
  </si>
  <si>
    <t>Jenette Freeman</t>
  </si>
  <si>
    <t>Cheryl Wilkes</t>
  </si>
  <si>
    <t>Cath Grey</t>
  </si>
  <si>
    <t>Bev Smith</t>
  </si>
  <si>
    <t>Amee Balding</t>
  </si>
  <si>
    <t>Keighley &amp; Craven AC Ladies C</t>
  </si>
  <si>
    <t>Rosemary Cook</t>
  </si>
  <si>
    <t>Diane Rundle</t>
  </si>
  <si>
    <t>Bev Hardie</t>
  </si>
  <si>
    <t>Margaret Marsden</t>
  </si>
  <si>
    <t>Fiona Buchanan</t>
  </si>
  <si>
    <t>Shyla Lee</t>
  </si>
  <si>
    <t>Jo Thompson</t>
  </si>
  <si>
    <t>Jane Kellett</t>
  </si>
  <si>
    <t>Sue Weeden</t>
  </si>
  <si>
    <t>Keighley &amp; Craven AC Ladies D</t>
  </si>
  <si>
    <t>Patricia Crawley</t>
  </si>
  <si>
    <t>Vicky Sykes</t>
  </si>
  <si>
    <t>Mya Pawcett</t>
  </si>
  <si>
    <t>Cath Fawcett</t>
  </si>
  <si>
    <t>Jill Bell</t>
  </si>
  <si>
    <t>Vicky Young</t>
  </si>
  <si>
    <t>Anne Sheffield</t>
  </si>
  <si>
    <t>Sheila Turbit</t>
  </si>
  <si>
    <t>Emma Wadsworth</t>
  </si>
  <si>
    <t>BRADFORD MILLENNIUM WAY RELAY 10th JUNE 2013</t>
  </si>
  <si>
    <t>OPEN</t>
  </si>
  <si>
    <t>Steven Carney</t>
  </si>
  <si>
    <t>Paul Tiffany</t>
  </si>
  <si>
    <t>Sam Hagger</t>
  </si>
  <si>
    <t>Gareth Hird</t>
  </si>
  <si>
    <t>Jason Helmsley</t>
  </si>
  <si>
    <t>Airedale Atheltics</t>
  </si>
  <si>
    <t>Steve Watkins</t>
  </si>
  <si>
    <t>Gary Scott</t>
  </si>
  <si>
    <t>Peter Hopson</t>
  </si>
  <si>
    <t>Martun Fillingham</t>
  </si>
  <si>
    <t>Accrington Vets A</t>
  </si>
  <si>
    <t>VET</t>
  </si>
  <si>
    <t>Keighley &amp; Craven Mens A</t>
  </si>
  <si>
    <t>Lukas Lee</t>
  </si>
  <si>
    <t>Chris Hakes</t>
  </si>
  <si>
    <t>Staurt Walton</t>
  </si>
  <si>
    <t>Dave Shaw</t>
  </si>
  <si>
    <t>Neil Armitage</t>
  </si>
  <si>
    <t>Leigh Hinchcliffe</t>
  </si>
  <si>
    <t>Richard Gibson</t>
  </si>
  <si>
    <t>Simon Coughlan</t>
  </si>
  <si>
    <t>Mathew Dodsworth</t>
  </si>
  <si>
    <t>Valley Striders A</t>
  </si>
  <si>
    <t>John Hallas</t>
  </si>
  <si>
    <t>Paul Fotherby</t>
  </si>
  <si>
    <t>Joe Hanney</t>
  </si>
  <si>
    <t>Andy Settle</t>
  </si>
  <si>
    <t>Mark Woodhead</t>
  </si>
  <si>
    <t>Horsforth Harriers Men</t>
  </si>
  <si>
    <t>Lio Achard</t>
  </si>
  <si>
    <t>Angus Teanby</t>
  </si>
  <si>
    <t>Garth de Roux</t>
  </si>
  <si>
    <t>Mark Monaghan</t>
  </si>
  <si>
    <t>Alek Karagic</t>
  </si>
  <si>
    <t>Ed Hyland</t>
  </si>
  <si>
    <t>Lucy Thompson</t>
  </si>
  <si>
    <t>David Hutchings</t>
  </si>
  <si>
    <t>Mark Pottinger</t>
  </si>
  <si>
    <t>Lance Parker</t>
  </si>
  <si>
    <t>Mike Stamp</t>
  </si>
  <si>
    <t>Gareth Ward</t>
  </si>
  <si>
    <t>LADIES</t>
  </si>
  <si>
    <t>Christine Whittaker</t>
  </si>
  <si>
    <t>Rachel Hill</t>
  </si>
  <si>
    <t>Gill Myers</t>
  </si>
  <si>
    <t>Sarah Tipler</t>
  </si>
  <si>
    <t>Keighley &amp; Craven Mens B</t>
  </si>
  <si>
    <t>Vin Proctor</t>
  </si>
  <si>
    <t>Steve Carter</t>
  </si>
  <si>
    <t>Dave Copping</t>
  </si>
  <si>
    <t>MIXED</t>
  </si>
  <si>
    <t>Jonathan Forey</t>
  </si>
  <si>
    <t>Nuno Cesar de Sa</t>
  </si>
  <si>
    <t>Angie Hulley</t>
  </si>
  <si>
    <t>Stephanie Haughton</t>
  </si>
  <si>
    <t>Blackburn Harriers</t>
  </si>
  <si>
    <t>VETS</t>
  </si>
  <si>
    <t>John Chaplin</t>
  </si>
  <si>
    <t>Chris Davies</t>
  </si>
  <si>
    <t>Matt Nuttall</t>
  </si>
  <si>
    <t>Phil Morton</t>
  </si>
  <si>
    <t>Mark Almond</t>
  </si>
  <si>
    <t>Kay Callaghan</t>
  </si>
  <si>
    <t>Zoe Hurley</t>
  </si>
  <si>
    <t>Nicola Wood</t>
  </si>
  <si>
    <t>Clare Cooper</t>
  </si>
  <si>
    <t>Kaleigh Fish</t>
  </si>
  <si>
    <t>Clare Stevens</t>
  </si>
  <si>
    <t>Tony Hazell</t>
  </si>
  <si>
    <t>Phil Wilkinson</t>
  </si>
  <si>
    <t>Dave Crane</t>
  </si>
  <si>
    <t>Dan Cobb</t>
  </si>
  <si>
    <t>Kevin Brain</t>
  </si>
  <si>
    <t>Gareth Hey</t>
  </si>
  <si>
    <t>Phil Goode</t>
  </si>
  <si>
    <t>Clare Sweeney</t>
  </si>
  <si>
    <t>Laurence Doddy</t>
  </si>
  <si>
    <t>Amnuay Scott</t>
  </si>
  <si>
    <t>Shaun Lennon</t>
  </si>
  <si>
    <t>Valley Striders B</t>
  </si>
  <si>
    <t>Andy Stoneman</t>
  </si>
  <si>
    <t>John Walllace</t>
  </si>
  <si>
    <t>Kirkstall Harriers A</t>
  </si>
  <si>
    <t>Emma Ballantyne</t>
  </si>
  <si>
    <t>Peter Hey</t>
  </si>
  <si>
    <t>Shamiso Sisimayi</t>
  </si>
  <si>
    <t>Matt Marsh</t>
  </si>
  <si>
    <t>Chis Glover</t>
  </si>
  <si>
    <t>Steve Groves</t>
  </si>
  <si>
    <t>Abbey</t>
  </si>
  <si>
    <t>Andy Wicks</t>
  </si>
  <si>
    <t>Michael Sharp</t>
  </si>
  <si>
    <t>Dave Richards</t>
  </si>
  <si>
    <t>Bill Elderhaw</t>
  </si>
  <si>
    <t>Peter Chesterton</t>
  </si>
  <si>
    <t>Chris Dickenson</t>
  </si>
  <si>
    <t>Daniel Isherwood</t>
  </si>
  <si>
    <t>Anna Sykes</t>
  </si>
  <si>
    <t>Jasmine Kerry</t>
  </si>
  <si>
    <t>Julie Greenwood</t>
  </si>
  <si>
    <t>Holly Hume</t>
  </si>
  <si>
    <t>Emily Stevenson</t>
  </si>
  <si>
    <t xml:space="preserve">Ben Marchant </t>
  </si>
  <si>
    <t>Harry McGill</t>
  </si>
  <si>
    <t>Juan Orellana</t>
  </si>
  <si>
    <t>Laura Mayo</t>
  </si>
  <si>
    <t>Frank Masley</t>
  </si>
  <si>
    <t>Emma Grayson-Bollon</t>
  </si>
  <si>
    <t>Dutch team</t>
  </si>
  <si>
    <t>Anno Greven</t>
  </si>
  <si>
    <t>Henk Weabers</t>
  </si>
  <si>
    <t>Petra Timmermans</t>
  </si>
  <si>
    <t>Martien Wubs</t>
  </si>
  <si>
    <t>Hans Dillema</t>
  </si>
  <si>
    <t>Wil van Bleisum</t>
  </si>
  <si>
    <t>Anna Siebenga</t>
  </si>
  <si>
    <t>Tonnie Knigge</t>
  </si>
  <si>
    <t>Mandy Clarke</t>
  </si>
  <si>
    <t>Eleanor Kitchen</t>
  </si>
  <si>
    <t>Marisol Carrera-Vivar</t>
  </si>
  <si>
    <t>Jon Pop</t>
  </si>
  <si>
    <t>Dave Cooper</t>
  </si>
  <si>
    <t>Andrew Byrom</t>
  </si>
  <si>
    <t>Steve Cowgill</t>
  </si>
  <si>
    <t>Matt Seal</t>
  </si>
  <si>
    <t>Nigel Whelan</t>
  </si>
  <si>
    <t>Lora Hughes</t>
  </si>
  <si>
    <t>Stephen Taylor</t>
  </si>
  <si>
    <t>Jonathan Mills</t>
  </si>
  <si>
    <t>Alex Wheeler</t>
  </si>
  <si>
    <t>Accrington Vets B</t>
  </si>
  <si>
    <t>Sue Booth</t>
  </si>
  <si>
    <t>Dan Hill</t>
  </si>
  <si>
    <t>Emma Olooney</t>
  </si>
  <si>
    <t>Natalie Curtis</t>
  </si>
  <si>
    <t>Andrew Merrich</t>
  </si>
  <si>
    <t>Abi Bailey</t>
  </si>
  <si>
    <t>Paul Sugden</t>
  </si>
  <si>
    <t>Accrington E</t>
  </si>
  <si>
    <t>Paul Corrighan</t>
  </si>
  <si>
    <t>Colette Malabourne</t>
  </si>
  <si>
    <t>Alastair McEwan</t>
  </si>
  <si>
    <t>Cathy McDermott</t>
  </si>
  <si>
    <t>Catherine Greenwood</t>
  </si>
  <si>
    <t>Cordne Pollard</t>
  </si>
  <si>
    <t>Becki Throup</t>
  </si>
  <si>
    <t>Jill Feenan</t>
  </si>
  <si>
    <t>Baildon Runners Ladies</t>
  </si>
  <si>
    <t>Diana Campbell</t>
  </si>
  <si>
    <t>Denise Johnson</t>
  </si>
  <si>
    <t>Melanie West</t>
  </si>
  <si>
    <t>Catherine Hudson</t>
  </si>
  <si>
    <t>Sue Coates</t>
  </si>
  <si>
    <t>Louise Higgins</t>
  </si>
  <si>
    <t>Debbie Bland</t>
  </si>
  <si>
    <t>Bingley Open</t>
  </si>
  <si>
    <t>Tamsin Treasure-Jones</t>
  </si>
  <si>
    <t>Sue Cariss</t>
  </si>
  <si>
    <t>Lisa Spencer</t>
  </si>
  <si>
    <t>Gordon Kaye</t>
  </si>
  <si>
    <t>Laura Meadowcroft</t>
  </si>
  <si>
    <t>Catriona Astbury</t>
  </si>
  <si>
    <t>Martin McCleeve</t>
  </si>
  <si>
    <t>Sarah Franklyn</t>
  </si>
  <si>
    <t>Karen Harkin</t>
  </si>
  <si>
    <t>Kelly Houlton</t>
  </si>
  <si>
    <t>Jane Kellet</t>
  </si>
  <si>
    <t>Debbie Spurr</t>
  </si>
  <si>
    <t>Freda Southworth</t>
  </si>
  <si>
    <t>Margaret Keighley</t>
  </si>
  <si>
    <t>Madeline  Haworth</t>
  </si>
  <si>
    <t>Elaine Allen</t>
  </si>
  <si>
    <t>Lyn Arthur</t>
  </si>
  <si>
    <t>Rhea Blakeledge</t>
  </si>
  <si>
    <t>Joy Good</t>
  </si>
  <si>
    <t>Carol Limbert</t>
  </si>
  <si>
    <t>Carolyn Hargreaves</t>
  </si>
  <si>
    <t>Anika Basy</t>
  </si>
  <si>
    <t>Gabriella Bolangiu</t>
  </si>
  <si>
    <t>Phil Bland</t>
  </si>
  <si>
    <t>Kirkstall Harriers B</t>
  </si>
  <si>
    <t>Chris Hunt</t>
  </si>
  <si>
    <t>Karen Longfellow</t>
  </si>
  <si>
    <t>Andrew Kirby</t>
  </si>
  <si>
    <t>Sam Broome</t>
  </si>
  <si>
    <t>Vikki Daniels</t>
  </si>
  <si>
    <t>Jo Kendall</t>
  </si>
  <si>
    <t>Keighley &amp; Craven Ladies C</t>
  </si>
  <si>
    <t>Becky Hill</t>
  </si>
  <si>
    <t>Fiona Harper</t>
  </si>
  <si>
    <t>Irene Yates</t>
  </si>
  <si>
    <t>Debbie Peacock</t>
  </si>
  <si>
    <t>Sheila Turbitt</t>
  </si>
  <si>
    <t>Vera Ostojic</t>
  </si>
  <si>
    <t>BRADFORD MILLENNIUM WAY RELAY 15th JUNE 2008</t>
  </si>
  <si>
    <t>John Holah</t>
  </si>
  <si>
    <t>Nick Hart</t>
  </si>
  <si>
    <t xml:space="preserve">Steve Neal </t>
  </si>
  <si>
    <t>Steve Bottomley</t>
  </si>
  <si>
    <t>Paul Stephenson</t>
  </si>
  <si>
    <t>Brian Stephenson</t>
  </si>
  <si>
    <t>Charlie Johnson</t>
  </si>
  <si>
    <t xml:space="preserve">Keighley &amp; Craven AC </t>
  </si>
  <si>
    <t>Lawrence Hellawell</t>
  </si>
  <si>
    <t>Steve Brock</t>
  </si>
  <si>
    <t>Darren Brame</t>
  </si>
  <si>
    <t>Lenny Buxton</t>
  </si>
  <si>
    <t>Dave Wilby</t>
  </si>
  <si>
    <t>Nick Richardson</t>
  </si>
  <si>
    <t>Richard Joel</t>
  </si>
  <si>
    <t>Lee Morley</t>
  </si>
  <si>
    <t>Ben Stevens</t>
  </si>
  <si>
    <t>Jonathan Sinclair</t>
  </si>
  <si>
    <t>Mark Iley</t>
  </si>
  <si>
    <t>Andy Shinn</t>
  </si>
  <si>
    <t>Adrian Hall</t>
  </si>
  <si>
    <t>James Wood-Robertson</t>
  </si>
  <si>
    <t>Mark Bendall</t>
  </si>
  <si>
    <t>Richard Sunley</t>
  </si>
  <si>
    <t>Abbey Men A</t>
  </si>
  <si>
    <t>Dusan Suoboda</t>
  </si>
  <si>
    <t>John Fortascue</t>
  </si>
  <si>
    <t>Mike Ayers</t>
  </si>
  <si>
    <t>Alex Romanin</t>
  </si>
  <si>
    <t>Brian Goodison</t>
  </si>
  <si>
    <t>Mark Hetherington</t>
  </si>
  <si>
    <t>Richard Vandermark</t>
  </si>
  <si>
    <t>Robin Owen</t>
  </si>
  <si>
    <t>Duncan Asquith</t>
  </si>
  <si>
    <t>Mick Brearley</t>
  </si>
  <si>
    <t>Steve Broadbent</t>
  </si>
  <si>
    <t>Rory Cunliffe</t>
  </si>
  <si>
    <t>Hardy Matalala</t>
  </si>
  <si>
    <t>Paul Birrane</t>
  </si>
  <si>
    <t>Pudsey Pacers Men</t>
  </si>
  <si>
    <t>David Woodhead</t>
  </si>
  <si>
    <t>Graeme Tiffany</t>
  </si>
  <si>
    <t>Simon Maudsley</t>
  </si>
  <si>
    <t>Vince Bussingham</t>
  </si>
  <si>
    <t>Bingley Harriers</t>
  </si>
  <si>
    <t>Bruce Duncan</t>
  </si>
  <si>
    <t>Andrew Wood</t>
  </si>
  <si>
    <t>Otley Tigers</t>
  </si>
  <si>
    <t>Chris Carver</t>
  </si>
  <si>
    <t>Tom Hannah</t>
  </si>
  <si>
    <t>Andy Hunt</t>
  </si>
  <si>
    <t>Matt Cox</t>
  </si>
  <si>
    <t>John Armitstead</t>
  </si>
  <si>
    <t>Malcolm Court</t>
  </si>
  <si>
    <t>Peter McGouran</t>
  </si>
  <si>
    <t>Chris Staley</t>
  </si>
  <si>
    <t>Edward Davies</t>
  </si>
  <si>
    <t>Vet</t>
  </si>
  <si>
    <t xml:space="preserve">J.P. Hopkinson </t>
  </si>
  <si>
    <t>Dick Valentine</t>
  </si>
  <si>
    <t>Pete Bramham</t>
  </si>
  <si>
    <t>€€€€€</t>
  </si>
  <si>
    <t>Chris Cheetham</t>
  </si>
  <si>
    <t>Paul Smithson</t>
  </si>
  <si>
    <t>Des Fretwell</t>
  </si>
  <si>
    <t>Ilkley Harriers Mixed 1</t>
  </si>
  <si>
    <t>Amanda Oddie</t>
  </si>
  <si>
    <t>Sally Morley</t>
  </si>
  <si>
    <t>David Brown</t>
  </si>
  <si>
    <t>Henry Heavisides</t>
  </si>
  <si>
    <t>Dave Jepson</t>
  </si>
  <si>
    <t>Phil Judd</t>
  </si>
  <si>
    <t>Paul Campbell</t>
  </si>
  <si>
    <t>Alan Slack</t>
  </si>
  <si>
    <t>Peter McNamars</t>
  </si>
  <si>
    <t>Chris Peace</t>
  </si>
  <si>
    <t>Valley Striders Vets</t>
  </si>
  <si>
    <t>Eric Green</t>
  </si>
  <si>
    <t>Andrew Cutts</t>
  </si>
  <si>
    <t>Joel Giddings</t>
  </si>
  <si>
    <t>Rob Bumstead</t>
  </si>
  <si>
    <t>Paul Hunter</t>
  </si>
  <si>
    <t>Simon Ridshaw</t>
  </si>
  <si>
    <t>Baildon Runners Men</t>
  </si>
  <si>
    <t>Rick Nottidge</t>
  </si>
  <si>
    <t>Phil Bolton</t>
  </si>
  <si>
    <t>Abbey Men B</t>
  </si>
  <si>
    <t>Ian Manfield</t>
  </si>
  <si>
    <t>Barrie McDermott</t>
  </si>
  <si>
    <t>Peter Scaife</t>
  </si>
  <si>
    <t>Dan Wilton</t>
  </si>
  <si>
    <t>Howard Chew</t>
  </si>
  <si>
    <t>Alan Hirens</t>
  </si>
  <si>
    <t>Paul Harris</t>
  </si>
  <si>
    <t>Dave Beslow</t>
  </si>
  <si>
    <t>Loopgroep Oost-Groningen</t>
  </si>
  <si>
    <t>Matthijs Blik</t>
  </si>
  <si>
    <t>Jan Wessels</t>
  </si>
  <si>
    <t>Jan Henk Waebers</t>
  </si>
  <si>
    <t>Erwin Rintsma</t>
  </si>
  <si>
    <t>Chapel Allerton Road Runners</t>
  </si>
  <si>
    <t>Alison Bogie</t>
  </si>
  <si>
    <t>Nicola Bond</t>
  </si>
  <si>
    <t>Helen Townend</t>
  </si>
  <si>
    <t>Rachel Sutherland</t>
  </si>
  <si>
    <t>Mark Robins</t>
  </si>
  <si>
    <t>Mark Arrowsmith</t>
  </si>
  <si>
    <t>David Nicholls</t>
  </si>
  <si>
    <t>Steve Todd</t>
  </si>
  <si>
    <t>Adrian Grainger</t>
  </si>
  <si>
    <t>Ed King</t>
  </si>
  <si>
    <t>Mike Mooney</t>
  </si>
  <si>
    <t>Tim Appleyard</t>
  </si>
  <si>
    <t>Barrie Ellis</t>
  </si>
  <si>
    <t>Justin Balfour</t>
  </si>
  <si>
    <t>Kevin Watson</t>
  </si>
  <si>
    <t>Kirkstall Harriers Mixed</t>
  </si>
  <si>
    <t>Stewart Connelly</t>
  </si>
  <si>
    <t>Sheila King</t>
  </si>
  <si>
    <t>Jill Camin</t>
  </si>
  <si>
    <t>Gemma Smith</t>
  </si>
  <si>
    <t>Helen Thorpe</t>
  </si>
  <si>
    <t>Anna Crooks</t>
  </si>
  <si>
    <t>Maria Kokes</t>
  </si>
  <si>
    <t>Mick Tinker</t>
  </si>
  <si>
    <t>David Cusack</t>
  </si>
  <si>
    <t>Eirik Stangnes</t>
  </si>
  <si>
    <t>Geoff Webster</t>
  </si>
  <si>
    <t>Paul Sanderson</t>
  </si>
  <si>
    <t>Elika Tasker</t>
  </si>
  <si>
    <t>Panos Aristotelous</t>
  </si>
  <si>
    <t>Dave Fielding</t>
  </si>
  <si>
    <t>Elisa Woffenden</t>
  </si>
  <si>
    <t>Karen Ballentine</t>
  </si>
  <si>
    <t>Elizabeth Tomes</t>
  </si>
  <si>
    <t>Matt Dodsworth</t>
  </si>
  <si>
    <t>Alex potter</t>
  </si>
  <si>
    <t>James Wilson</t>
  </si>
  <si>
    <t>Andy Taylor</t>
  </si>
  <si>
    <t>John Pride</t>
  </si>
  <si>
    <t>Ilkley Harriers Mixed 2</t>
  </si>
  <si>
    <t>Pange Srivastava</t>
  </si>
  <si>
    <t>Joan Matthews</t>
  </si>
  <si>
    <t>Clare Smith</t>
  </si>
  <si>
    <t>Richard Reeve</t>
  </si>
  <si>
    <t>Ian Marshall</t>
  </si>
  <si>
    <t>Roy Bamforth</t>
  </si>
  <si>
    <t>Kev Meakin</t>
  </si>
  <si>
    <t>Paul Ebray</t>
  </si>
  <si>
    <t>Ann Francis</t>
  </si>
  <si>
    <t>Samantha Raven</t>
  </si>
  <si>
    <t>Ejaz Hussain</t>
  </si>
  <si>
    <t>Helen Barbour</t>
  </si>
  <si>
    <t>Bev Chaplin</t>
  </si>
  <si>
    <t>Angela Andrews</t>
  </si>
  <si>
    <t>Sarah Berry</t>
  </si>
  <si>
    <t>Claire Strover</t>
  </si>
  <si>
    <t>Karen Sutcliffe</t>
  </si>
  <si>
    <t>Brett Weeden</t>
  </si>
  <si>
    <t>Susan Weeden</t>
  </si>
  <si>
    <t>Andrew Marsden</t>
  </si>
  <si>
    <t>Peter McDermot</t>
  </si>
  <si>
    <t>Afstandslopers Vosselaar</t>
  </si>
  <si>
    <t>Eddy Sneyders</t>
  </si>
  <si>
    <t>Cis Van Nueten</t>
  </si>
  <si>
    <t>Louisa Miechielsen</t>
  </si>
  <si>
    <t>Hilde Verdonck</t>
  </si>
  <si>
    <t>Bill Hargreaves</t>
  </si>
  <si>
    <t>Jef Smits</t>
  </si>
  <si>
    <t>Jef Sneyders</t>
  </si>
  <si>
    <t>Herman Brughmans</t>
  </si>
  <si>
    <t>Werner Van Dooren</t>
  </si>
  <si>
    <t>St. Bede's B</t>
  </si>
  <si>
    <t>Louise McGeachen</t>
  </si>
  <si>
    <t>Shirley Quarmby</t>
  </si>
  <si>
    <t>Keith Pratchett</t>
  </si>
  <si>
    <t>Barney Lerner</t>
  </si>
  <si>
    <t>Otley Lions</t>
  </si>
  <si>
    <t>Carl Walsh</t>
  </si>
  <si>
    <t>Don Buffham</t>
  </si>
  <si>
    <t>Jack Robertshaw</t>
  </si>
  <si>
    <t>David Brocklehurst</t>
  </si>
  <si>
    <t>John Dade</t>
  </si>
  <si>
    <t>Helen Walsh</t>
  </si>
  <si>
    <t>Bob Baker</t>
  </si>
  <si>
    <t>Ursula McGouran</t>
  </si>
  <si>
    <t>David Fox</t>
  </si>
  <si>
    <t>Oldampt Runners</t>
  </si>
  <si>
    <t>Marianne Verweij</t>
  </si>
  <si>
    <t>Wim Scholtens</t>
  </si>
  <si>
    <t>Sytske Lohof</t>
  </si>
  <si>
    <t xml:space="preserve">Ronald Tuick </t>
  </si>
  <si>
    <t>Ben Blaauw</t>
  </si>
  <si>
    <t>Herman Ebbekink</t>
  </si>
  <si>
    <t>Aljosja Mollema</t>
  </si>
  <si>
    <t>Tony Harte</t>
  </si>
  <si>
    <t>Abbey Women A</t>
  </si>
  <si>
    <t>Ann Hall</t>
  </si>
  <si>
    <t>Hillary Lane</t>
  </si>
  <si>
    <t>Eleanor Horsmann</t>
  </si>
  <si>
    <t>Jasmine Salih</t>
  </si>
  <si>
    <t>Lisa Hulme Vickerstaff</t>
  </si>
  <si>
    <t>Rebecca Clapham</t>
  </si>
  <si>
    <t>Emma Hinkles</t>
  </si>
  <si>
    <t>Paul Milnes</t>
  </si>
  <si>
    <t>John Jennison</t>
  </si>
  <si>
    <t>Simon Bowens</t>
  </si>
  <si>
    <t>Allyson Lewis</t>
  </si>
  <si>
    <t>Martin Vernon</t>
  </si>
  <si>
    <t>Geoff Biscomb</t>
  </si>
  <si>
    <t>Peter Blackburn</t>
  </si>
  <si>
    <t>Vicci Burke</t>
  </si>
  <si>
    <t>Nancy Bailey</t>
  </si>
  <si>
    <t>Sarah Holden</t>
  </si>
  <si>
    <t>Joanne Scott</t>
  </si>
  <si>
    <t>Jenny Adams</t>
  </si>
  <si>
    <t>David Milner</t>
  </si>
  <si>
    <t xml:space="preserve">Kim Somerville </t>
  </si>
  <si>
    <t>Liz Wilcox</t>
  </si>
  <si>
    <t>Akua Nkrumah</t>
  </si>
  <si>
    <t>Janet Tynan</t>
  </si>
  <si>
    <t>Jonathan Harrison</t>
  </si>
  <si>
    <t>Dave Tynan</t>
  </si>
  <si>
    <t>Ed Halliday</t>
  </si>
  <si>
    <t>Jonathan Yates</t>
  </si>
  <si>
    <t>Kirkstall Harriers Open</t>
  </si>
  <si>
    <t>Peter Marshall</t>
  </si>
  <si>
    <t>Suzie Flexer</t>
  </si>
  <si>
    <t>Tony Moran</t>
  </si>
  <si>
    <t>Julie Hustwit</t>
  </si>
  <si>
    <t>John Gunning</t>
  </si>
  <si>
    <t>Annie Smith</t>
  </si>
  <si>
    <t>Andrew Brown</t>
  </si>
  <si>
    <t>Richard Instone</t>
  </si>
  <si>
    <t>Andrew Knowles</t>
  </si>
  <si>
    <t>John Mitchell</t>
  </si>
  <si>
    <t>Paul Walmsley</t>
  </si>
  <si>
    <t>Darrell Stuart</t>
  </si>
  <si>
    <t>Stuart Pepper</t>
  </si>
  <si>
    <t>Adrian Batson</t>
  </si>
  <si>
    <t>Flanders Running Team</t>
  </si>
  <si>
    <t>Heidi Van Den Eynde</t>
  </si>
  <si>
    <t>Tracy Denby</t>
  </si>
  <si>
    <t>Herman De Sobrie</t>
  </si>
  <si>
    <t>Monik Van Loock</t>
  </si>
  <si>
    <t>Viki Matheussen</t>
  </si>
  <si>
    <t>Jan De Ceuster</t>
  </si>
  <si>
    <t>Diane Craven</t>
  </si>
  <si>
    <t>Chris Upton</t>
  </si>
  <si>
    <t>Ian Wilcock</t>
  </si>
  <si>
    <t>Colin Batrick</t>
  </si>
  <si>
    <t>Mick Leeming</t>
  </si>
  <si>
    <t>Janet Holden</t>
  </si>
  <si>
    <t>Caron Fenwick</t>
  </si>
  <si>
    <t>Simone Der Weduwen</t>
  </si>
  <si>
    <t>Abbey Women B</t>
  </si>
  <si>
    <t>Clare Wayper</t>
  </si>
  <si>
    <t>Sue Speak</t>
  </si>
  <si>
    <t>Jane Oughton</t>
  </si>
  <si>
    <t>Karen Hill</t>
  </si>
  <si>
    <t>Bev Motley</t>
  </si>
  <si>
    <t>Shona Holding</t>
  </si>
  <si>
    <t>Catherine Ladd</t>
  </si>
  <si>
    <t>Cheryl Richmond</t>
  </si>
  <si>
    <t>Lisa Richardson</t>
  </si>
  <si>
    <t>Madeline Haworth</t>
  </si>
  <si>
    <t>Sandra Snape</t>
  </si>
  <si>
    <t>Christine Hamilton</t>
  </si>
  <si>
    <t>Wakefield Harriers Mix</t>
  </si>
  <si>
    <t>Pay Wood</t>
  </si>
  <si>
    <t>No Show</t>
  </si>
  <si>
    <t>Dianne Simms</t>
  </si>
  <si>
    <t>Tammy Chow</t>
  </si>
  <si>
    <t>Dan Benjamin</t>
  </si>
  <si>
    <t>Leg1</t>
  </si>
  <si>
    <t>Leg 2</t>
  </si>
  <si>
    <t>Leg 3</t>
  </si>
  <si>
    <t>Leg 4</t>
  </si>
  <si>
    <t>Leg 5</t>
  </si>
  <si>
    <t>Team Number</t>
  </si>
  <si>
    <t>Runner 1</t>
  </si>
  <si>
    <t>Runner 2</t>
  </si>
  <si>
    <t>Start</t>
  </si>
  <si>
    <t>Finish</t>
  </si>
  <si>
    <t>Cut off?</t>
  </si>
  <si>
    <t>Excess Time</t>
  </si>
  <si>
    <t>Total Time</t>
  </si>
  <si>
    <t>Time</t>
  </si>
  <si>
    <t xml:space="preserve">Pudsey &amp; Bramley </t>
  </si>
  <si>
    <t>Men</t>
  </si>
  <si>
    <t>Paul Stevenson</t>
  </si>
  <si>
    <t>Ian Nixon</t>
  </si>
  <si>
    <t>Robert Glover</t>
  </si>
  <si>
    <t>Jack Maitland</t>
  </si>
  <si>
    <t>Steve Neill</t>
  </si>
  <si>
    <t>Crawford Oliphant</t>
  </si>
  <si>
    <t>Jame Senior</t>
  </si>
  <si>
    <t>Colin Moses</t>
  </si>
  <si>
    <t>Steven Fry</t>
  </si>
  <si>
    <t>Robin Bradbury</t>
  </si>
  <si>
    <t>Jason Feeney</t>
  </si>
  <si>
    <t>Rick Scott</t>
  </si>
  <si>
    <t>Pudsey Pacers 'A'</t>
  </si>
  <si>
    <t>Andrew Teal</t>
  </si>
  <si>
    <t>Paul Gardner</t>
  </si>
  <si>
    <t>Drew Taylor</t>
  </si>
  <si>
    <t>Jerry Watson</t>
  </si>
  <si>
    <t>Mick Wrench</t>
  </si>
  <si>
    <t>Horsforth Harriers 'A'</t>
  </si>
  <si>
    <t>Michael Senior</t>
  </si>
  <si>
    <t>Greg Moore</t>
  </si>
  <si>
    <t>St Bede's A</t>
  </si>
  <si>
    <t>Pete Pyrah</t>
  </si>
  <si>
    <t>Simon Gelsthorpe</t>
  </si>
  <si>
    <t>Neil Lloyd</t>
  </si>
  <si>
    <t>Paul Hamblyn</t>
  </si>
  <si>
    <t>Dale Summerville</t>
  </si>
  <si>
    <t>Andy Hudson</t>
  </si>
  <si>
    <t>Greg Collett</t>
  </si>
  <si>
    <t>Keighley &amp; Craven</t>
  </si>
  <si>
    <t>Mark Clarkson</t>
  </si>
  <si>
    <t>Glenn Leedham</t>
  </si>
  <si>
    <t>Adam McLane</t>
  </si>
  <si>
    <t>Leonard Burton</t>
  </si>
  <si>
    <t>Liam Spencer</t>
  </si>
  <si>
    <t>Steve McDermott</t>
  </si>
  <si>
    <t>Iain Gibbons</t>
  </si>
  <si>
    <t>Lawrence Basham</t>
  </si>
  <si>
    <t>Eddie Winslow</t>
  </si>
  <si>
    <t>Jim Ryder</t>
  </si>
  <si>
    <t>Bob Hamilton</t>
  </si>
  <si>
    <t>John Atkinson</t>
  </si>
  <si>
    <t>Steve Turland</t>
  </si>
  <si>
    <t>Andrew May</t>
  </si>
  <si>
    <t>David Dickson</t>
  </si>
  <si>
    <t>John Ward</t>
  </si>
  <si>
    <t>Barry McDermott</t>
  </si>
  <si>
    <t>John Fortescue</t>
  </si>
  <si>
    <t>Alex Grant</t>
  </si>
  <si>
    <t>Flanders Running 'A'</t>
  </si>
  <si>
    <t>Sus Renders</t>
  </si>
  <si>
    <t>Jan Damen</t>
  </si>
  <si>
    <t>Luc Moens</t>
  </si>
  <si>
    <t>Jan Torfs</t>
  </si>
  <si>
    <t>Rene Jacobs</t>
  </si>
  <si>
    <t>Antoon Goetschalckx</t>
  </si>
  <si>
    <t>Herman Lievens</t>
  </si>
  <si>
    <t>Jan Vangoidsenhoven</t>
  </si>
  <si>
    <t>Marc De Vocht</t>
  </si>
  <si>
    <t>Peter De Vocht</t>
  </si>
  <si>
    <t>Wakefield &amp; District Harriers AC</t>
  </si>
  <si>
    <t>Mark Dumaille</t>
  </si>
  <si>
    <t>Pete McNamara</t>
  </si>
  <si>
    <t>Dave Brailsford</t>
  </si>
  <si>
    <t>Martin Horbury</t>
  </si>
  <si>
    <t>Adie Greenwood</t>
  </si>
  <si>
    <t>Andy Green</t>
  </si>
  <si>
    <t>John Dennis</t>
  </si>
  <si>
    <t>Loopcircuit Oost-Groningen</t>
  </si>
  <si>
    <t>Martien Wiebs</t>
  </si>
  <si>
    <t>Martin Hohof</t>
  </si>
  <si>
    <t>Matthyn Blik</t>
  </si>
  <si>
    <t>Erwin Rinsma</t>
  </si>
  <si>
    <t>Marjun Verwey</t>
  </si>
  <si>
    <t>Jan De Groot</t>
  </si>
  <si>
    <t>Carel Opten</t>
  </si>
  <si>
    <t>Wim Opten</t>
  </si>
  <si>
    <t>Baildon Runners 'A'</t>
  </si>
  <si>
    <t>Mark Bolton</t>
  </si>
  <si>
    <t>Mark Clifford</t>
  </si>
  <si>
    <t>John Armisteam</t>
  </si>
  <si>
    <t>Ray Hawksby</t>
  </si>
  <si>
    <t>Neil Caxton</t>
  </si>
  <si>
    <t xml:space="preserve">Pudsey Pacers 'B' </t>
  </si>
  <si>
    <t>Jonathan Prideaux</t>
  </si>
  <si>
    <t>Mick Turner</t>
  </si>
  <si>
    <t>David Kirk</t>
  </si>
  <si>
    <t>Peter Knapp</t>
  </si>
  <si>
    <t>Rob Kilner</t>
  </si>
  <si>
    <t>Andrew Hardacre</t>
  </si>
  <si>
    <t>Phil Atkinson</t>
  </si>
  <si>
    <t>John Smith</t>
  </si>
  <si>
    <t>Mark Teasey</t>
  </si>
  <si>
    <t>Jeff Paget</t>
  </si>
  <si>
    <t>Phil Chappell</t>
  </si>
  <si>
    <t>Pete Shields</t>
  </si>
  <si>
    <t>Steve Turner</t>
  </si>
  <si>
    <t>Richard Fawthrop</t>
  </si>
  <si>
    <t>Geoff Matthews</t>
  </si>
  <si>
    <t>Ian Thornham</t>
  </si>
  <si>
    <t>David Waite</t>
  </si>
  <si>
    <t>Simon Hogan</t>
  </si>
  <si>
    <t>Ben Mounsey</t>
  </si>
  <si>
    <t>Eddie Rayner</t>
  </si>
  <si>
    <t>Lee Buckwell</t>
  </si>
  <si>
    <t>Damien Cole</t>
  </si>
  <si>
    <t>Mick Nester</t>
  </si>
  <si>
    <t>Rob Wynne</t>
  </si>
  <si>
    <t>Ray Moulding</t>
  </si>
  <si>
    <t>Richard Douglas</t>
  </si>
  <si>
    <t>Andy McAllister</t>
  </si>
  <si>
    <t>Matt Cooper</t>
  </si>
  <si>
    <t xml:space="preserve">Mary Green </t>
  </si>
  <si>
    <t>Tracy Marshall</t>
  </si>
  <si>
    <t>Jenny Vesey</t>
  </si>
  <si>
    <t>Rachael Smith</t>
  </si>
  <si>
    <t>Janet Grace</t>
  </si>
  <si>
    <t>Jan Belton</t>
  </si>
  <si>
    <t>Jemma Basham</t>
  </si>
  <si>
    <t>Debbie Rosen</t>
  </si>
  <si>
    <t>Jo Foster</t>
  </si>
  <si>
    <t>Alison Weston</t>
  </si>
  <si>
    <t>AVOS (Atletiek Vosselaar)</t>
  </si>
  <si>
    <t>Matthew Allen</t>
  </si>
  <si>
    <t>Jan Persegael</t>
  </si>
  <si>
    <t>Andre Van De Put</t>
  </si>
  <si>
    <t>Lutgard Nuydens</t>
  </si>
  <si>
    <t>Mike De Jongh</t>
  </si>
  <si>
    <t>Chapel Allerton Road Runners 1</t>
  </si>
  <si>
    <t>Naomi Ferguson</t>
  </si>
  <si>
    <t>Jonny Harrison</t>
  </si>
  <si>
    <t>Nicola Bowd</t>
  </si>
  <si>
    <t>Dave Nichols</t>
  </si>
  <si>
    <t>Janet Carter</t>
  </si>
  <si>
    <t>David Weight</t>
  </si>
  <si>
    <t>Denise Dean</t>
  </si>
  <si>
    <t>Sarah Fotherby</t>
  </si>
  <si>
    <t xml:space="preserve">Jean Davey </t>
  </si>
  <si>
    <t>Shirley Walker</t>
  </si>
  <si>
    <t>Marianne Rix</t>
  </si>
  <si>
    <t>Debbie Spur</t>
  </si>
  <si>
    <t>Carole Young</t>
  </si>
  <si>
    <t>Christine Whitaker</t>
  </si>
  <si>
    <t>Rachel Hopkinson</t>
  </si>
  <si>
    <t>Faye Leedham</t>
  </si>
  <si>
    <t>Mary Cowling</t>
  </si>
  <si>
    <t>Tracy Dean</t>
  </si>
  <si>
    <t>Sarah Wetheril</t>
  </si>
  <si>
    <t>Jackie Graham</t>
  </si>
  <si>
    <t>Diane Waite</t>
  </si>
  <si>
    <t>Linda Murgatroyd</t>
  </si>
  <si>
    <t>Sam Whitwam</t>
  </si>
  <si>
    <t>Gemma Bradley</t>
  </si>
  <si>
    <t>Naomi Sharratt</t>
  </si>
  <si>
    <t>Chatlotte Rayner</t>
  </si>
  <si>
    <t>Simon Wright</t>
  </si>
  <si>
    <t>Ian Hill</t>
  </si>
  <si>
    <t>Rhys North</t>
  </si>
  <si>
    <t>Gill Whalley</t>
  </si>
  <si>
    <t>Otley AC 'B'</t>
  </si>
  <si>
    <t>Paul Clifford</t>
  </si>
  <si>
    <t>Graham Stead</t>
  </si>
  <si>
    <t>Nick Hodgkinson</t>
  </si>
  <si>
    <t>Kath Robertshaw</t>
  </si>
  <si>
    <t>Neil O'Brien</t>
  </si>
  <si>
    <t>John Hutchinson</t>
  </si>
  <si>
    <t>Dave Spink</t>
  </si>
  <si>
    <t>Jamona Silvster</t>
  </si>
  <si>
    <t>Tim Foreman</t>
  </si>
  <si>
    <t>Debbie Milburn</t>
  </si>
  <si>
    <t>Horsforth Harriers 'B'</t>
  </si>
  <si>
    <t>Mick Walker</t>
  </si>
  <si>
    <t>Mike Pounder</t>
  </si>
  <si>
    <t>Steve Blades</t>
  </si>
  <si>
    <t>Tabby Tyler</t>
  </si>
  <si>
    <t>Chapel Allerton Road Runners 2</t>
  </si>
  <si>
    <t>Mike Robbins</t>
  </si>
  <si>
    <t>A Fish</t>
  </si>
  <si>
    <t>M Barnfield</t>
  </si>
  <si>
    <t>James Tomlinson</t>
  </si>
  <si>
    <t>Mark Robinson</t>
  </si>
  <si>
    <t>Ashley Wiggins</t>
  </si>
  <si>
    <t>Niel Blakeman</t>
  </si>
  <si>
    <t>Graham Merrick</t>
  </si>
  <si>
    <t>Richard Thompson</t>
  </si>
  <si>
    <t>Mick Twyman</t>
  </si>
  <si>
    <t>Flanders Running 'B'</t>
  </si>
  <si>
    <t>Jane Hart</t>
  </si>
  <si>
    <t>Luc Hermans</t>
  </si>
  <si>
    <t>Chris Bellens</t>
  </si>
  <si>
    <t>Annemie De Reijck</t>
  </si>
  <si>
    <t>Maarten Van Der Donck</t>
  </si>
  <si>
    <t>Raf Dierckx</t>
  </si>
  <si>
    <t>Frans Verwimp</t>
  </si>
  <si>
    <t>Jos Van Looy</t>
  </si>
  <si>
    <t>Helen McKeating</t>
  </si>
  <si>
    <t>Brenda Fullard</t>
  </si>
  <si>
    <t>Mary Akoo</t>
  </si>
  <si>
    <t>Gill Craske</t>
  </si>
  <si>
    <t>Sarah Clarke</t>
  </si>
  <si>
    <t>Baildon Runners 'C'</t>
  </si>
  <si>
    <t>Chloe Ryall</t>
  </si>
  <si>
    <t>Sara Wells</t>
  </si>
  <si>
    <t>Anne Ryall</t>
  </si>
  <si>
    <t>Margaret Firth</t>
  </si>
  <si>
    <t>Liz Boothman</t>
  </si>
  <si>
    <t>Gill Nottidge</t>
  </si>
  <si>
    <t>Hetta Morath</t>
  </si>
  <si>
    <t>Rose Carnochan</t>
  </si>
  <si>
    <t>Gary Phillips</t>
  </si>
  <si>
    <t>Steve Wigglesworth</t>
  </si>
  <si>
    <t>Kevin Meakin</t>
  </si>
  <si>
    <t>Stephen Ellis</t>
  </si>
  <si>
    <t>Anne Gowing</t>
  </si>
  <si>
    <t>Louise Reilly</t>
  </si>
  <si>
    <t>Peter Clough</t>
  </si>
  <si>
    <t>Arthur James</t>
  </si>
  <si>
    <t>Graham Brown</t>
  </si>
  <si>
    <t>Dave Byrom</t>
  </si>
  <si>
    <t xml:space="preserve">Pudsey Pacers </t>
  </si>
  <si>
    <t>Catherine Plant</t>
  </si>
  <si>
    <t>Joanne Knowles</t>
  </si>
  <si>
    <t>Kirsty Hill</t>
  </si>
  <si>
    <t>Jo Waldron</t>
  </si>
  <si>
    <t>Joanne Tiffin</t>
  </si>
  <si>
    <t>Joanne Drake</t>
  </si>
  <si>
    <t>Elizabeth Henderson</t>
  </si>
  <si>
    <t>Andrea Millward</t>
  </si>
  <si>
    <t>Baildon Runners 'B'</t>
  </si>
  <si>
    <t>Jane Howard</t>
  </si>
  <si>
    <t>Geoff Kay</t>
  </si>
  <si>
    <t>Hamid Houman</t>
  </si>
  <si>
    <t>George Squires</t>
  </si>
  <si>
    <t>Jenny Soper</t>
  </si>
  <si>
    <t>Karen Dutson-Bromley</t>
  </si>
  <si>
    <t>Carl Dunk</t>
  </si>
  <si>
    <t>David Hamer</t>
  </si>
  <si>
    <t>Karen Ballantine</t>
  </si>
  <si>
    <t>Pudsey Pacers A Team</t>
  </si>
  <si>
    <t>Gary Philips</t>
  </si>
  <si>
    <t>Michael Turner</t>
  </si>
  <si>
    <t>Andy Barrett</t>
  </si>
  <si>
    <t>Kevin Burnitt</t>
  </si>
  <si>
    <t>Pudsey Pacers B Team</t>
  </si>
  <si>
    <t>Mick Bean</t>
  </si>
  <si>
    <t>Raymond Broadhead</t>
  </si>
  <si>
    <t>Arthur Wood</t>
  </si>
  <si>
    <t>Mandy Gibson</t>
  </si>
  <si>
    <t>Lynne Barrett</t>
  </si>
  <si>
    <t>Trish Gardner</t>
  </si>
  <si>
    <t>Dawn Gray</t>
  </si>
  <si>
    <t>Kate Frost</t>
  </si>
  <si>
    <t>Teresa Duckett</t>
  </si>
  <si>
    <t>Jean Davey</t>
  </si>
  <si>
    <t>Mick Pounder</t>
  </si>
  <si>
    <t>Barry Ellis</t>
  </si>
  <si>
    <t>Paul Wright</t>
  </si>
  <si>
    <t>Andre Van de Put</t>
  </si>
  <si>
    <t>Lutgarda Nugdens</t>
  </si>
  <si>
    <t>Guido Vermeiren</t>
  </si>
  <si>
    <t>Kamiel Versmissen</t>
  </si>
  <si>
    <t>Chapel Allerton Men</t>
  </si>
  <si>
    <t>Dave Lovell</t>
  </si>
  <si>
    <t>Charles Mortimer</t>
  </si>
  <si>
    <t>Ashley Wiggan</t>
  </si>
  <si>
    <t>Andy Grant</t>
  </si>
  <si>
    <t>John Taylor</t>
  </si>
  <si>
    <t>Chapel Allerton Mixed</t>
  </si>
  <si>
    <t>Dave Milner</t>
  </si>
  <si>
    <t>Fiona Lang</t>
  </si>
  <si>
    <t>Andrew Fish</t>
  </si>
  <si>
    <t>Rebecca Gooch</t>
  </si>
  <si>
    <t>John Shute</t>
  </si>
  <si>
    <t>Melanie Cray</t>
  </si>
  <si>
    <t>Tony Shortall</t>
  </si>
  <si>
    <t>Ilkley Harriers Men</t>
  </si>
  <si>
    <t>Richard Grey</t>
  </si>
  <si>
    <t>David Ibbotson</t>
  </si>
  <si>
    <t>Graham Pearce</t>
  </si>
  <si>
    <t>Clive Smith</t>
  </si>
  <si>
    <t>Ken Souyave</t>
  </si>
  <si>
    <t>Ilkley Harriers Ladies</t>
  </si>
  <si>
    <t>Elisabeth McCann</t>
  </si>
  <si>
    <t>Barbara Bullock</t>
  </si>
  <si>
    <t>Helena Deeney</t>
  </si>
  <si>
    <t>Bernie Gibbons</t>
  </si>
  <si>
    <t>Bridget Doherty</t>
  </si>
  <si>
    <t>Susie Jollie</t>
  </si>
  <si>
    <t>Keighley &amp; Craven Ladies</t>
  </si>
  <si>
    <t>Kaisleigh Greenham</t>
  </si>
  <si>
    <t>Christine Preston</t>
  </si>
  <si>
    <t>Chris Whittaker</t>
  </si>
  <si>
    <t>Eliza Woffenden</t>
  </si>
  <si>
    <t>Jaqui Foster</t>
  </si>
  <si>
    <t>Baildon Men</t>
  </si>
  <si>
    <t>Phillip Jones</t>
  </si>
  <si>
    <t>Baildon Vets</t>
  </si>
  <si>
    <t>Chris Burden</t>
  </si>
  <si>
    <t>Neil Russell</t>
  </si>
  <si>
    <t>Clive Boothman</t>
  </si>
  <si>
    <t>Malcolm Sharp</t>
  </si>
  <si>
    <t>Blackburn Men</t>
  </si>
  <si>
    <t>Fran Finnerty</t>
  </si>
  <si>
    <t>David Swift</t>
  </si>
  <si>
    <t>Dave Hammer</t>
  </si>
  <si>
    <t>Mark Hobin</t>
  </si>
  <si>
    <t>Mark Milligan</t>
  </si>
  <si>
    <t>Blackburn Ladies</t>
  </si>
  <si>
    <t>Helen Keating</t>
  </si>
  <si>
    <t xml:space="preserve">Norma Smith </t>
  </si>
  <si>
    <t>Madeleine Howarth</t>
  </si>
  <si>
    <t>Abbey Men</t>
  </si>
  <si>
    <t>Jonathan Healey</t>
  </si>
  <si>
    <t>Brian Wilks</t>
  </si>
  <si>
    <t>James Franklin</t>
  </si>
  <si>
    <t>Gordon Teale</t>
  </si>
  <si>
    <t>Scott Mackie</t>
  </si>
  <si>
    <t>Ross Mackie</t>
  </si>
  <si>
    <t>Kate Millar</t>
  </si>
  <si>
    <t>Claire McDermott</t>
  </si>
  <si>
    <t>Stella Cross</t>
  </si>
  <si>
    <t>Wakefield Vets</t>
  </si>
  <si>
    <t>Steve Tibbs</t>
  </si>
  <si>
    <t>Andy Rivett</t>
  </si>
  <si>
    <t>Ian Walker</t>
  </si>
  <si>
    <t>Denise Tibbs</t>
  </si>
  <si>
    <t>David Dawson</t>
  </si>
  <si>
    <t>Steve Butler</t>
  </si>
  <si>
    <t>Rob Palfrey</t>
  </si>
  <si>
    <t>Valley Striders Mixed</t>
  </si>
  <si>
    <t>Lisa Wilyman</t>
  </si>
  <si>
    <t>Brian Hanley</t>
  </si>
  <si>
    <t>Steve O'Callaghan</t>
  </si>
  <si>
    <t>Janet Parkinson</t>
  </si>
  <si>
    <t>Sylvia Watson</t>
  </si>
  <si>
    <t>Annemi Van Zyl</t>
  </si>
  <si>
    <t>Valley Striders Men</t>
  </si>
  <si>
    <t>Mark Bean</t>
  </si>
  <si>
    <t>Bill Murphy</t>
  </si>
  <si>
    <t>Keith Cluderay</t>
  </si>
  <si>
    <t>Peter Lambert</t>
  </si>
  <si>
    <t>Ian Place</t>
  </si>
  <si>
    <t>Pudsey &amp; Bramley Mixed</t>
  </si>
  <si>
    <t>Sarah Rowell</t>
  </si>
  <si>
    <t>Stephan Mancini</t>
  </si>
  <si>
    <t>Sally Corbin</t>
  </si>
  <si>
    <t>Kate Bouvier</t>
  </si>
  <si>
    <t>Peter Covis</t>
  </si>
  <si>
    <t>Debbie Hardy</t>
  </si>
  <si>
    <t>Helen Mavscar</t>
  </si>
  <si>
    <t>St. Bede's</t>
  </si>
  <si>
    <t>Andy Thornton</t>
  </si>
  <si>
    <t>Martin Ainsworth</t>
  </si>
  <si>
    <t>Chris Masley</t>
  </si>
  <si>
    <t>Andrew Armstrong</t>
  </si>
  <si>
    <t>Keighley &amp; Craven Men</t>
  </si>
  <si>
    <t>John Preston</t>
  </si>
  <si>
    <t>James Callaghan</t>
  </si>
  <si>
    <t>Lawrence Helliwell</t>
  </si>
  <si>
    <t>Darren Braine</t>
  </si>
  <si>
    <t xml:space="preserve">Ben Green </t>
  </si>
  <si>
    <t>Jo Wogden</t>
  </si>
  <si>
    <t>Colin Crane</t>
  </si>
  <si>
    <t>P. McDermott</t>
  </si>
  <si>
    <t>Tony Knowles</t>
  </si>
  <si>
    <t>Richard Nelson</t>
  </si>
  <si>
    <t>Pete Fisher</t>
  </si>
  <si>
    <t>Tony Minikin</t>
  </si>
  <si>
    <t>Keith Waddingham</t>
  </si>
  <si>
    <t>Mike Bennett</t>
  </si>
  <si>
    <t>Leanne O'Leary</t>
  </si>
  <si>
    <t>Sean McEvoy</t>
  </si>
  <si>
    <t>Maurice Lewis</t>
  </si>
  <si>
    <t>`</t>
  </si>
  <si>
    <t>BRADFORD MILLENNIUM WAY RELAY 15th JUNE 2003</t>
  </si>
  <si>
    <t xml:space="preserve">Leg 1 Bingley to Oxenhope </t>
  </si>
  <si>
    <t>Gerrard Gill</t>
  </si>
  <si>
    <t>Loz Helliwell</t>
  </si>
  <si>
    <t>Jonny Butler</t>
  </si>
  <si>
    <t>Tim Hird</t>
  </si>
  <si>
    <t>Wakefield Harriers &amp; AC</t>
  </si>
  <si>
    <t>Clive Grace</t>
  </si>
  <si>
    <t>Adrian Howden</t>
  </si>
  <si>
    <t>Mark Ridgeway</t>
  </si>
  <si>
    <t>Martin Finn</t>
  </si>
  <si>
    <t>Jonathan Addy</t>
  </si>
  <si>
    <t>St Bede's AC</t>
  </si>
  <si>
    <t>Tim Stobart</t>
  </si>
  <si>
    <t>Tim Rowlands</t>
  </si>
  <si>
    <t>Dave Shone</t>
  </si>
  <si>
    <t>Jo Masley</t>
  </si>
  <si>
    <t>Dave Holdsworth</t>
  </si>
  <si>
    <t>Peter McDermott</t>
  </si>
  <si>
    <t>Andrew Watts</t>
  </si>
  <si>
    <t>Vicky Chapman</t>
  </si>
  <si>
    <t>Dawn Morley</t>
  </si>
  <si>
    <t>Tracey Morris</t>
  </si>
  <si>
    <t>Abbey Runners Men</t>
  </si>
  <si>
    <t>Derek Martin</t>
  </si>
  <si>
    <t>John Halliwell</t>
  </si>
  <si>
    <t>Alan Hirons</t>
  </si>
  <si>
    <t>Roger Wilson</t>
  </si>
  <si>
    <t>John Healey</t>
  </si>
  <si>
    <t>Ilkley Open</t>
  </si>
  <si>
    <t>Ian Mann</t>
  </si>
  <si>
    <t>Dennis Ackroyd</t>
  </si>
  <si>
    <t>Morgan Williams</t>
  </si>
  <si>
    <t>Michael Nester</t>
  </si>
  <si>
    <t>Francis Finnerty</t>
  </si>
  <si>
    <t>Michael Chimecjzuk</t>
  </si>
  <si>
    <t>David Hammer</t>
  </si>
  <si>
    <t>Andrew McAllister</t>
  </si>
  <si>
    <t>Stuart Anderson</t>
  </si>
  <si>
    <t>Derek Price</t>
  </si>
  <si>
    <t>Denise Green</t>
  </si>
  <si>
    <t>Stuart Moore</t>
  </si>
  <si>
    <t>James Oxley</t>
  </si>
  <si>
    <t>Graham Evans</t>
  </si>
  <si>
    <t>Julia Grafl</t>
  </si>
  <si>
    <t>AVOS (Antwerpen, Belgium)</t>
  </si>
  <si>
    <t>International</t>
  </si>
  <si>
    <t>Lutgarda Neydens</t>
  </si>
  <si>
    <t>Jed Hardcastle</t>
  </si>
  <si>
    <t>Eduard Sneyders</t>
  </si>
  <si>
    <t>Eric Cusack</t>
  </si>
  <si>
    <t>Nick Brown</t>
  </si>
  <si>
    <t>Sophie Hetherington</t>
  </si>
  <si>
    <t>Dave Cusack</t>
  </si>
  <si>
    <t>Kay Mason</t>
  </si>
  <si>
    <t>Ilkley Ladies</t>
  </si>
  <si>
    <t>Elizabeth McCann</t>
  </si>
  <si>
    <t>Angela Strivastava</t>
  </si>
  <si>
    <t>Alison Crane</t>
  </si>
  <si>
    <t>Suzanne Bickerdike</t>
  </si>
  <si>
    <t>Kath Fawcett</t>
  </si>
  <si>
    <t>Jo Prowse</t>
  </si>
  <si>
    <t>Chris Preston</t>
  </si>
  <si>
    <t>Heather Hamblin</t>
  </si>
  <si>
    <t>Freda Tate</t>
  </si>
  <si>
    <t>Kate Taylor</t>
  </si>
  <si>
    <t>Michael Walker</t>
  </si>
  <si>
    <t>Andrew Teamby</t>
  </si>
  <si>
    <t>S Vaughan</t>
  </si>
  <si>
    <t>Sarah Holwell</t>
  </si>
  <si>
    <t>Tony Wild</t>
  </si>
  <si>
    <t>Andy Hall</t>
  </si>
  <si>
    <t>Rolf Neilson</t>
  </si>
  <si>
    <t>Gareth Temple</t>
  </si>
  <si>
    <t>Bill Beauman</t>
  </si>
  <si>
    <t>Mike Smith</t>
  </si>
  <si>
    <t>Abbey Runners Ladies</t>
  </si>
  <si>
    <t>Gillian Mackie</t>
  </si>
  <si>
    <t>Lisa Michez</t>
  </si>
  <si>
    <t>Cathy Hall</t>
  </si>
  <si>
    <t>Dawn Craven</t>
  </si>
  <si>
    <t>Mel Gray</t>
  </si>
  <si>
    <t>Jonathon Harrison</t>
  </si>
  <si>
    <t>Mark Barnfield</t>
  </si>
  <si>
    <t>Carolyne Hobin</t>
  </si>
  <si>
    <t>Brenda Fuller</t>
  </si>
  <si>
    <t>Dawn Walmsley</t>
  </si>
  <si>
    <t>Josephine Owen</t>
  </si>
  <si>
    <t>Charmaine Richards</t>
  </si>
  <si>
    <t>Christine Oddy</t>
  </si>
  <si>
    <t>Julie Godfrey</t>
  </si>
  <si>
    <t>Mel Siddall</t>
  </si>
  <si>
    <t>Dave Hickman</t>
  </si>
  <si>
    <t>Dave Britton</t>
  </si>
  <si>
    <t>Richard Falls</t>
  </si>
  <si>
    <t>Jenny Shepherd</t>
  </si>
  <si>
    <t>Julian Simmons</t>
  </si>
  <si>
    <t>Retired</t>
  </si>
  <si>
    <t>Tim Joynson</t>
  </si>
  <si>
    <t>Paul French</t>
  </si>
  <si>
    <t>Alan Judd</t>
  </si>
  <si>
    <t>Fastest Legs</t>
  </si>
  <si>
    <t>BRADFORD MILLENNIUM WAY RELAY 13th JUNE 2004</t>
  </si>
  <si>
    <t>Avos Atletick Vosselaar</t>
  </si>
  <si>
    <t>Andre Vandeput</t>
  </si>
  <si>
    <t>Jos Turremans</t>
  </si>
  <si>
    <t>Cath Porritt</t>
  </si>
  <si>
    <t>Graham Pawley</t>
  </si>
  <si>
    <t>Andrew Bell</t>
  </si>
  <si>
    <t>Julie McGurk</t>
  </si>
  <si>
    <t>Sarah Wood</t>
  </si>
  <si>
    <t>Sarah Howell</t>
  </si>
  <si>
    <t>Stephanie Gledhill</t>
  </si>
  <si>
    <t>Ross Bibby</t>
  </si>
  <si>
    <t>Sarah Harper</t>
  </si>
  <si>
    <t>Alexandra Watson-Usher</t>
  </si>
  <si>
    <t>BRADFORD MILLENNIUM WAY RELAY 10th JUNE 2012</t>
  </si>
  <si>
    <t>Bingley Mens</t>
  </si>
  <si>
    <t>Ste Carney</t>
  </si>
  <si>
    <t xml:space="preserve">Andy Peace </t>
  </si>
  <si>
    <t>Ste Broadbent</t>
  </si>
  <si>
    <t>Chris Smale</t>
  </si>
  <si>
    <t>Ste Bailey</t>
  </si>
  <si>
    <t>Airedale A</t>
  </si>
  <si>
    <t xml:space="preserve">Jack Verity </t>
  </si>
  <si>
    <t>Alex Lloyd</t>
  </si>
  <si>
    <t>Chris barnes</t>
  </si>
  <si>
    <t>Peter Dimitrijevic</t>
  </si>
  <si>
    <t>Steve Chew</t>
  </si>
  <si>
    <t>Tara Krzywicki</t>
  </si>
  <si>
    <t>S Beaumont</t>
  </si>
  <si>
    <t>L Hellawell</t>
  </si>
  <si>
    <t>M Knowles</t>
  </si>
  <si>
    <t>W Smith</t>
  </si>
  <si>
    <t>C Loftus</t>
  </si>
  <si>
    <t>S Wilkinson</t>
  </si>
  <si>
    <t>M Gvero</t>
  </si>
  <si>
    <t>A Hardaker</t>
  </si>
  <si>
    <t>S Brock</t>
  </si>
  <si>
    <t>S Brown</t>
  </si>
  <si>
    <t>Horsforth Harriers Mens 'A'</t>
  </si>
  <si>
    <t>Charlie Fox</t>
  </si>
  <si>
    <t>Tim Midgeley</t>
  </si>
  <si>
    <t>Stainland Lions Mixed</t>
  </si>
  <si>
    <t>Josh Whitely</t>
  </si>
  <si>
    <t>Danielle Kobak</t>
  </si>
  <si>
    <t>Dan Marsden</t>
  </si>
  <si>
    <t>Richard Brown</t>
  </si>
  <si>
    <t>Angela Markley</t>
  </si>
  <si>
    <t>Anthony White</t>
  </si>
  <si>
    <t>Andrew Cartwright</t>
  </si>
  <si>
    <t>Andy Heys</t>
  </si>
  <si>
    <t>David Thornton</t>
  </si>
  <si>
    <t>Bingley Mens B</t>
  </si>
  <si>
    <t>Richard Scott</t>
  </si>
  <si>
    <t>John Batchelor</t>
  </si>
  <si>
    <t>Roy Huggins</t>
  </si>
  <si>
    <t>Jeremy Ladyman</t>
  </si>
  <si>
    <t>Dusan Svoboda</t>
  </si>
  <si>
    <t>Adam Parton</t>
  </si>
  <si>
    <t>Stuart Conway</t>
  </si>
  <si>
    <t>David Copping</t>
  </si>
  <si>
    <t>Dick Ballentine</t>
  </si>
  <si>
    <t>Tim Jones</t>
  </si>
  <si>
    <t>Martin Gilpin</t>
  </si>
  <si>
    <t>Jim Whittaker</t>
  </si>
  <si>
    <t xml:space="preserve">Sean McCarthy </t>
  </si>
  <si>
    <t>Rob Peat</t>
  </si>
  <si>
    <t>Airedale Mixed</t>
  </si>
  <si>
    <t>Di Campbell</t>
  </si>
  <si>
    <t>Nicaola Francis</t>
  </si>
  <si>
    <t>Rebecca Cesar De Sar</t>
  </si>
  <si>
    <t>Terry Williams</t>
  </si>
  <si>
    <t>David Lighten</t>
  </si>
  <si>
    <t>Michelle Tenwick</t>
  </si>
  <si>
    <t>Sean caseyy</t>
  </si>
  <si>
    <t>Sam Cook</t>
  </si>
  <si>
    <t>Dave Magee</t>
  </si>
  <si>
    <t>Runners Stadskanaal</t>
  </si>
  <si>
    <t>Rob van der Horst</t>
  </si>
  <si>
    <t>Horsforth Harriers Mens 'B'</t>
  </si>
  <si>
    <t>Ian Gulliford</t>
  </si>
  <si>
    <t>Craig Bradley</t>
  </si>
  <si>
    <t>Kris Howes</t>
  </si>
  <si>
    <t>Marcellus Springer</t>
  </si>
  <si>
    <t>Patrick Barrett</t>
  </si>
  <si>
    <t>Christopher Ward</t>
  </si>
  <si>
    <t>Michael Logan</t>
  </si>
  <si>
    <t>Anthony Audsley</t>
  </si>
  <si>
    <t>Amanda Stirling</t>
  </si>
  <si>
    <t>Claire Stevens</t>
  </si>
  <si>
    <t>Philip Hewitt</t>
  </si>
  <si>
    <t>Kevin Longmate</t>
  </si>
  <si>
    <t>Matt Woodhouse</t>
  </si>
  <si>
    <t>Steve Dalton</t>
  </si>
  <si>
    <t>Liam Mealey</t>
  </si>
  <si>
    <t>Shiela King</t>
  </si>
  <si>
    <t>Tamara hemsley</t>
  </si>
  <si>
    <t>Fiona Greening</t>
  </si>
  <si>
    <t>Fiona Best</t>
  </si>
  <si>
    <t>Joanne Middleton</t>
  </si>
  <si>
    <t>Ian Phillips</t>
  </si>
  <si>
    <t>Liga Magdalenoka-Keen</t>
  </si>
  <si>
    <t>Chris Lyons</t>
  </si>
  <si>
    <t>Rachel Conlin-Smith</t>
  </si>
  <si>
    <t>Will Nottidge</t>
  </si>
  <si>
    <t>Joel Griffin</t>
  </si>
  <si>
    <t>Marie Maycock</t>
  </si>
  <si>
    <t>Helen Hazell</t>
  </si>
  <si>
    <t>Lyndsey Clegg</t>
  </si>
  <si>
    <t>David Byrom</t>
  </si>
  <si>
    <t>Chris Smith</t>
  </si>
  <si>
    <t>Dave McGuire</t>
  </si>
  <si>
    <t>Richard Quinn</t>
  </si>
  <si>
    <t>Rick Pullan</t>
  </si>
  <si>
    <t>Janet Glynn</t>
  </si>
  <si>
    <t>Matthew Pinnock</t>
  </si>
  <si>
    <t>Chris Taylor</t>
  </si>
  <si>
    <t>Scott Henderson</t>
  </si>
  <si>
    <t>Ralph Kiinder</t>
  </si>
  <si>
    <t>Phil Hammond</t>
  </si>
  <si>
    <t>N-Team (Ilkley)</t>
  </si>
  <si>
    <t>Dougie Scarfe</t>
  </si>
  <si>
    <t>John Hayes</t>
  </si>
  <si>
    <t>Chris Oxlade</t>
  </si>
  <si>
    <t>Debbie Lewis</t>
  </si>
  <si>
    <t>Elle Bradley</t>
  </si>
  <si>
    <t>Nikos Georgiadis</t>
  </si>
  <si>
    <t>Stainland Lions Open</t>
  </si>
  <si>
    <t>Steve Boyer</t>
  </si>
  <si>
    <t>John Hirst</t>
  </si>
  <si>
    <t>Greg Markley</t>
  </si>
  <si>
    <t>John Bassinder</t>
  </si>
  <si>
    <t>Grace Crowther</t>
  </si>
  <si>
    <t>Leanne Hague</t>
  </si>
  <si>
    <t>Dave Lewis</t>
  </si>
  <si>
    <t>Tony Brayshaw</t>
  </si>
  <si>
    <t>Sean Duffey</t>
  </si>
  <si>
    <t>Hjames Wilkinson</t>
  </si>
  <si>
    <t>Pete Mitchell</t>
  </si>
  <si>
    <t>Phil Tonge</t>
  </si>
  <si>
    <t>Tom Anderson</t>
  </si>
  <si>
    <t>Pete Chesterton</t>
  </si>
  <si>
    <t>Karl Wilding</t>
  </si>
  <si>
    <t>James Rush</t>
  </si>
  <si>
    <t>Ian Wilcox</t>
  </si>
  <si>
    <t>Jack Winder</t>
  </si>
  <si>
    <t>Ed Grimshaw</t>
  </si>
  <si>
    <t>Armas Best</t>
  </si>
  <si>
    <t>Jim Donohue</t>
  </si>
  <si>
    <t>Otley Ladies</t>
  </si>
  <si>
    <t>Jane Butler</t>
  </si>
  <si>
    <t>Eleanor Shotton</t>
  </si>
  <si>
    <t>Sarah Fuller</t>
  </si>
  <si>
    <t>Susie Sharman</t>
  </si>
  <si>
    <t>Carole Armistead</t>
  </si>
  <si>
    <t>Nikki Scott</t>
  </si>
  <si>
    <t>Becky Belcher</t>
  </si>
  <si>
    <t>Karen Potter</t>
  </si>
  <si>
    <t>Geoff Perrigo</t>
  </si>
  <si>
    <t>Nicola Bradford</t>
  </si>
  <si>
    <t>Graham Fisher</t>
  </si>
  <si>
    <t>David Owen</t>
  </si>
  <si>
    <t>Rachel Lowther</t>
  </si>
  <si>
    <t>Shirley Meadow</t>
  </si>
  <si>
    <t>Andrea Bayes</t>
  </si>
  <si>
    <t>Andrew Haworth</t>
  </si>
  <si>
    <t>Michelle Themistocieous</t>
  </si>
  <si>
    <t>Martin Brown</t>
  </si>
  <si>
    <t>Avril Illingworth</t>
  </si>
  <si>
    <t>Anya Ferguson</t>
  </si>
  <si>
    <t>We Came, We Ran, We Fell (Ilkley)</t>
  </si>
  <si>
    <t>Judith Scarfe</t>
  </si>
  <si>
    <t>Annabel Burley</t>
  </si>
  <si>
    <t>Martin Wright</t>
  </si>
  <si>
    <t>Keth Wood</t>
  </si>
  <si>
    <t>Louise Burdette</t>
  </si>
  <si>
    <t>Lynn Donahue</t>
  </si>
  <si>
    <t>Rebecca Moores</t>
  </si>
  <si>
    <t>Lyndsey Noakes</t>
  </si>
  <si>
    <t>Vicky Ward</t>
  </si>
  <si>
    <t>Nicola Wright</t>
  </si>
  <si>
    <t>Suzanne Riordan</t>
  </si>
  <si>
    <t>Accrington  Open</t>
  </si>
  <si>
    <t>Steve Ball</t>
  </si>
  <si>
    <t>Munny Lee</t>
  </si>
  <si>
    <t>Kim Shaw</t>
  </si>
  <si>
    <t>Keighley &amp; Craven Ladies D</t>
  </si>
  <si>
    <t>Kirsty Pettit</t>
  </si>
  <si>
    <t>Kerry Bennett</t>
  </si>
  <si>
    <t>Kate Hayes</t>
  </si>
  <si>
    <t>Katrina Snowden</t>
  </si>
  <si>
    <t>Amanda Robinson</t>
  </si>
  <si>
    <t>BRADFORD MILLENNIUM WAY RELAY 13thJUNE 2010</t>
  </si>
  <si>
    <t>Dave Alcock</t>
  </si>
  <si>
    <t>Matt Lockyear</t>
  </si>
  <si>
    <t>Andrew Peace</t>
  </si>
  <si>
    <t>Lewis Wright</t>
  </si>
  <si>
    <t>David Shaw</t>
  </si>
  <si>
    <t>Stephen Brock</t>
  </si>
  <si>
    <t>Laurence Hellawell</t>
  </si>
  <si>
    <t>Matthew Dykes</t>
  </si>
  <si>
    <t>Adrian Jones</t>
  </si>
  <si>
    <t>Jorge Thomas</t>
  </si>
  <si>
    <t>Rob Shaw</t>
  </si>
  <si>
    <t>Neil Eccles</t>
  </si>
  <si>
    <t>Jason hemsley</t>
  </si>
  <si>
    <t>Dave Ashby</t>
  </si>
  <si>
    <t>Rohan Akers</t>
  </si>
  <si>
    <t>Richard Oliver</t>
  </si>
  <si>
    <t>Matt John</t>
  </si>
  <si>
    <t>Kevin Drew</t>
  </si>
  <si>
    <t>Jeremy Rogers</t>
  </si>
  <si>
    <t>Ian Brocklebank</t>
  </si>
  <si>
    <t>Adrian Worger</t>
  </si>
  <si>
    <t>Stuart Walker</t>
  </si>
  <si>
    <t>Andy Teale</t>
  </si>
  <si>
    <t>Horsforth Harriers A</t>
  </si>
  <si>
    <t>Keighley &amp; Craven Mens Vets</t>
  </si>
  <si>
    <t>Frase Hardie</t>
  </si>
  <si>
    <t>Mark Hutchinsin</t>
  </si>
  <si>
    <t>Daz Horner</t>
  </si>
  <si>
    <t>Shaun Harrison</t>
  </si>
  <si>
    <t>Vinnie Proctor</t>
  </si>
  <si>
    <t>Accrington Road Runners Male Vets</t>
  </si>
  <si>
    <t>Andrew Bush</t>
  </si>
  <si>
    <t>David Gaskill</t>
  </si>
  <si>
    <t>Rob White</t>
  </si>
  <si>
    <t>Wakefield &amp; District Harriers &amp; AC</t>
  </si>
  <si>
    <t>Martin Green</t>
  </si>
  <si>
    <t>John Ludvigsen</t>
  </si>
  <si>
    <t>John Mason</t>
  </si>
  <si>
    <t>Bingley Harriers Vets</t>
  </si>
  <si>
    <t>Bab Dover</t>
  </si>
  <si>
    <t>Martn Peace</t>
  </si>
  <si>
    <t>John Egan</t>
  </si>
  <si>
    <t>Matt Hannam</t>
  </si>
  <si>
    <t>Ian Goodyear</t>
  </si>
  <si>
    <t>Accrington Road Runners Mixed A</t>
  </si>
  <si>
    <t>Philip Baldwin</t>
  </si>
  <si>
    <t>Eliot Bailey</t>
  </si>
  <si>
    <t>Philip Dunn</t>
  </si>
  <si>
    <t>Sam Carn</t>
  </si>
  <si>
    <t>Brett Weedon</t>
  </si>
  <si>
    <t>Adi Greenwood</t>
  </si>
  <si>
    <t>Ben Cousins</t>
  </si>
  <si>
    <t>Adam Baird</t>
  </si>
  <si>
    <t>Stainland A</t>
  </si>
  <si>
    <t>Angela Jorden</t>
  </si>
  <si>
    <t>Mark Jones</t>
  </si>
  <si>
    <t>Gav Dodd</t>
  </si>
  <si>
    <t>Kirstall Harriers Men</t>
  </si>
  <si>
    <t>Sam Carrol</t>
  </si>
  <si>
    <t>Rob Gouldsbra</t>
  </si>
  <si>
    <t>Sarah Beevers</t>
  </si>
  <si>
    <t>Anna Gaches</t>
  </si>
  <si>
    <t xml:space="preserve">Jasmine Kerry </t>
  </si>
  <si>
    <t>Tom Wainwright</t>
  </si>
  <si>
    <t>Janet Alison Arkwright</t>
  </si>
  <si>
    <t>Gill Capstick</t>
  </si>
  <si>
    <t>Trisha Gavins</t>
  </si>
  <si>
    <t>Baildon Runners A team</t>
  </si>
  <si>
    <t>Gareth Hay</t>
  </si>
  <si>
    <t>Bob Skimmin</t>
  </si>
  <si>
    <t>Philip Jones</t>
  </si>
  <si>
    <t>Lorne McNeill</t>
  </si>
  <si>
    <t>Airedale B</t>
  </si>
  <si>
    <t>Paul Stanhope</t>
  </si>
  <si>
    <t>Heptonstall Hurriers</t>
  </si>
  <si>
    <t>Steve Hunter</t>
  </si>
  <si>
    <t>Steve Grimley</t>
  </si>
  <si>
    <t>Lousie Marix-Evans</t>
  </si>
  <si>
    <t>Paul Cotton</t>
  </si>
  <si>
    <t>Rob Dobson</t>
  </si>
  <si>
    <t>Gavin Lee</t>
  </si>
  <si>
    <t>Richard O'Sullivan</t>
  </si>
  <si>
    <t>Horsforth Harriers B</t>
  </si>
  <si>
    <t>Andy Dobson</t>
  </si>
  <si>
    <t>Tony Easton</t>
  </si>
  <si>
    <t>Jonathon Ashworth</t>
  </si>
  <si>
    <t>Andy Millar</t>
  </si>
  <si>
    <t>Idle Lads</t>
  </si>
  <si>
    <t>Andy Shorey</t>
  </si>
  <si>
    <t>Pete Hilliard</t>
  </si>
  <si>
    <t>Tim Whitcombe</t>
  </si>
  <si>
    <t>Phill Routh</t>
  </si>
  <si>
    <t>Lucy Partridge</t>
  </si>
  <si>
    <t>Catriona Purdy</t>
  </si>
  <si>
    <t>ALV / Afstandslopers Vosselaar</t>
  </si>
  <si>
    <t>Monique  Gielen</t>
  </si>
  <si>
    <t>Hilde  Verdonck</t>
  </si>
  <si>
    <t>Marleen  Van  Robays</t>
  </si>
  <si>
    <t>Hilde  Ottevaere</t>
  </si>
  <si>
    <t>Jef  Sneyders</t>
  </si>
  <si>
    <t>Eddy  Sneyders</t>
  </si>
  <si>
    <t>Jos  Torremans</t>
  </si>
  <si>
    <t>Luke Veevers</t>
  </si>
  <si>
    <t>Toony White</t>
  </si>
  <si>
    <t>Chris Sweeting</t>
  </si>
  <si>
    <t>St. Bede's AC</t>
  </si>
  <si>
    <t>Matt Barnes</t>
  </si>
  <si>
    <t>Alex Hallworth</t>
  </si>
  <si>
    <t>Accrington Road Runners Mixed B</t>
  </si>
  <si>
    <t>Louise MaCauley</t>
  </si>
  <si>
    <t>Lindsey Noakes</t>
  </si>
  <si>
    <t>Sophie Hawkswell</t>
  </si>
  <si>
    <t>Lewis Dewhirst</t>
  </si>
  <si>
    <t>Peter Dennett</t>
  </si>
  <si>
    <t>Stephen Rusyn</t>
  </si>
  <si>
    <t>Andrea Haworth</t>
  </si>
  <si>
    <t>Vicky Jackson</t>
  </si>
  <si>
    <t>Steve Rhodes</t>
  </si>
  <si>
    <t>Mike Bryant</t>
  </si>
  <si>
    <t>Jane Guillard</t>
  </si>
  <si>
    <t>Jane Bryant</t>
  </si>
  <si>
    <t>Oost-Groningen</t>
  </si>
  <si>
    <t>Martin lohof</t>
  </si>
  <si>
    <t>Peter Khoo</t>
  </si>
  <si>
    <t>Kirkstall Harriers Ladies</t>
  </si>
  <si>
    <t>Danielle Spencer</t>
  </si>
  <si>
    <t>Helen Goldthorpe</t>
  </si>
  <si>
    <t>Claire Rayner</t>
  </si>
  <si>
    <t>Jessica Hodge</t>
  </si>
  <si>
    <t>Karon Wilton</t>
  </si>
  <si>
    <t>Cath Wolfenden</t>
  </si>
  <si>
    <t>Joanna Pickles</t>
  </si>
  <si>
    <t>Lisa mcKevitt</t>
  </si>
  <si>
    <t>Stainland B</t>
  </si>
  <si>
    <t>Jimmy Smith</t>
  </si>
  <si>
    <t>Sandy Gee</t>
  </si>
  <si>
    <t>Aileen Baldwin</t>
  </si>
  <si>
    <t>Steve hallam</t>
  </si>
  <si>
    <t>Airedale Dodgers</t>
  </si>
  <si>
    <t>Andrew Wilson</t>
  </si>
  <si>
    <t>Ian Hargreaves</t>
  </si>
  <si>
    <t>Amanda Davey</t>
  </si>
  <si>
    <t>Guy Atherton</t>
  </si>
  <si>
    <t>Gary Savill</t>
  </si>
  <si>
    <t>Tom Hollins</t>
  </si>
  <si>
    <t>Paul Godwin</t>
  </si>
  <si>
    <t>Thomas Allcock</t>
  </si>
  <si>
    <t>Stephanie Atkinson</t>
  </si>
  <si>
    <t>Andrew Petit</t>
  </si>
  <si>
    <t>Bingley Harriers Ladies</t>
  </si>
  <si>
    <t>Kerry Gilchrist</t>
  </si>
  <si>
    <t>Marison Carrera Vivar</t>
  </si>
  <si>
    <t>Tracey Marshall</t>
  </si>
  <si>
    <t>Baildon Runners B team</t>
  </si>
  <si>
    <t>Damian Pearson</t>
  </si>
  <si>
    <t>Gabriela Boilangui</t>
  </si>
  <si>
    <t>Arlett Schmidt</t>
  </si>
  <si>
    <t>Paula Bray</t>
  </si>
  <si>
    <t>Carole Parkinson</t>
  </si>
  <si>
    <t>Trish Cutts</t>
  </si>
  <si>
    <t>Accrington Road Runners Mixed C</t>
  </si>
  <si>
    <t>Mark Stubbs</t>
  </si>
  <si>
    <t>Peter Blackledge</t>
  </si>
  <si>
    <t>Beverley Makay</t>
  </si>
  <si>
    <t>Sarah Halstead</t>
  </si>
  <si>
    <t>Beverley Hardie</t>
  </si>
  <si>
    <t>Hella Fethney</t>
  </si>
  <si>
    <t>Helen Brett</t>
  </si>
  <si>
    <t>Samantha Jane Brown</t>
  </si>
  <si>
    <t>Alison Britland</t>
  </si>
  <si>
    <t>Liz Flemming</t>
  </si>
  <si>
    <t>Sarah Clough</t>
  </si>
  <si>
    <t>AndyNicholl</t>
  </si>
  <si>
    <t>Steve Brooks</t>
  </si>
  <si>
    <t>Helen Jackson</t>
  </si>
  <si>
    <t>Sue Huton</t>
  </si>
  <si>
    <t>Clare Wiggins</t>
  </si>
  <si>
    <t>Rob Webb</t>
  </si>
  <si>
    <t>Dave Weatherhead</t>
  </si>
  <si>
    <t>Garth DeRoux</t>
  </si>
  <si>
    <t>Theresa Downes</t>
  </si>
  <si>
    <t>Rachel Howard</t>
  </si>
  <si>
    <t>Wharfedale Harriers</t>
  </si>
  <si>
    <t>Cathy Bradley</t>
  </si>
  <si>
    <t>Angela Gray</t>
  </si>
  <si>
    <t>Vicky Rae</t>
  </si>
  <si>
    <t>Vicci Mousley</t>
  </si>
  <si>
    <t>Jo White</t>
  </si>
  <si>
    <t>Simon Flood</t>
  </si>
  <si>
    <t>Louise McCauley</t>
  </si>
  <si>
    <t>Ailsa Berkeley</t>
  </si>
  <si>
    <t>Paul Gibson</t>
  </si>
  <si>
    <t>Kim Somerville</t>
  </si>
  <si>
    <t>Andy Wormald</t>
  </si>
  <si>
    <t>Eleanor Horsman</t>
  </si>
  <si>
    <t>Sarah Edwards</t>
  </si>
  <si>
    <t>Dean Wiiliams</t>
  </si>
  <si>
    <t>Darren Jukes</t>
  </si>
  <si>
    <t>Don Johnson</t>
  </si>
  <si>
    <t>Brendan Lynskey</t>
  </si>
  <si>
    <t>Pudsey &amp; Bramley A</t>
  </si>
  <si>
    <t>Paul Sheard</t>
  </si>
  <si>
    <t>Pudsey &amp; Bramley B</t>
  </si>
  <si>
    <t>Alex Jones</t>
  </si>
  <si>
    <t>Richard Pattison</t>
  </si>
  <si>
    <t>Martyn Finn</t>
  </si>
  <si>
    <t>Charlie Mackintosh</t>
  </si>
  <si>
    <t>Ed Melbourne</t>
  </si>
  <si>
    <t>Simon Mathie</t>
  </si>
  <si>
    <t>Nigel Bedel</t>
  </si>
  <si>
    <t>Vin Procter</t>
  </si>
  <si>
    <t>Adi thomas</t>
  </si>
  <si>
    <t>Emma Van der Gucht</t>
  </si>
  <si>
    <t>Trish Gavin</t>
  </si>
  <si>
    <t>Amand Stirling</t>
  </si>
  <si>
    <t>Sally Fretwell</t>
  </si>
  <si>
    <t>Andrea Marshall</t>
  </si>
  <si>
    <t>Peter Fitzpatrick</t>
  </si>
  <si>
    <t>Louise Marix-Evans</t>
  </si>
  <si>
    <t>Jonathan Webber</t>
  </si>
  <si>
    <t>Ashley Grant</t>
  </si>
  <si>
    <t>Clare Gratton</t>
  </si>
  <si>
    <t>Alison Glover</t>
  </si>
  <si>
    <t>Debbie Day</t>
  </si>
  <si>
    <t>Stainland Lions RC</t>
  </si>
  <si>
    <t>John Basinder</t>
  </si>
  <si>
    <t>Jonathan Pridgeon</t>
  </si>
  <si>
    <t>Warren Thomas</t>
  </si>
  <si>
    <t>Jamie Hutchinson</t>
  </si>
  <si>
    <t>Paul O'Looney</t>
  </si>
  <si>
    <t>Jex Hellewell</t>
  </si>
  <si>
    <t>Sally Morely</t>
  </si>
  <si>
    <t>Val Kerr</t>
  </si>
  <si>
    <t>Lynda Mason</t>
  </si>
  <si>
    <t>Elaine Kemp</t>
  </si>
  <si>
    <t>Wakefiled Harriers A</t>
  </si>
  <si>
    <t>Neil Penn</t>
  </si>
  <si>
    <t>Keith Singleton</t>
  </si>
  <si>
    <t>Wakefield Harriers B</t>
  </si>
  <si>
    <t>Edward Kingston</t>
  </si>
  <si>
    <t>David March</t>
  </si>
  <si>
    <t>Matthew Dobswitch</t>
  </si>
  <si>
    <t>Simon Enright</t>
  </si>
  <si>
    <t>Peter Macnamara</t>
  </si>
  <si>
    <t>Pat Wood</t>
  </si>
  <si>
    <t>Emily Falcus</t>
  </si>
  <si>
    <t>Shirley Griffiths</t>
  </si>
  <si>
    <t>Ana Gaches</t>
  </si>
  <si>
    <t>Jane Senior</t>
  </si>
  <si>
    <t>Samatha Crowe</t>
  </si>
  <si>
    <t>Chapel Allerton Road Runners B</t>
  </si>
  <si>
    <t>James Taylor</t>
  </si>
  <si>
    <t>Chris Deadman</t>
  </si>
  <si>
    <t>Jas Nahal</t>
  </si>
  <si>
    <t>Idle A.C.</t>
  </si>
  <si>
    <t>Peter Hillirad</t>
  </si>
  <si>
    <t>David Walker</t>
  </si>
  <si>
    <t>Neil Sutcliffe</t>
  </si>
  <si>
    <t>Ed Richards</t>
  </si>
  <si>
    <t>Sam Ostermayer</t>
  </si>
  <si>
    <t>Kevin Blackhurst</t>
  </si>
  <si>
    <t>Stuart Reardon</t>
  </si>
  <si>
    <t>Mario Rokes</t>
  </si>
  <si>
    <t>Neil Maxwell</t>
  </si>
  <si>
    <t>Tori</t>
  </si>
  <si>
    <t>Kevin O'Hara</t>
  </si>
  <si>
    <t>Matt  Hooban</t>
  </si>
  <si>
    <t>Paul Bull</t>
  </si>
  <si>
    <t>Tony Downham</t>
  </si>
  <si>
    <t>Cassandra Garbutt</t>
  </si>
  <si>
    <t>Jim Clay</t>
  </si>
  <si>
    <t>Viki Mathelissen</t>
  </si>
  <si>
    <t>Tom Van Loon</t>
  </si>
  <si>
    <t>Filip Verwimp</t>
  </si>
  <si>
    <t>Marc Van Peer</t>
  </si>
  <si>
    <t>Ronald Peter Tuik</t>
  </si>
  <si>
    <t>Martinus Albertus Hendrik Lohof</t>
  </si>
  <si>
    <t>Frank Glass</t>
  </si>
  <si>
    <t>Hardy Matamala-Roa</t>
  </si>
  <si>
    <t>Claire Ellener</t>
  </si>
  <si>
    <t xml:space="preserve"> </t>
  </si>
  <si>
    <t>Louise McGechaen</t>
  </si>
  <si>
    <t>Airedale Athletics B</t>
  </si>
  <si>
    <t>Gareth Gott</t>
  </si>
  <si>
    <t>Phil Brown</t>
  </si>
  <si>
    <t>Chris Mdee</t>
  </si>
  <si>
    <t>John Walton</t>
  </si>
  <si>
    <t>BRADFORD MILLENNIUM WAY RELAY 24th JUNE 2007</t>
  </si>
  <si>
    <t>MEN</t>
  </si>
  <si>
    <t>Larence Helliwell</t>
  </si>
  <si>
    <t>Sean Wilkinson</t>
  </si>
  <si>
    <t>Adam McLean</t>
  </si>
  <si>
    <t>Len Buxton</t>
  </si>
  <si>
    <t>Horsforth Harriers 1st Team</t>
  </si>
  <si>
    <t>Richard Butterfield</t>
  </si>
  <si>
    <t>Alek Karagik</t>
  </si>
  <si>
    <t>Andy Riddock</t>
  </si>
  <si>
    <t>Abbey Runners Mens A Team</t>
  </si>
  <si>
    <t>John Fortesque</t>
  </si>
  <si>
    <t>Phil Livermore</t>
  </si>
  <si>
    <t>Seb Stilito</t>
  </si>
  <si>
    <t>Jamie Hutchison</t>
  </si>
  <si>
    <t>Paul Davidson</t>
  </si>
  <si>
    <t>Dave Brown</t>
  </si>
  <si>
    <t>Bob Addey</t>
  </si>
  <si>
    <t>Jame Wood-Robertson</t>
  </si>
  <si>
    <t>Andy Nicholl</t>
  </si>
  <si>
    <t>Andy Wood</t>
  </si>
  <si>
    <t>Martin Teal</t>
  </si>
  <si>
    <t>Chris Carris</t>
  </si>
  <si>
    <t>John Cordingley</t>
  </si>
  <si>
    <t>Mark Ridgway</t>
  </si>
  <si>
    <t>Gary Layfield</t>
  </si>
  <si>
    <t>Sean Casey</t>
  </si>
  <si>
    <t>Jonathan Brownbill</t>
  </si>
  <si>
    <t>Graham Needham</t>
  </si>
  <si>
    <t>Otley AC Racers</t>
  </si>
  <si>
    <t>Chris Stacey</t>
  </si>
  <si>
    <t>Pete McGouran</t>
  </si>
  <si>
    <t>Ian Fisher</t>
  </si>
  <si>
    <t>Ilkley Harriers Vets</t>
  </si>
  <si>
    <t>Pete Bedwell</t>
  </si>
  <si>
    <t>St Bede's Men</t>
  </si>
  <si>
    <t>Bob Schofield</t>
  </si>
  <si>
    <t>Groningen</t>
  </si>
  <si>
    <t>Harmannlis Hovinga</t>
  </si>
  <si>
    <t>Mariane Verwey</t>
  </si>
  <si>
    <t>Matthys Blik</t>
  </si>
  <si>
    <t>Ronald Tuick</t>
  </si>
  <si>
    <t>Martien Wlibs</t>
  </si>
  <si>
    <t>Angela Jordan</t>
  </si>
  <si>
    <t>Darren Sugden</t>
  </si>
  <si>
    <t>Mags Jordan</t>
  </si>
  <si>
    <t>Damian Cole</t>
  </si>
  <si>
    <t>Gayle Benson</t>
  </si>
  <si>
    <t>Di Haggar</t>
  </si>
  <si>
    <t>Brenda Ogden</t>
  </si>
  <si>
    <t>Amanda Oddey</t>
  </si>
  <si>
    <t>Horsforth Harriers 2nd Team</t>
  </si>
  <si>
    <t>John Haworth</t>
  </si>
  <si>
    <t>Debbie Gowons</t>
  </si>
  <si>
    <t>Helen Livingstone</t>
  </si>
  <si>
    <t>Otley AC Chasers</t>
  </si>
  <si>
    <t>John Armistead</t>
  </si>
  <si>
    <t>Valley Striders Open</t>
  </si>
  <si>
    <t>Dan Harman</t>
  </si>
  <si>
    <t>Sara Dyer</t>
  </si>
  <si>
    <t>Gaz Moules</t>
  </si>
  <si>
    <t>Simon Redshaw</t>
  </si>
  <si>
    <t>Toni Melechi</t>
  </si>
  <si>
    <t>Andrew Travis</t>
  </si>
  <si>
    <t>AVOS</t>
  </si>
  <si>
    <t>Marleen Van Robays</t>
  </si>
  <si>
    <t>Eddy Sneyder</t>
  </si>
  <si>
    <t>Blackburn Road Runners Mens</t>
  </si>
  <si>
    <t>Neil Roper</t>
  </si>
  <si>
    <t>Davis Aspin</t>
  </si>
  <si>
    <t>Angela Pattison</t>
  </si>
  <si>
    <t>Rosemary Thompson</t>
  </si>
  <si>
    <t>Wendy Neilson</t>
  </si>
  <si>
    <t>Michael Sutherland</t>
  </si>
  <si>
    <t>St Bede's Mixed</t>
  </si>
  <si>
    <t>Lousie McGeekan</t>
  </si>
  <si>
    <t>Flanders Running</t>
  </si>
  <si>
    <t>Raf Diercks</t>
  </si>
  <si>
    <t>Monique Van Loock</t>
  </si>
  <si>
    <t>AnneMarie De Ryck</t>
  </si>
  <si>
    <t>Frans Verswimp</t>
  </si>
  <si>
    <t>Eddie Boeckx</t>
  </si>
  <si>
    <t>John De Leuster</t>
  </si>
  <si>
    <t>Herman De Soubry</t>
  </si>
  <si>
    <t>Usis Peeters</t>
  </si>
  <si>
    <t>Wilfried Blugs</t>
  </si>
  <si>
    <t>Simon Bailey</t>
  </si>
  <si>
    <t>Alison Hargreaves</t>
  </si>
  <si>
    <t>Jo Drugan</t>
  </si>
  <si>
    <t>Bev Mottley</t>
  </si>
  <si>
    <t>Anne Hall</t>
  </si>
  <si>
    <t>Lynne Hindle</t>
  </si>
  <si>
    <t>Diane Simmons</t>
  </si>
  <si>
    <t>Janni Hansen</t>
  </si>
  <si>
    <t>Vicky Binks</t>
  </si>
  <si>
    <t>Edward Kineston</t>
  </si>
  <si>
    <t>Cathy Mellor</t>
  </si>
  <si>
    <t>Russ Woodfield</t>
  </si>
  <si>
    <t>Alison Farrar</t>
  </si>
  <si>
    <t>No Runner</t>
  </si>
  <si>
    <t>Helen Lambert</t>
  </si>
  <si>
    <t>Liz Redfern</t>
  </si>
  <si>
    <t>Team No.</t>
  </si>
  <si>
    <t>Blackburn Babes</t>
  </si>
  <si>
    <t>Jo Owen</t>
  </si>
  <si>
    <t>Sue Cornall</t>
  </si>
  <si>
    <t>Dann Walmsley</t>
  </si>
  <si>
    <t>Chapel Allerton RR Mixed</t>
  </si>
  <si>
    <t>Melanie Gray</t>
  </si>
  <si>
    <t>Chapel Allerton RR Men</t>
  </si>
  <si>
    <t>Andy Fish</t>
  </si>
  <si>
    <t>Patrick Barratt</t>
  </si>
  <si>
    <t>Ben Milner</t>
  </si>
  <si>
    <t>Michael Fish</t>
  </si>
  <si>
    <t>Neil Blakman</t>
  </si>
  <si>
    <t>Carol Young</t>
  </si>
  <si>
    <t xml:space="preserve">Helen Glover </t>
  </si>
  <si>
    <t>Kali Taylor</t>
  </si>
  <si>
    <t>Keith Lemon</t>
  </si>
  <si>
    <t>Steve Huddlestone</t>
  </si>
  <si>
    <t>Dave Burden</t>
  </si>
  <si>
    <t>Pudsey Pacers 'B'</t>
  </si>
  <si>
    <t>Steve Mitchell</t>
  </si>
  <si>
    <t>Graham Howell</t>
  </si>
  <si>
    <t>Ray Broadhead</t>
  </si>
  <si>
    <t>Cathy Preston</t>
  </si>
  <si>
    <t>AVOS / Vosselaar Atletiekclub</t>
  </si>
  <si>
    <t>Lutgarda Nuyens</t>
  </si>
  <si>
    <t>St. Bede's &amp; Friends</t>
  </si>
  <si>
    <t>Jackie Hammond</t>
  </si>
  <si>
    <t xml:space="preserve">St. Bede's  </t>
  </si>
  <si>
    <t>David Lerner</t>
  </si>
  <si>
    <t>Dianne Craven</t>
  </si>
  <si>
    <t>Beverley Chaplin</t>
  </si>
  <si>
    <t>Dave Oldham</t>
  </si>
  <si>
    <t>Paul Shaw</t>
  </si>
  <si>
    <t>Jonathon Ervine</t>
  </si>
  <si>
    <t>Paul Hustwit</t>
  </si>
  <si>
    <t>Kirsty Breaks</t>
  </si>
  <si>
    <t>Chris Russell</t>
  </si>
  <si>
    <t>Emma Hanson</t>
  </si>
  <si>
    <t>Angela Crawford</t>
  </si>
  <si>
    <t>Andy Dalby</t>
  </si>
  <si>
    <t>Billy Padgett</t>
  </si>
  <si>
    <t>Sharon Smith</t>
  </si>
  <si>
    <t>Helen Morrell</t>
  </si>
  <si>
    <t>Steve Charnley</t>
  </si>
  <si>
    <t>John Brighouse</t>
  </si>
  <si>
    <t>Barry Fullard</t>
  </si>
  <si>
    <t>Stainland Lions Ladies</t>
  </si>
  <si>
    <t>Charlotte Rayner</t>
  </si>
  <si>
    <t>Claire Wood</t>
  </si>
  <si>
    <t>Luane Underwood</t>
  </si>
  <si>
    <t>Stainland Lions Men</t>
  </si>
  <si>
    <t>Chris Bottomley</t>
  </si>
  <si>
    <t>Jonathan Stewart</t>
  </si>
  <si>
    <t>Andrew Smithson</t>
  </si>
  <si>
    <t>Ian Wood</t>
  </si>
  <si>
    <t>Steve Knight</t>
  </si>
  <si>
    <t>Gary Williamson</t>
  </si>
  <si>
    <t>Liz Timmins</t>
  </si>
  <si>
    <t>Joe Duffield</t>
  </si>
  <si>
    <t>Penny Painter</t>
  </si>
  <si>
    <t>Lynne Davies</t>
  </si>
  <si>
    <t>Alan Lashbrook</t>
  </si>
  <si>
    <t>Chris Walker</t>
  </si>
  <si>
    <t>Ann Sikorska</t>
  </si>
  <si>
    <t>Clare Waider</t>
  </si>
  <si>
    <t>Eugene Doherty</t>
  </si>
  <si>
    <t>Jon Tindall</t>
  </si>
  <si>
    <t>Richard Gray</t>
  </si>
  <si>
    <t>Vincent Gibbons</t>
  </si>
  <si>
    <t>John Bullock</t>
  </si>
  <si>
    <t>Helen Shew</t>
  </si>
  <si>
    <t>Suzanne Bickerdyke</t>
  </si>
  <si>
    <t>Heather Maud</t>
  </si>
  <si>
    <t>Grace Brown</t>
  </si>
  <si>
    <t>S. MacDermott</t>
  </si>
  <si>
    <t>Neville Whittingham</t>
  </si>
  <si>
    <t>P. Smithson</t>
  </si>
  <si>
    <t>Mark Whittaker</t>
  </si>
  <si>
    <t xml:space="preserve">Adrian Greenwood </t>
  </si>
  <si>
    <t>C. Tomes</t>
  </si>
  <si>
    <t>Peter Bramham</t>
  </si>
  <si>
    <t>Mivvy Tekchandani</t>
  </si>
  <si>
    <t>Gary Sutherland</t>
  </si>
  <si>
    <t>Hayley Palmer</t>
  </si>
  <si>
    <t>Paul Briscoe</t>
  </si>
  <si>
    <t>BRADFORD MILLENNIUM WAY RELAY 30th JUNE 2002</t>
  </si>
  <si>
    <t>SteveWIlkinson</t>
  </si>
  <si>
    <t xml:space="preserve">Peter Young </t>
  </si>
  <si>
    <t>St. Bede's AC A</t>
  </si>
  <si>
    <t>Dave Safranauskas</t>
  </si>
  <si>
    <t>T Minikin</t>
  </si>
  <si>
    <t>C Crane</t>
  </si>
  <si>
    <t>B Weedon</t>
  </si>
  <si>
    <t>C Marshall</t>
  </si>
  <si>
    <t>T Clegg</t>
  </si>
  <si>
    <t>P Fisher</t>
  </si>
  <si>
    <t>A Knowles</t>
  </si>
  <si>
    <t>N Bland</t>
  </si>
  <si>
    <t>K Waddingham</t>
  </si>
  <si>
    <t>D Fretwell</t>
  </si>
  <si>
    <t>Harry Bates</t>
  </si>
  <si>
    <t>Henry Lang</t>
  </si>
  <si>
    <t>Alistair Fale</t>
  </si>
  <si>
    <t>J Marshall</t>
  </si>
  <si>
    <t>M Bean</t>
  </si>
  <si>
    <t>K Burnett</t>
  </si>
  <si>
    <t>A Barrett</t>
  </si>
  <si>
    <t>G Phillips</t>
  </si>
  <si>
    <t>S Casey</t>
  </si>
  <si>
    <t>P Knapp</t>
  </si>
  <si>
    <t>R Sammuals</t>
  </si>
  <si>
    <t>P Henry</t>
  </si>
  <si>
    <t>P Gardner</t>
  </si>
  <si>
    <t>Iain Mann</t>
  </si>
  <si>
    <t>Rob Pawson</t>
  </si>
  <si>
    <t>Angus Teamby</t>
  </si>
  <si>
    <t>Ken Kaiser</t>
  </si>
  <si>
    <t>Peter Bower</t>
  </si>
  <si>
    <t>Mark Springer</t>
  </si>
  <si>
    <t>Abbey National</t>
  </si>
  <si>
    <t>Tim Barnett</t>
  </si>
  <si>
    <t>Chris Wragg</t>
  </si>
  <si>
    <t>Ann Lloyd</t>
  </si>
  <si>
    <t>Raymond Holdsworth</t>
  </si>
  <si>
    <t>Dave Perry</t>
  </si>
  <si>
    <t>Ray Causton</t>
  </si>
  <si>
    <t>Linda Lytollis</t>
  </si>
  <si>
    <t>Tony Natale</t>
  </si>
  <si>
    <t>Fellandale</t>
  </si>
  <si>
    <t>David Britton</t>
  </si>
  <si>
    <t>David Hickman</t>
  </si>
  <si>
    <t>Ralph Porter</t>
  </si>
  <si>
    <t>Paul Reynard</t>
  </si>
  <si>
    <t>Brian Cawthorpe</t>
  </si>
  <si>
    <t>Carl Prendergast</t>
  </si>
  <si>
    <t>Alan Stenton</t>
  </si>
  <si>
    <t>Shirley Wood</t>
  </si>
  <si>
    <t>Julie Harvey</t>
  </si>
  <si>
    <t>Karen Page</t>
  </si>
  <si>
    <t>Emma Barclay</t>
  </si>
  <si>
    <t>Jane Leater</t>
  </si>
  <si>
    <t xml:space="preserve">Mark Bean </t>
  </si>
  <si>
    <t>Paul Furness</t>
  </si>
  <si>
    <t>Kathy Kaiser</t>
  </si>
  <si>
    <t>Annenu Van Zyl</t>
  </si>
  <si>
    <t>K Greenham</t>
  </si>
  <si>
    <t>J Callaghan</t>
  </si>
  <si>
    <t>H Hamlin</t>
  </si>
  <si>
    <t>D Spurr</t>
  </si>
  <si>
    <t>N Wright</t>
  </si>
  <si>
    <t>J Preston</t>
  </si>
  <si>
    <t>C Preston</t>
  </si>
  <si>
    <t>G Gill</t>
  </si>
  <si>
    <t>J Dennis</t>
  </si>
  <si>
    <t>A Watts</t>
  </si>
  <si>
    <t>David Beston</t>
  </si>
  <si>
    <t>Alex  Grant</t>
  </si>
  <si>
    <t>Simon Wood</t>
  </si>
  <si>
    <t>Bernard Foster</t>
  </si>
  <si>
    <t>Gordon Teal</t>
  </si>
  <si>
    <t>Skyrac AC Vets</t>
  </si>
  <si>
    <t xml:space="preserve">John Forsyth </t>
  </si>
  <si>
    <t>David Hill</t>
  </si>
  <si>
    <t>Andy Brear</t>
  </si>
  <si>
    <t>Graham Breeze</t>
  </si>
  <si>
    <t>Howard Sawyer</t>
  </si>
  <si>
    <t>Malcolm Coles</t>
  </si>
  <si>
    <t>Stephen Batley</t>
  </si>
  <si>
    <t>Graham Grinstead</t>
  </si>
  <si>
    <t>Max Wood</t>
  </si>
  <si>
    <t>Tracey Wells</t>
  </si>
  <si>
    <t>Lynne Barratt</t>
  </si>
  <si>
    <t>Gina Robinson</t>
  </si>
  <si>
    <t>Melanie Siddall</t>
  </si>
  <si>
    <t>Trish Gardener</t>
  </si>
  <si>
    <t>G Hey</t>
  </si>
  <si>
    <t>G Kay</t>
  </si>
  <si>
    <t>D Crane</t>
  </si>
  <si>
    <t>R Firth</t>
  </si>
  <si>
    <t>T Wild</t>
  </si>
  <si>
    <t>S Pickard</t>
  </si>
  <si>
    <t>J Jennison</t>
  </si>
  <si>
    <t>J Buddle</t>
  </si>
  <si>
    <t>N Russell</t>
  </si>
  <si>
    <t>D Bishop</t>
  </si>
  <si>
    <t>Blackburn R.R.</t>
  </si>
  <si>
    <t>Michael Nestor</t>
  </si>
  <si>
    <t>Greg Howarth</t>
  </si>
  <si>
    <t>St Bede's AC B</t>
  </si>
  <si>
    <t>Kirsty Shackleton</t>
  </si>
  <si>
    <t>Malcolm Lee</t>
  </si>
  <si>
    <t>Mike Moss</t>
  </si>
  <si>
    <t>Marjorie Lee</t>
  </si>
  <si>
    <t>Lorraine Bray</t>
  </si>
  <si>
    <t>Michelle Holden</t>
  </si>
  <si>
    <t>Debbie Rudland</t>
  </si>
  <si>
    <t>Vicky McFarland</t>
  </si>
  <si>
    <t>Sharon Aurlie</t>
  </si>
  <si>
    <t>Jo Maycock</t>
  </si>
  <si>
    <t>Debbie Neal</t>
  </si>
  <si>
    <t>Fastest Men's Pair</t>
  </si>
  <si>
    <t>Fastest Vets Pair</t>
  </si>
  <si>
    <t>Fastest Ladies Pair</t>
  </si>
  <si>
    <t>Fastest Woman's Leg</t>
  </si>
  <si>
    <t>Overall Fastest Leg</t>
  </si>
  <si>
    <t>(with Brian Hanley)</t>
  </si>
  <si>
    <t>(with Dan Murray)</t>
  </si>
  <si>
    <t>(with Dan Price)</t>
  </si>
  <si>
    <t>(with Gary Mann)</t>
  </si>
  <si>
    <t>Fastest Lady Vets Pair</t>
  </si>
  <si>
    <t>(None to date)</t>
  </si>
  <si>
    <t>Overall Fastest Time</t>
  </si>
  <si>
    <t>Men's Team Fastest Time</t>
  </si>
  <si>
    <t>Vet's Team Fastest Time</t>
  </si>
  <si>
    <t>Mixed Team Fastest Time</t>
  </si>
  <si>
    <t>Ladies Team Fastest Time</t>
  </si>
  <si>
    <t>(with Steve Webb)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</si>
</sst>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hh:mm:ss"/>
    <numFmt numFmtId="165" formatCode="h:mm:ss"/>
    <numFmt numFmtId="166" formatCode="0.000000"/>
  </numFmts>
  <fonts count="2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4"/>
      <color indexed="8"/>
      <name val="Arial"/>
      <family val="2"/>
    </font>
    <font>
      <b/>
      <sz val="12"/>
      <color rgb="FFFF0000"/>
      <name val="Arial"/>
      <family val="2"/>
    </font>
    <font>
      <sz val="14"/>
      <color rgb="FFFF000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name val="Times New Roman"/>
      <family val="1"/>
    </font>
    <font>
      <sz val="10"/>
      <color indexed="8"/>
      <name val="Tahoma"/>
      <family val="2"/>
    </font>
    <font>
      <i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0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7" fillId="0" borderId="0"/>
    <xf numFmtId="0" fontId="12" fillId="0" borderId="0"/>
    <xf numFmtId="0" fontId="12" fillId="0" borderId="0"/>
    <xf numFmtId="0" fontId="12" fillId="0" borderId="0"/>
  </cellStyleXfs>
  <cellXfs count="99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21" fontId="2" fillId="0" borderId="0" xfId="1" applyNumberForma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21" fontId="6" fillId="0" borderId="0" xfId="1" applyNumberFormat="1" applyFont="1" applyAlignment="1">
      <alignment horizontal="center"/>
    </xf>
    <xf numFmtId="0" fontId="6" fillId="0" borderId="0" xfId="1" applyFont="1"/>
    <xf numFmtId="0" fontId="7" fillId="0" borderId="0" xfId="2"/>
    <xf numFmtId="0" fontId="7" fillId="0" borderId="0" xfId="2" applyAlignment="1">
      <alignment horizontal="center"/>
    </xf>
    <xf numFmtId="0" fontId="10" fillId="0" borderId="0" xfId="2" applyFont="1" applyAlignment="1">
      <alignment horizontal="center"/>
    </xf>
    <xf numFmtId="164" fontId="7" fillId="0" borderId="0" xfId="2" applyNumberFormat="1" applyAlignment="1">
      <alignment horizontal="center"/>
    </xf>
    <xf numFmtId="0" fontId="11" fillId="0" borderId="0" xfId="2" applyFont="1" applyAlignment="1">
      <alignment horizontal="center"/>
    </xf>
    <xf numFmtId="164" fontId="11" fillId="0" borderId="0" xfId="2" applyNumberFormat="1" applyFont="1" applyAlignment="1">
      <alignment horizontal="center"/>
    </xf>
    <xf numFmtId="0" fontId="11" fillId="0" borderId="0" xfId="2" applyFont="1"/>
    <xf numFmtId="0" fontId="13" fillId="2" borderId="1" xfId="3" applyFont="1" applyFill="1" applyBorder="1" applyAlignment="1">
      <alignment horizontal="center"/>
    </xf>
    <xf numFmtId="0" fontId="13" fillId="3" borderId="1" xfId="4" applyFont="1" applyFill="1" applyBorder="1" applyAlignment="1">
      <alignment horizontal="center"/>
    </xf>
    <xf numFmtId="0" fontId="13" fillId="2" borderId="0" xfId="3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14" fillId="0" borderId="2" xfId="3" applyFont="1" applyBorder="1" applyAlignment="1">
      <alignment horizontal="center" wrapText="1"/>
    </xf>
    <xf numFmtId="0" fontId="15" fillId="0" borderId="2" xfId="5" applyFont="1" applyBorder="1" applyAlignment="1">
      <alignment wrapText="1"/>
    </xf>
    <xf numFmtId="0" fontId="14" fillId="0" borderId="0" xfId="3" applyFont="1" applyAlignment="1">
      <alignment horizontal="left" wrapText="1"/>
    </xf>
    <xf numFmtId="46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16" fillId="0" borderId="2" xfId="3" applyFont="1" applyBorder="1" applyAlignment="1">
      <alignment horizontal="center" wrapText="1"/>
    </xf>
    <xf numFmtId="0" fontId="17" fillId="0" borderId="2" xfId="5" applyFont="1" applyBorder="1" applyAlignment="1">
      <alignment wrapText="1"/>
    </xf>
    <xf numFmtId="0" fontId="16" fillId="0" borderId="0" xfId="3" applyFont="1" applyAlignment="1">
      <alignment horizontal="left" wrapText="1"/>
    </xf>
    <xf numFmtId="46" fontId="6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15" fillId="0" borderId="3" xfId="5" applyFont="1" applyBorder="1" applyAlignment="1">
      <alignment wrapText="1"/>
    </xf>
    <xf numFmtId="46" fontId="2" fillId="0" borderId="0" xfId="1" applyNumberFormat="1"/>
    <xf numFmtId="1" fontId="2" fillId="0" borderId="0" xfId="1" applyNumberFormat="1" applyAlignment="1">
      <alignment horizontal="center"/>
    </xf>
    <xf numFmtId="46" fontId="2" fillId="0" borderId="0" xfId="1" applyNumberFormat="1" applyAlignment="1">
      <alignment horizontal="right"/>
    </xf>
    <xf numFmtId="0" fontId="12" fillId="0" borderId="2" xfId="3" applyBorder="1" applyAlignment="1">
      <alignment horizontal="center" wrapText="1"/>
    </xf>
    <xf numFmtId="0" fontId="12" fillId="0" borderId="2" xfId="4" applyBorder="1" applyAlignment="1">
      <alignment wrapText="1"/>
    </xf>
    <xf numFmtId="0" fontId="12" fillId="0" borderId="0" xfId="3" applyAlignment="1">
      <alignment horizontal="left" wrapText="1"/>
    </xf>
    <xf numFmtId="0" fontId="6" fillId="0" borderId="2" xfId="3" applyFont="1" applyBorder="1" applyAlignment="1">
      <alignment horizontal="center" wrapText="1"/>
    </xf>
    <xf numFmtId="0" fontId="6" fillId="0" borderId="2" xfId="4" applyFont="1" applyBorder="1" applyAlignment="1">
      <alignment wrapText="1"/>
    </xf>
    <xf numFmtId="0" fontId="6" fillId="0" borderId="0" xfId="3" applyFont="1" applyAlignment="1">
      <alignment horizontal="left" wrapText="1"/>
    </xf>
    <xf numFmtId="46" fontId="6" fillId="0" borderId="0" xfId="1" applyNumberFormat="1" applyFont="1"/>
    <xf numFmtId="1" fontId="6" fillId="0" borderId="0" xfId="1" applyNumberFormat="1" applyFont="1" applyAlignment="1">
      <alignment horizontal="center"/>
    </xf>
    <xf numFmtId="46" fontId="6" fillId="0" borderId="0" xfId="1" applyNumberFormat="1" applyFont="1" applyAlignment="1">
      <alignment horizontal="right"/>
    </xf>
    <xf numFmtId="166" fontId="2" fillId="0" borderId="0" xfId="1" applyNumberFormat="1"/>
    <xf numFmtId="0" fontId="18" fillId="4" borderId="1" xfId="3" applyFont="1" applyFill="1" applyBorder="1" applyAlignment="1">
      <alignment horizontal="center"/>
    </xf>
    <xf numFmtId="0" fontId="18" fillId="5" borderId="1" xfId="4" applyFont="1" applyFill="1" applyBorder="1" applyAlignment="1">
      <alignment horizontal="center"/>
    </xf>
    <xf numFmtId="0" fontId="18" fillId="4" borderId="0" xfId="3" applyFont="1" applyFill="1" applyAlignment="1">
      <alignment horizontal="center"/>
    </xf>
    <xf numFmtId="0" fontId="5" fillId="0" borderId="0" xfId="1" applyFont="1"/>
    <xf numFmtId="21" fontId="5" fillId="0" borderId="0" xfId="1" applyNumberFormat="1" applyFont="1" applyAlignment="1">
      <alignment horizontal="center"/>
    </xf>
    <xf numFmtId="1" fontId="5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21" fontId="5" fillId="0" borderId="0" xfId="1" applyNumberFormat="1" applyFont="1" applyAlignment="1">
      <alignment horizontal="center" wrapText="1"/>
    </xf>
    <xf numFmtId="0" fontId="18" fillId="0" borderId="2" xfId="3" applyFont="1" applyBorder="1" applyAlignment="1">
      <alignment horizontal="center" wrapText="1"/>
    </xf>
    <xf numFmtId="0" fontId="12" fillId="0" borderId="2" xfId="5" applyBorder="1" applyAlignment="1">
      <alignment wrapText="1"/>
    </xf>
    <xf numFmtId="0" fontId="18" fillId="0" borderId="0" xfId="3" applyFont="1" applyAlignment="1">
      <alignment horizontal="left" wrapText="1"/>
    </xf>
    <xf numFmtId="0" fontId="19" fillId="0" borderId="0" xfId="1" applyFont="1" applyAlignment="1">
      <alignment horizontal="center"/>
    </xf>
    <xf numFmtId="0" fontId="19" fillId="0" borderId="2" xfId="3" applyFont="1" applyBorder="1" applyAlignment="1">
      <alignment horizontal="center" wrapText="1"/>
    </xf>
    <xf numFmtId="0" fontId="6" fillId="0" borderId="2" xfId="5" applyFont="1" applyBorder="1" applyAlignment="1">
      <alignment wrapText="1"/>
    </xf>
    <xf numFmtId="0" fontId="19" fillId="0" borderId="0" xfId="3" applyFont="1" applyAlignment="1">
      <alignment horizontal="left" wrapText="1"/>
    </xf>
    <xf numFmtId="166" fontId="6" fillId="0" borderId="0" xfId="1" applyNumberFormat="1" applyFont="1"/>
    <xf numFmtId="0" fontId="12" fillId="0" borderId="3" xfId="5" applyBorder="1" applyAlignment="1">
      <alignment wrapText="1"/>
    </xf>
    <xf numFmtId="0" fontId="1" fillId="0" borderId="0" xfId="0" applyFont="1"/>
    <xf numFmtId="46" fontId="5" fillId="0" borderId="0" xfId="1" applyNumberFormat="1" applyFont="1"/>
    <xf numFmtId="0" fontId="2" fillId="0" borderId="0" xfId="1" applyAlignment="1">
      <alignment horizontal="center" vertical="center"/>
    </xf>
    <xf numFmtId="0" fontId="13" fillId="6" borderId="1" xfId="3" applyFont="1" applyFill="1" applyBorder="1" applyAlignment="1">
      <alignment horizontal="center"/>
    </xf>
    <xf numFmtId="0" fontId="13" fillId="6" borderId="1" xfId="4" applyFont="1" applyFill="1" applyBorder="1" applyAlignment="1">
      <alignment horizontal="center"/>
    </xf>
    <xf numFmtId="0" fontId="13" fillId="6" borderId="0" xfId="3" applyFont="1" applyFill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2" fillId="6" borderId="1" xfId="1" applyFill="1" applyBorder="1"/>
    <xf numFmtId="0" fontId="2" fillId="0" borderId="1" xfId="1" applyBorder="1"/>
    <xf numFmtId="0" fontId="12" fillId="0" borderId="0" xfId="1" applyFont="1" applyAlignment="1">
      <alignment horizontal="center"/>
    </xf>
    <xf numFmtId="21" fontId="12" fillId="0" borderId="0" xfId="1" applyNumberFormat="1" applyFont="1"/>
    <xf numFmtId="0" fontId="12" fillId="0" borderId="0" xfId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center" vertical="center"/>
    </xf>
    <xf numFmtId="0" fontId="2" fillId="0" borderId="4" xfId="1" applyBorder="1" applyAlignment="1">
      <alignment horizontal="center"/>
    </xf>
    <xf numFmtId="0" fontId="2" fillId="0" borderId="4" xfId="1" applyBorder="1" applyAlignment="1">
      <alignment horizontal="center" vertical="center"/>
    </xf>
    <xf numFmtId="0" fontId="21" fillId="0" borderId="0" xfId="1" applyFont="1" applyAlignment="1">
      <alignment horizontal="center"/>
    </xf>
    <xf numFmtId="0" fontId="6" fillId="0" borderId="1" xfId="1" applyFont="1" applyBorder="1"/>
    <xf numFmtId="0" fontId="6" fillId="0" borderId="0" xfId="1" applyFont="1" applyAlignment="1">
      <alignment horizontal="center" vertical="center"/>
    </xf>
    <xf numFmtId="0" fontId="17" fillId="0" borderId="3" xfId="5" applyFont="1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/>
    <xf numFmtId="46" fontId="0" fillId="0" borderId="0" xfId="0" applyNumberFormat="1"/>
    <xf numFmtId="46" fontId="19" fillId="0" borderId="0" xfId="1" applyNumberFormat="1" applyFont="1"/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46" fontId="5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</cellXfs>
  <cellStyles count="6">
    <cellStyle name="Normal" xfId="0" builtinId="0"/>
    <cellStyle name="Normal 2" xfId="1" xr:uid="{2E247388-481A-49BB-98AE-AB55123B3B4C}"/>
    <cellStyle name="Normal 3" xfId="2" xr:uid="{ABD55590-CEDE-4384-9797-4A78DDA10D3E}"/>
    <cellStyle name="Normal_Master" xfId="4" xr:uid="{C7919540-88D7-4292-8309-0194803E7C6D}"/>
    <cellStyle name="Normal_Sheet1" xfId="3" xr:uid="{0E2E255F-BBAF-4F5F-9F45-7BF9DCA661D3}"/>
    <cellStyle name="Normal_Sheet1_1" xfId="5" xr:uid="{60E4BB59-76EB-47F4-9B2B-0A0B8466E2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EB80E-157F-4BEE-92BF-72DA8EB11527}">
  <dimension ref="B2:D6"/>
  <sheetViews>
    <sheetView workbookViewId="0"/>
  </sheetViews>
  <sheetFormatPr defaultRowHeight="14.5" x14ac:dyDescent="0.35"/>
  <cols>
    <col min="1" max="1" width="5.453125" customWidth="1"/>
    <col min="2" max="2" width="28.453125" customWidth="1"/>
    <col min="3" max="3" width="12.26953125" customWidth="1"/>
    <col min="4" max="4" width="13.453125" customWidth="1"/>
  </cols>
  <sheetData>
    <row r="2" spans="2:4" x14ac:dyDescent="0.35">
      <c r="B2" t="s">
        <v>4953</v>
      </c>
      <c r="C2" s="90">
        <f>'All VS Results'!U21</f>
        <v>0.26284722222222223</v>
      </c>
      <c r="D2" s="87">
        <v>2006</v>
      </c>
    </row>
    <row r="3" spans="2:4" x14ac:dyDescent="0.35">
      <c r="B3" t="s">
        <v>4954</v>
      </c>
      <c r="C3" s="90">
        <f>C2</f>
        <v>0.26284722222222223</v>
      </c>
      <c r="D3" s="87">
        <v>2006</v>
      </c>
    </row>
    <row r="4" spans="2:4" x14ac:dyDescent="0.35">
      <c r="B4" t="s">
        <v>4955</v>
      </c>
      <c r="C4" s="90">
        <f>C3</f>
        <v>0.26284722222222223</v>
      </c>
      <c r="D4" s="87">
        <v>2006</v>
      </c>
    </row>
    <row r="5" spans="2:4" x14ac:dyDescent="0.35">
      <c r="B5" t="s">
        <v>4956</v>
      </c>
      <c r="C5" s="90">
        <f>'All VS Results'!U9</f>
        <v>0.28980324074074076</v>
      </c>
      <c r="D5" s="87">
        <v>2003</v>
      </c>
    </row>
    <row r="6" spans="2:4" x14ac:dyDescent="0.35">
      <c r="B6" t="s">
        <v>4957</v>
      </c>
      <c r="C6" s="90">
        <f>'All VS Results'!U69</f>
        <v>0.31552083333333297</v>
      </c>
      <c r="D6" s="87">
        <v>2022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8FE1E-EF3A-423C-BF5C-039663F242E8}">
  <sheetPr codeName="Sheet13"/>
  <dimension ref="A1:X129"/>
  <sheetViews>
    <sheetView workbookViewId="0">
      <pane xSplit="4" ySplit="3" topLeftCell="J48" activePane="bottomRight" state="frozen"/>
      <selection pane="topRight" activeCell="E1" sqref="E1"/>
      <selection pane="bottomLeft" activeCell="A4" sqref="A4"/>
      <selection pane="bottomRight" activeCell="Y131" sqref="Y131"/>
    </sheetView>
  </sheetViews>
  <sheetFormatPr defaultRowHeight="12.5" x14ac:dyDescent="0.25"/>
  <cols>
    <col min="1" max="1" width="4.453125" style="3" customWidth="1"/>
    <col min="2" max="2" width="5.7265625" style="3" customWidth="1"/>
    <col min="3" max="3" width="20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256" width="9.1796875" style="2"/>
    <col min="257" max="257" width="4.453125" style="2" customWidth="1"/>
    <col min="258" max="258" width="5.7265625" style="2" customWidth="1"/>
    <col min="259" max="259" width="20" style="2" customWidth="1"/>
    <col min="260" max="260" width="9.1796875" style="2"/>
    <col min="261" max="261" width="15" style="2" customWidth="1"/>
    <col min="262" max="263" width="9.1796875" style="2"/>
    <col min="264" max="264" width="4.54296875" style="2" customWidth="1"/>
    <col min="265" max="265" width="16" style="2" customWidth="1"/>
    <col min="266" max="266" width="3.453125" style="2" customWidth="1"/>
    <col min="267" max="267" width="9.1796875" style="2"/>
    <col min="268" max="268" width="5.54296875" style="2" customWidth="1"/>
    <col min="269" max="269" width="18.81640625" style="2" customWidth="1"/>
    <col min="270" max="270" width="3.54296875" style="2" customWidth="1"/>
    <col min="271" max="271" width="9.1796875" style="2"/>
    <col min="272" max="272" width="4.453125" style="2" customWidth="1"/>
    <col min="273" max="273" width="18.26953125" style="2" customWidth="1"/>
    <col min="274" max="274" width="4.54296875" style="2" customWidth="1"/>
    <col min="275" max="275" width="9.1796875" style="2"/>
    <col min="276" max="276" width="5.1796875" style="2" customWidth="1"/>
    <col min="277" max="277" width="17.54296875" style="2" customWidth="1"/>
    <col min="278" max="278" width="4.26953125" style="2" customWidth="1"/>
    <col min="279" max="279" width="9.1796875" style="2"/>
    <col min="280" max="280" width="4.7265625" style="2" customWidth="1"/>
    <col min="281" max="512" width="9.1796875" style="2"/>
    <col min="513" max="513" width="4.453125" style="2" customWidth="1"/>
    <col min="514" max="514" width="5.7265625" style="2" customWidth="1"/>
    <col min="515" max="515" width="20" style="2" customWidth="1"/>
    <col min="516" max="516" width="9.1796875" style="2"/>
    <col min="517" max="517" width="15" style="2" customWidth="1"/>
    <col min="518" max="519" width="9.1796875" style="2"/>
    <col min="520" max="520" width="4.54296875" style="2" customWidth="1"/>
    <col min="521" max="521" width="16" style="2" customWidth="1"/>
    <col min="522" max="522" width="3.453125" style="2" customWidth="1"/>
    <col min="523" max="523" width="9.1796875" style="2"/>
    <col min="524" max="524" width="5.54296875" style="2" customWidth="1"/>
    <col min="525" max="525" width="18.81640625" style="2" customWidth="1"/>
    <col min="526" max="526" width="3.54296875" style="2" customWidth="1"/>
    <col min="527" max="527" width="9.1796875" style="2"/>
    <col min="528" max="528" width="4.453125" style="2" customWidth="1"/>
    <col min="529" max="529" width="18.26953125" style="2" customWidth="1"/>
    <col min="530" max="530" width="4.54296875" style="2" customWidth="1"/>
    <col min="531" max="531" width="9.1796875" style="2"/>
    <col min="532" max="532" width="5.1796875" style="2" customWidth="1"/>
    <col min="533" max="533" width="17.54296875" style="2" customWidth="1"/>
    <col min="534" max="534" width="4.26953125" style="2" customWidth="1"/>
    <col min="535" max="535" width="9.1796875" style="2"/>
    <col min="536" max="536" width="4.7265625" style="2" customWidth="1"/>
    <col min="537" max="768" width="9.1796875" style="2"/>
    <col min="769" max="769" width="4.453125" style="2" customWidth="1"/>
    <col min="770" max="770" width="5.7265625" style="2" customWidth="1"/>
    <col min="771" max="771" width="20" style="2" customWidth="1"/>
    <col min="772" max="772" width="9.1796875" style="2"/>
    <col min="773" max="773" width="15" style="2" customWidth="1"/>
    <col min="774" max="775" width="9.1796875" style="2"/>
    <col min="776" max="776" width="4.54296875" style="2" customWidth="1"/>
    <col min="777" max="777" width="16" style="2" customWidth="1"/>
    <col min="778" max="778" width="3.453125" style="2" customWidth="1"/>
    <col min="779" max="779" width="9.1796875" style="2"/>
    <col min="780" max="780" width="5.54296875" style="2" customWidth="1"/>
    <col min="781" max="781" width="18.81640625" style="2" customWidth="1"/>
    <col min="782" max="782" width="3.54296875" style="2" customWidth="1"/>
    <col min="783" max="783" width="9.1796875" style="2"/>
    <col min="784" max="784" width="4.453125" style="2" customWidth="1"/>
    <col min="785" max="785" width="18.26953125" style="2" customWidth="1"/>
    <col min="786" max="786" width="4.54296875" style="2" customWidth="1"/>
    <col min="787" max="787" width="9.1796875" style="2"/>
    <col min="788" max="788" width="5.1796875" style="2" customWidth="1"/>
    <col min="789" max="789" width="17.54296875" style="2" customWidth="1"/>
    <col min="790" max="790" width="4.26953125" style="2" customWidth="1"/>
    <col min="791" max="791" width="9.1796875" style="2"/>
    <col min="792" max="792" width="4.7265625" style="2" customWidth="1"/>
    <col min="793" max="1024" width="9.1796875" style="2"/>
    <col min="1025" max="1025" width="4.453125" style="2" customWidth="1"/>
    <col min="1026" max="1026" width="5.7265625" style="2" customWidth="1"/>
    <col min="1027" max="1027" width="20" style="2" customWidth="1"/>
    <col min="1028" max="1028" width="9.1796875" style="2"/>
    <col min="1029" max="1029" width="15" style="2" customWidth="1"/>
    <col min="1030" max="1031" width="9.1796875" style="2"/>
    <col min="1032" max="1032" width="4.54296875" style="2" customWidth="1"/>
    <col min="1033" max="1033" width="16" style="2" customWidth="1"/>
    <col min="1034" max="1034" width="3.453125" style="2" customWidth="1"/>
    <col min="1035" max="1035" width="9.1796875" style="2"/>
    <col min="1036" max="1036" width="5.54296875" style="2" customWidth="1"/>
    <col min="1037" max="1037" width="18.81640625" style="2" customWidth="1"/>
    <col min="1038" max="1038" width="3.54296875" style="2" customWidth="1"/>
    <col min="1039" max="1039" width="9.1796875" style="2"/>
    <col min="1040" max="1040" width="4.453125" style="2" customWidth="1"/>
    <col min="1041" max="1041" width="18.26953125" style="2" customWidth="1"/>
    <col min="1042" max="1042" width="4.54296875" style="2" customWidth="1"/>
    <col min="1043" max="1043" width="9.1796875" style="2"/>
    <col min="1044" max="1044" width="5.1796875" style="2" customWidth="1"/>
    <col min="1045" max="1045" width="17.54296875" style="2" customWidth="1"/>
    <col min="1046" max="1046" width="4.26953125" style="2" customWidth="1"/>
    <col min="1047" max="1047" width="9.1796875" style="2"/>
    <col min="1048" max="1048" width="4.7265625" style="2" customWidth="1"/>
    <col min="1049" max="1280" width="9.1796875" style="2"/>
    <col min="1281" max="1281" width="4.453125" style="2" customWidth="1"/>
    <col min="1282" max="1282" width="5.7265625" style="2" customWidth="1"/>
    <col min="1283" max="1283" width="20" style="2" customWidth="1"/>
    <col min="1284" max="1284" width="9.1796875" style="2"/>
    <col min="1285" max="1285" width="15" style="2" customWidth="1"/>
    <col min="1286" max="1287" width="9.1796875" style="2"/>
    <col min="1288" max="1288" width="4.54296875" style="2" customWidth="1"/>
    <col min="1289" max="1289" width="16" style="2" customWidth="1"/>
    <col min="1290" max="1290" width="3.453125" style="2" customWidth="1"/>
    <col min="1291" max="1291" width="9.1796875" style="2"/>
    <col min="1292" max="1292" width="5.54296875" style="2" customWidth="1"/>
    <col min="1293" max="1293" width="18.81640625" style="2" customWidth="1"/>
    <col min="1294" max="1294" width="3.54296875" style="2" customWidth="1"/>
    <col min="1295" max="1295" width="9.1796875" style="2"/>
    <col min="1296" max="1296" width="4.453125" style="2" customWidth="1"/>
    <col min="1297" max="1297" width="18.26953125" style="2" customWidth="1"/>
    <col min="1298" max="1298" width="4.54296875" style="2" customWidth="1"/>
    <col min="1299" max="1299" width="9.1796875" style="2"/>
    <col min="1300" max="1300" width="5.1796875" style="2" customWidth="1"/>
    <col min="1301" max="1301" width="17.54296875" style="2" customWidth="1"/>
    <col min="1302" max="1302" width="4.26953125" style="2" customWidth="1"/>
    <col min="1303" max="1303" width="9.1796875" style="2"/>
    <col min="1304" max="1304" width="4.7265625" style="2" customWidth="1"/>
    <col min="1305" max="1536" width="9.1796875" style="2"/>
    <col min="1537" max="1537" width="4.453125" style="2" customWidth="1"/>
    <col min="1538" max="1538" width="5.7265625" style="2" customWidth="1"/>
    <col min="1539" max="1539" width="20" style="2" customWidth="1"/>
    <col min="1540" max="1540" width="9.1796875" style="2"/>
    <col min="1541" max="1541" width="15" style="2" customWidth="1"/>
    <col min="1542" max="1543" width="9.1796875" style="2"/>
    <col min="1544" max="1544" width="4.54296875" style="2" customWidth="1"/>
    <col min="1545" max="1545" width="16" style="2" customWidth="1"/>
    <col min="1546" max="1546" width="3.453125" style="2" customWidth="1"/>
    <col min="1547" max="1547" width="9.1796875" style="2"/>
    <col min="1548" max="1548" width="5.54296875" style="2" customWidth="1"/>
    <col min="1549" max="1549" width="18.81640625" style="2" customWidth="1"/>
    <col min="1550" max="1550" width="3.54296875" style="2" customWidth="1"/>
    <col min="1551" max="1551" width="9.1796875" style="2"/>
    <col min="1552" max="1552" width="4.453125" style="2" customWidth="1"/>
    <col min="1553" max="1553" width="18.26953125" style="2" customWidth="1"/>
    <col min="1554" max="1554" width="4.54296875" style="2" customWidth="1"/>
    <col min="1555" max="1555" width="9.1796875" style="2"/>
    <col min="1556" max="1556" width="5.1796875" style="2" customWidth="1"/>
    <col min="1557" max="1557" width="17.54296875" style="2" customWidth="1"/>
    <col min="1558" max="1558" width="4.26953125" style="2" customWidth="1"/>
    <col min="1559" max="1559" width="9.1796875" style="2"/>
    <col min="1560" max="1560" width="4.7265625" style="2" customWidth="1"/>
    <col min="1561" max="1792" width="9.1796875" style="2"/>
    <col min="1793" max="1793" width="4.453125" style="2" customWidth="1"/>
    <col min="1794" max="1794" width="5.7265625" style="2" customWidth="1"/>
    <col min="1795" max="1795" width="20" style="2" customWidth="1"/>
    <col min="1796" max="1796" width="9.1796875" style="2"/>
    <col min="1797" max="1797" width="15" style="2" customWidth="1"/>
    <col min="1798" max="1799" width="9.1796875" style="2"/>
    <col min="1800" max="1800" width="4.54296875" style="2" customWidth="1"/>
    <col min="1801" max="1801" width="16" style="2" customWidth="1"/>
    <col min="1802" max="1802" width="3.453125" style="2" customWidth="1"/>
    <col min="1803" max="1803" width="9.1796875" style="2"/>
    <col min="1804" max="1804" width="5.54296875" style="2" customWidth="1"/>
    <col min="1805" max="1805" width="18.81640625" style="2" customWidth="1"/>
    <col min="1806" max="1806" width="3.54296875" style="2" customWidth="1"/>
    <col min="1807" max="1807" width="9.1796875" style="2"/>
    <col min="1808" max="1808" width="4.453125" style="2" customWidth="1"/>
    <col min="1809" max="1809" width="18.26953125" style="2" customWidth="1"/>
    <col min="1810" max="1810" width="4.54296875" style="2" customWidth="1"/>
    <col min="1811" max="1811" width="9.1796875" style="2"/>
    <col min="1812" max="1812" width="5.1796875" style="2" customWidth="1"/>
    <col min="1813" max="1813" width="17.54296875" style="2" customWidth="1"/>
    <col min="1814" max="1814" width="4.26953125" style="2" customWidth="1"/>
    <col min="1815" max="1815" width="9.1796875" style="2"/>
    <col min="1816" max="1816" width="4.7265625" style="2" customWidth="1"/>
    <col min="1817" max="2048" width="9.1796875" style="2"/>
    <col min="2049" max="2049" width="4.453125" style="2" customWidth="1"/>
    <col min="2050" max="2050" width="5.7265625" style="2" customWidth="1"/>
    <col min="2051" max="2051" width="20" style="2" customWidth="1"/>
    <col min="2052" max="2052" width="9.1796875" style="2"/>
    <col min="2053" max="2053" width="15" style="2" customWidth="1"/>
    <col min="2054" max="2055" width="9.1796875" style="2"/>
    <col min="2056" max="2056" width="4.54296875" style="2" customWidth="1"/>
    <col min="2057" max="2057" width="16" style="2" customWidth="1"/>
    <col min="2058" max="2058" width="3.453125" style="2" customWidth="1"/>
    <col min="2059" max="2059" width="9.1796875" style="2"/>
    <col min="2060" max="2060" width="5.54296875" style="2" customWidth="1"/>
    <col min="2061" max="2061" width="18.81640625" style="2" customWidth="1"/>
    <col min="2062" max="2062" width="3.54296875" style="2" customWidth="1"/>
    <col min="2063" max="2063" width="9.1796875" style="2"/>
    <col min="2064" max="2064" width="4.453125" style="2" customWidth="1"/>
    <col min="2065" max="2065" width="18.26953125" style="2" customWidth="1"/>
    <col min="2066" max="2066" width="4.54296875" style="2" customWidth="1"/>
    <col min="2067" max="2067" width="9.1796875" style="2"/>
    <col min="2068" max="2068" width="5.1796875" style="2" customWidth="1"/>
    <col min="2069" max="2069" width="17.54296875" style="2" customWidth="1"/>
    <col min="2070" max="2070" width="4.26953125" style="2" customWidth="1"/>
    <col min="2071" max="2071" width="9.1796875" style="2"/>
    <col min="2072" max="2072" width="4.7265625" style="2" customWidth="1"/>
    <col min="2073" max="2304" width="9.1796875" style="2"/>
    <col min="2305" max="2305" width="4.453125" style="2" customWidth="1"/>
    <col min="2306" max="2306" width="5.7265625" style="2" customWidth="1"/>
    <col min="2307" max="2307" width="20" style="2" customWidth="1"/>
    <col min="2308" max="2308" width="9.1796875" style="2"/>
    <col min="2309" max="2309" width="15" style="2" customWidth="1"/>
    <col min="2310" max="2311" width="9.1796875" style="2"/>
    <col min="2312" max="2312" width="4.54296875" style="2" customWidth="1"/>
    <col min="2313" max="2313" width="16" style="2" customWidth="1"/>
    <col min="2314" max="2314" width="3.453125" style="2" customWidth="1"/>
    <col min="2315" max="2315" width="9.1796875" style="2"/>
    <col min="2316" max="2316" width="5.54296875" style="2" customWidth="1"/>
    <col min="2317" max="2317" width="18.81640625" style="2" customWidth="1"/>
    <col min="2318" max="2318" width="3.54296875" style="2" customWidth="1"/>
    <col min="2319" max="2319" width="9.1796875" style="2"/>
    <col min="2320" max="2320" width="4.453125" style="2" customWidth="1"/>
    <col min="2321" max="2321" width="18.26953125" style="2" customWidth="1"/>
    <col min="2322" max="2322" width="4.54296875" style="2" customWidth="1"/>
    <col min="2323" max="2323" width="9.1796875" style="2"/>
    <col min="2324" max="2324" width="5.1796875" style="2" customWidth="1"/>
    <col min="2325" max="2325" width="17.54296875" style="2" customWidth="1"/>
    <col min="2326" max="2326" width="4.26953125" style="2" customWidth="1"/>
    <col min="2327" max="2327" width="9.1796875" style="2"/>
    <col min="2328" max="2328" width="4.7265625" style="2" customWidth="1"/>
    <col min="2329" max="2560" width="9.1796875" style="2"/>
    <col min="2561" max="2561" width="4.453125" style="2" customWidth="1"/>
    <col min="2562" max="2562" width="5.7265625" style="2" customWidth="1"/>
    <col min="2563" max="2563" width="20" style="2" customWidth="1"/>
    <col min="2564" max="2564" width="9.1796875" style="2"/>
    <col min="2565" max="2565" width="15" style="2" customWidth="1"/>
    <col min="2566" max="2567" width="9.1796875" style="2"/>
    <col min="2568" max="2568" width="4.54296875" style="2" customWidth="1"/>
    <col min="2569" max="2569" width="16" style="2" customWidth="1"/>
    <col min="2570" max="2570" width="3.453125" style="2" customWidth="1"/>
    <col min="2571" max="2571" width="9.1796875" style="2"/>
    <col min="2572" max="2572" width="5.54296875" style="2" customWidth="1"/>
    <col min="2573" max="2573" width="18.81640625" style="2" customWidth="1"/>
    <col min="2574" max="2574" width="3.54296875" style="2" customWidth="1"/>
    <col min="2575" max="2575" width="9.1796875" style="2"/>
    <col min="2576" max="2576" width="4.453125" style="2" customWidth="1"/>
    <col min="2577" max="2577" width="18.26953125" style="2" customWidth="1"/>
    <col min="2578" max="2578" width="4.54296875" style="2" customWidth="1"/>
    <col min="2579" max="2579" width="9.1796875" style="2"/>
    <col min="2580" max="2580" width="5.1796875" style="2" customWidth="1"/>
    <col min="2581" max="2581" width="17.54296875" style="2" customWidth="1"/>
    <col min="2582" max="2582" width="4.26953125" style="2" customWidth="1"/>
    <col min="2583" max="2583" width="9.1796875" style="2"/>
    <col min="2584" max="2584" width="4.7265625" style="2" customWidth="1"/>
    <col min="2585" max="2816" width="9.1796875" style="2"/>
    <col min="2817" max="2817" width="4.453125" style="2" customWidth="1"/>
    <col min="2818" max="2818" width="5.7265625" style="2" customWidth="1"/>
    <col min="2819" max="2819" width="20" style="2" customWidth="1"/>
    <col min="2820" max="2820" width="9.1796875" style="2"/>
    <col min="2821" max="2821" width="15" style="2" customWidth="1"/>
    <col min="2822" max="2823" width="9.1796875" style="2"/>
    <col min="2824" max="2824" width="4.54296875" style="2" customWidth="1"/>
    <col min="2825" max="2825" width="16" style="2" customWidth="1"/>
    <col min="2826" max="2826" width="3.453125" style="2" customWidth="1"/>
    <col min="2827" max="2827" width="9.1796875" style="2"/>
    <col min="2828" max="2828" width="5.54296875" style="2" customWidth="1"/>
    <col min="2829" max="2829" width="18.81640625" style="2" customWidth="1"/>
    <col min="2830" max="2830" width="3.54296875" style="2" customWidth="1"/>
    <col min="2831" max="2831" width="9.1796875" style="2"/>
    <col min="2832" max="2832" width="4.453125" style="2" customWidth="1"/>
    <col min="2833" max="2833" width="18.26953125" style="2" customWidth="1"/>
    <col min="2834" max="2834" width="4.54296875" style="2" customWidth="1"/>
    <col min="2835" max="2835" width="9.1796875" style="2"/>
    <col min="2836" max="2836" width="5.1796875" style="2" customWidth="1"/>
    <col min="2837" max="2837" width="17.54296875" style="2" customWidth="1"/>
    <col min="2838" max="2838" width="4.26953125" style="2" customWidth="1"/>
    <col min="2839" max="2839" width="9.1796875" style="2"/>
    <col min="2840" max="2840" width="4.7265625" style="2" customWidth="1"/>
    <col min="2841" max="3072" width="9.1796875" style="2"/>
    <col min="3073" max="3073" width="4.453125" style="2" customWidth="1"/>
    <col min="3074" max="3074" width="5.7265625" style="2" customWidth="1"/>
    <col min="3075" max="3075" width="20" style="2" customWidth="1"/>
    <col min="3076" max="3076" width="9.1796875" style="2"/>
    <col min="3077" max="3077" width="15" style="2" customWidth="1"/>
    <col min="3078" max="3079" width="9.1796875" style="2"/>
    <col min="3080" max="3080" width="4.54296875" style="2" customWidth="1"/>
    <col min="3081" max="3081" width="16" style="2" customWidth="1"/>
    <col min="3082" max="3082" width="3.453125" style="2" customWidth="1"/>
    <col min="3083" max="3083" width="9.1796875" style="2"/>
    <col min="3084" max="3084" width="5.54296875" style="2" customWidth="1"/>
    <col min="3085" max="3085" width="18.81640625" style="2" customWidth="1"/>
    <col min="3086" max="3086" width="3.54296875" style="2" customWidth="1"/>
    <col min="3087" max="3087" width="9.1796875" style="2"/>
    <col min="3088" max="3088" width="4.453125" style="2" customWidth="1"/>
    <col min="3089" max="3089" width="18.26953125" style="2" customWidth="1"/>
    <col min="3090" max="3090" width="4.54296875" style="2" customWidth="1"/>
    <col min="3091" max="3091" width="9.1796875" style="2"/>
    <col min="3092" max="3092" width="5.1796875" style="2" customWidth="1"/>
    <col min="3093" max="3093" width="17.54296875" style="2" customWidth="1"/>
    <col min="3094" max="3094" width="4.26953125" style="2" customWidth="1"/>
    <col min="3095" max="3095" width="9.1796875" style="2"/>
    <col min="3096" max="3096" width="4.7265625" style="2" customWidth="1"/>
    <col min="3097" max="3328" width="9.1796875" style="2"/>
    <col min="3329" max="3329" width="4.453125" style="2" customWidth="1"/>
    <col min="3330" max="3330" width="5.7265625" style="2" customWidth="1"/>
    <col min="3331" max="3331" width="20" style="2" customWidth="1"/>
    <col min="3332" max="3332" width="9.1796875" style="2"/>
    <col min="3333" max="3333" width="15" style="2" customWidth="1"/>
    <col min="3334" max="3335" width="9.1796875" style="2"/>
    <col min="3336" max="3336" width="4.54296875" style="2" customWidth="1"/>
    <col min="3337" max="3337" width="16" style="2" customWidth="1"/>
    <col min="3338" max="3338" width="3.453125" style="2" customWidth="1"/>
    <col min="3339" max="3339" width="9.1796875" style="2"/>
    <col min="3340" max="3340" width="5.54296875" style="2" customWidth="1"/>
    <col min="3341" max="3341" width="18.81640625" style="2" customWidth="1"/>
    <col min="3342" max="3342" width="3.54296875" style="2" customWidth="1"/>
    <col min="3343" max="3343" width="9.1796875" style="2"/>
    <col min="3344" max="3344" width="4.453125" style="2" customWidth="1"/>
    <col min="3345" max="3345" width="18.26953125" style="2" customWidth="1"/>
    <col min="3346" max="3346" width="4.54296875" style="2" customWidth="1"/>
    <col min="3347" max="3347" width="9.1796875" style="2"/>
    <col min="3348" max="3348" width="5.1796875" style="2" customWidth="1"/>
    <col min="3349" max="3349" width="17.54296875" style="2" customWidth="1"/>
    <col min="3350" max="3350" width="4.26953125" style="2" customWidth="1"/>
    <col min="3351" max="3351" width="9.1796875" style="2"/>
    <col min="3352" max="3352" width="4.7265625" style="2" customWidth="1"/>
    <col min="3353" max="3584" width="9.1796875" style="2"/>
    <col min="3585" max="3585" width="4.453125" style="2" customWidth="1"/>
    <col min="3586" max="3586" width="5.7265625" style="2" customWidth="1"/>
    <col min="3587" max="3587" width="20" style="2" customWidth="1"/>
    <col min="3588" max="3588" width="9.1796875" style="2"/>
    <col min="3589" max="3589" width="15" style="2" customWidth="1"/>
    <col min="3590" max="3591" width="9.1796875" style="2"/>
    <col min="3592" max="3592" width="4.54296875" style="2" customWidth="1"/>
    <col min="3593" max="3593" width="16" style="2" customWidth="1"/>
    <col min="3594" max="3594" width="3.453125" style="2" customWidth="1"/>
    <col min="3595" max="3595" width="9.1796875" style="2"/>
    <col min="3596" max="3596" width="5.54296875" style="2" customWidth="1"/>
    <col min="3597" max="3597" width="18.81640625" style="2" customWidth="1"/>
    <col min="3598" max="3598" width="3.54296875" style="2" customWidth="1"/>
    <col min="3599" max="3599" width="9.1796875" style="2"/>
    <col min="3600" max="3600" width="4.453125" style="2" customWidth="1"/>
    <col min="3601" max="3601" width="18.26953125" style="2" customWidth="1"/>
    <col min="3602" max="3602" width="4.54296875" style="2" customWidth="1"/>
    <col min="3603" max="3603" width="9.1796875" style="2"/>
    <col min="3604" max="3604" width="5.1796875" style="2" customWidth="1"/>
    <col min="3605" max="3605" width="17.54296875" style="2" customWidth="1"/>
    <col min="3606" max="3606" width="4.26953125" style="2" customWidth="1"/>
    <col min="3607" max="3607" width="9.1796875" style="2"/>
    <col min="3608" max="3608" width="4.7265625" style="2" customWidth="1"/>
    <col min="3609" max="3840" width="9.1796875" style="2"/>
    <col min="3841" max="3841" width="4.453125" style="2" customWidth="1"/>
    <col min="3842" max="3842" width="5.7265625" style="2" customWidth="1"/>
    <col min="3843" max="3843" width="20" style="2" customWidth="1"/>
    <col min="3844" max="3844" width="9.1796875" style="2"/>
    <col min="3845" max="3845" width="15" style="2" customWidth="1"/>
    <col min="3846" max="3847" width="9.1796875" style="2"/>
    <col min="3848" max="3848" width="4.54296875" style="2" customWidth="1"/>
    <col min="3849" max="3849" width="16" style="2" customWidth="1"/>
    <col min="3850" max="3850" width="3.453125" style="2" customWidth="1"/>
    <col min="3851" max="3851" width="9.1796875" style="2"/>
    <col min="3852" max="3852" width="5.54296875" style="2" customWidth="1"/>
    <col min="3853" max="3853" width="18.81640625" style="2" customWidth="1"/>
    <col min="3854" max="3854" width="3.54296875" style="2" customWidth="1"/>
    <col min="3855" max="3855" width="9.1796875" style="2"/>
    <col min="3856" max="3856" width="4.453125" style="2" customWidth="1"/>
    <col min="3857" max="3857" width="18.26953125" style="2" customWidth="1"/>
    <col min="3858" max="3858" width="4.54296875" style="2" customWidth="1"/>
    <col min="3859" max="3859" width="9.1796875" style="2"/>
    <col min="3860" max="3860" width="5.1796875" style="2" customWidth="1"/>
    <col min="3861" max="3861" width="17.54296875" style="2" customWidth="1"/>
    <col min="3862" max="3862" width="4.26953125" style="2" customWidth="1"/>
    <col min="3863" max="3863" width="9.1796875" style="2"/>
    <col min="3864" max="3864" width="4.7265625" style="2" customWidth="1"/>
    <col min="3865" max="4096" width="9.1796875" style="2"/>
    <col min="4097" max="4097" width="4.453125" style="2" customWidth="1"/>
    <col min="4098" max="4098" width="5.7265625" style="2" customWidth="1"/>
    <col min="4099" max="4099" width="20" style="2" customWidth="1"/>
    <col min="4100" max="4100" width="9.1796875" style="2"/>
    <col min="4101" max="4101" width="15" style="2" customWidth="1"/>
    <col min="4102" max="4103" width="9.1796875" style="2"/>
    <col min="4104" max="4104" width="4.54296875" style="2" customWidth="1"/>
    <col min="4105" max="4105" width="16" style="2" customWidth="1"/>
    <col min="4106" max="4106" width="3.453125" style="2" customWidth="1"/>
    <col min="4107" max="4107" width="9.1796875" style="2"/>
    <col min="4108" max="4108" width="5.54296875" style="2" customWidth="1"/>
    <col min="4109" max="4109" width="18.81640625" style="2" customWidth="1"/>
    <col min="4110" max="4110" width="3.54296875" style="2" customWidth="1"/>
    <col min="4111" max="4111" width="9.1796875" style="2"/>
    <col min="4112" max="4112" width="4.453125" style="2" customWidth="1"/>
    <col min="4113" max="4113" width="18.26953125" style="2" customWidth="1"/>
    <col min="4114" max="4114" width="4.54296875" style="2" customWidth="1"/>
    <col min="4115" max="4115" width="9.1796875" style="2"/>
    <col min="4116" max="4116" width="5.1796875" style="2" customWidth="1"/>
    <col min="4117" max="4117" width="17.54296875" style="2" customWidth="1"/>
    <col min="4118" max="4118" width="4.26953125" style="2" customWidth="1"/>
    <col min="4119" max="4119" width="9.1796875" style="2"/>
    <col min="4120" max="4120" width="4.7265625" style="2" customWidth="1"/>
    <col min="4121" max="4352" width="9.1796875" style="2"/>
    <col min="4353" max="4353" width="4.453125" style="2" customWidth="1"/>
    <col min="4354" max="4354" width="5.7265625" style="2" customWidth="1"/>
    <col min="4355" max="4355" width="20" style="2" customWidth="1"/>
    <col min="4356" max="4356" width="9.1796875" style="2"/>
    <col min="4357" max="4357" width="15" style="2" customWidth="1"/>
    <col min="4358" max="4359" width="9.1796875" style="2"/>
    <col min="4360" max="4360" width="4.54296875" style="2" customWidth="1"/>
    <col min="4361" max="4361" width="16" style="2" customWidth="1"/>
    <col min="4362" max="4362" width="3.453125" style="2" customWidth="1"/>
    <col min="4363" max="4363" width="9.1796875" style="2"/>
    <col min="4364" max="4364" width="5.54296875" style="2" customWidth="1"/>
    <col min="4365" max="4365" width="18.81640625" style="2" customWidth="1"/>
    <col min="4366" max="4366" width="3.54296875" style="2" customWidth="1"/>
    <col min="4367" max="4367" width="9.1796875" style="2"/>
    <col min="4368" max="4368" width="4.453125" style="2" customWidth="1"/>
    <col min="4369" max="4369" width="18.26953125" style="2" customWidth="1"/>
    <col min="4370" max="4370" width="4.54296875" style="2" customWidth="1"/>
    <col min="4371" max="4371" width="9.1796875" style="2"/>
    <col min="4372" max="4372" width="5.1796875" style="2" customWidth="1"/>
    <col min="4373" max="4373" width="17.54296875" style="2" customWidth="1"/>
    <col min="4374" max="4374" width="4.26953125" style="2" customWidth="1"/>
    <col min="4375" max="4375" width="9.1796875" style="2"/>
    <col min="4376" max="4376" width="4.7265625" style="2" customWidth="1"/>
    <col min="4377" max="4608" width="9.1796875" style="2"/>
    <col min="4609" max="4609" width="4.453125" style="2" customWidth="1"/>
    <col min="4610" max="4610" width="5.7265625" style="2" customWidth="1"/>
    <col min="4611" max="4611" width="20" style="2" customWidth="1"/>
    <col min="4612" max="4612" width="9.1796875" style="2"/>
    <col min="4613" max="4613" width="15" style="2" customWidth="1"/>
    <col min="4614" max="4615" width="9.1796875" style="2"/>
    <col min="4616" max="4616" width="4.54296875" style="2" customWidth="1"/>
    <col min="4617" max="4617" width="16" style="2" customWidth="1"/>
    <col min="4618" max="4618" width="3.453125" style="2" customWidth="1"/>
    <col min="4619" max="4619" width="9.1796875" style="2"/>
    <col min="4620" max="4620" width="5.54296875" style="2" customWidth="1"/>
    <col min="4621" max="4621" width="18.81640625" style="2" customWidth="1"/>
    <col min="4622" max="4622" width="3.54296875" style="2" customWidth="1"/>
    <col min="4623" max="4623" width="9.1796875" style="2"/>
    <col min="4624" max="4624" width="4.453125" style="2" customWidth="1"/>
    <col min="4625" max="4625" width="18.26953125" style="2" customWidth="1"/>
    <col min="4626" max="4626" width="4.54296875" style="2" customWidth="1"/>
    <col min="4627" max="4627" width="9.1796875" style="2"/>
    <col min="4628" max="4628" width="5.1796875" style="2" customWidth="1"/>
    <col min="4629" max="4629" width="17.54296875" style="2" customWidth="1"/>
    <col min="4630" max="4630" width="4.26953125" style="2" customWidth="1"/>
    <col min="4631" max="4631" width="9.1796875" style="2"/>
    <col min="4632" max="4632" width="4.7265625" style="2" customWidth="1"/>
    <col min="4633" max="4864" width="9.1796875" style="2"/>
    <col min="4865" max="4865" width="4.453125" style="2" customWidth="1"/>
    <col min="4866" max="4866" width="5.7265625" style="2" customWidth="1"/>
    <col min="4867" max="4867" width="20" style="2" customWidth="1"/>
    <col min="4868" max="4868" width="9.1796875" style="2"/>
    <col min="4869" max="4869" width="15" style="2" customWidth="1"/>
    <col min="4870" max="4871" width="9.1796875" style="2"/>
    <col min="4872" max="4872" width="4.54296875" style="2" customWidth="1"/>
    <col min="4873" max="4873" width="16" style="2" customWidth="1"/>
    <col min="4874" max="4874" width="3.453125" style="2" customWidth="1"/>
    <col min="4875" max="4875" width="9.1796875" style="2"/>
    <col min="4876" max="4876" width="5.54296875" style="2" customWidth="1"/>
    <col min="4877" max="4877" width="18.81640625" style="2" customWidth="1"/>
    <col min="4878" max="4878" width="3.54296875" style="2" customWidth="1"/>
    <col min="4879" max="4879" width="9.1796875" style="2"/>
    <col min="4880" max="4880" width="4.453125" style="2" customWidth="1"/>
    <col min="4881" max="4881" width="18.26953125" style="2" customWidth="1"/>
    <col min="4882" max="4882" width="4.54296875" style="2" customWidth="1"/>
    <col min="4883" max="4883" width="9.1796875" style="2"/>
    <col min="4884" max="4884" width="5.1796875" style="2" customWidth="1"/>
    <col min="4885" max="4885" width="17.54296875" style="2" customWidth="1"/>
    <col min="4886" max="4886" width="4.26953125" style="2" customWidth="1"/>
    <col min="4887" max="4887" width="9.1796875" style="2"/>
    <col min="4888" max="4888" width="4.7265625" style="2" customWidth="1"/>
    <col min="4889" max="5120" width="9.1796875" style="2"/>
    <col min="5121" max="5121" width="4.453125" style="2" customWidth="1"/>
    <col min="5122" max="5122" width="5.7265625" style="2" customWidth="1"/>
    <col min="5123" max="5123" width="20" style="2" customWidth="1"/>
    <col min="5124" max="5124" width="9.1796875" style="2"/>
    <col min="5125" max="5125" width="15" style="2" customWidth="1"/>
    <col min="5126" max="5127" width="9.1796875" style="2"/>
    <col min="5128" max="5128" width="4.54296875" style="2" customWidth="1"/>
    <col min="5129" max="5129" width="16" style="2" customWidth="1"/>
    <col min="5130" max="5130" width="3.453125" style="2" customWidth="1"/>
    <col min="5131" max="5131" width="9.1796875" style="2"/>
    <col min="5132" max="5132" width="5.54296875" style="2" customWidth="1"/>
    <col min="5133" max="5133" width="18.81640625" style="2" customWidth="1"/>
    <col min="5134" max="5134" width="3.54296875" style="2" customWidth="1"/>
    <col min="5135" max="5135" width="9.1796875" style="2"/>
    <col min="5136" max="5136" width="4.453125" style="2" customWidth="1"/>
    <col min="5137" max="5137" width="18.26953125" style="2" customWidth="1"/>
    <col min="5138" max="5138" width="4.54296875" style="2" customWidth="1"/>
    <col min="5139" max="5139" width="9.1796875" style="2"/>
    <col min="5140" max="5140" width="5.1796875" style="2" customWidth="1"/>
    <col min="5141" max="5141" width="17.54296875" style="2" customWidth="1"/>
    <col min="5142" max="5142" width="4.26953125" style="2" customWidth="1"/>
    <col min="5143" max="5143" width="9.1796875" style="2"/>
    <col min="5144" max="5144" width="4.7265625" style="2" customWidth="1"/>
    <col min="5145" max="5376" width="9.1796875" style="2"/>
    <col min="5377" max="5377" width="4.453125" style="2" customWidth="1"/>
    <col min="5378" max="5378" width="5.7265625" style="2" customWidth="1"/>
    <col min="5379" max="5379" width="20" style="2" customWidth="1"/>
    <col min="5380" max="5380" width="9.1796875" style="2"/>
    <col min="5381" max="5381" width="15" style="2" customWidth="1"/>
    <col min="5382" max="5383" width="9.1796875" style="2"/>
    <col min="5384" max="5384" width="4.54296875" style="2" customWidth="1"/>
    <col min="5385" max="5385" width="16" style="2" customWidth="1"/>
    <col min="5386" max="5386" width="3.453125" style="2" customWidth="1"/>
    <col min="5387" max="5387" width="9.1796875" style="2"/>
    <col min="5388" max="5388" width="5.54296875" style="2" customWidth="1"/>
    <col min="5389" max="5389" width="18.81640625" style="2" customWidth="1"/>
    <col min="5390" max="5390" width="3.54296875" style="2" customWidth="1"/>
    <col min="5391" max="5391" width="9.1796875" style="2"/>
    <col min="5392" max="5392" width="4.453125" style="2" customWidth="1"/>
    <col min="5393" max="5393" width="18.26953125" style="2" customWidth="1"/>
    <col min="5394" max="5394" width="4.54296875" style="2" customWidth="1"/>
    <col min="5395" max="5395" width="9.1796875" style="2"/>
    <col min="5396" max="5396" width="5.1796875" style="2" customWidth="1"/>
    <col min="5397" max="5397" width="17.54296875" style="2" customWidth="1"/>
    <col min="5398" max="5398" width="4.26953125" style="2" customWidth="1"/>
    <col min="5399" max="5399" width="9.1796875" style="2"/>
    <col min="5400" max="5400" width="4.7265625" style="2" customWidth="1"/>
    <col min="5401" max="5632" width="9.1796875" style="2"/>
    <col min="5633" max="5633" width="4.453125" style="2" customWidth="1"/>
    <col min="5634" max="5634" width="5.7265625" style="2" customWidth="1"/>
    <col min="5635" max="5635" width="20" style="2" customWidth="1"/>
    <col min="5636" max="5636" width="9.1796875" style="2"/>
    <col min="5637" max="5637" width="15" style="2" customWidth="1"/>
    <col min="5638" max="5639" width="9.1796875" style="2"/>
    <col min="5640" max="5640" width="4.54296875" style="2" customWidth="1"/>
    <col min="5641" max="5641" width="16" style="2" customWidth="1"/>
    <col min="5642" max="5642" width="3.453125" style="2" customWidth="1"/>
    <col min="5643" max="5643" width="9.1796875" style="2"/>
    <col min="5644" max="5644" width="5.54296875" style="2" customWidth="1"/>
    <col min="5645" max="5645" width="18.81640625" style="2" customWidth="1"/>
    <col min="5646" max="5646" width="3.54296875" style="2" customWidth="1"/>
    <col min="5647" max="5647" width="9.1796875" style="2"/>
    <col min="5648" max="5648" width="4.453125" style="2" customWidth="1"/>
    <col min="5649" max="5649" width="18.26953125" style="2" customWidth="1"/>
    <col min="5650" max="5650" width="4.54296875" style="2" customWidth="1"/>
    <col min="5651" max="5651" width="9.1796875" style="2"/>
    <col min="5652" max="5652" width="5.1796875" style="2" customWidth="1"/>
    <col min="5653" max="5653" width="17.54296875" style="2" customWidth="1"/>
    <col min="5654" max="5654" width="4.26953125" style="2" customWidth="1"/>
    <col min="5655" max="5655" width="9.1796875" style="2"/>
    <col min="5656" max="5656" width="4.7265625" style="2" customWidth="1"/>
    <col min="5657" max="5888" width="9.1796875" style="2"/>
    <col min="5889" max="5889" width="4.453125" style="2" customWidth="1"/>
    <col min="5890" max="5890" width="5.7265625" style="2" customWidth="1"/>
    <col min="5891" max="5891" width="20" style="2" customWidth="1"/>
    <col min="5892" max="5892" width="9.1796875" style="2"/>
    <col min="5893" max="5893" width="15" style="2" customWidth="1"/>
    <col min="5894" max="5895" width="9.1796875" style="2"/>
    <col min="5896" max="5896" width="4.54296875" style="2" customWidth="1"/>
    <col min="5897" max="5897" width="16" style="2" customWidth="1"/>
    <col min="5898" max="5898" width="3.453125" style="2" customWidth="1"/>
    <col min="5899" max="5899" width="9.1796875" style="2"/>
    <col min="5900" max="5900" width="5.54296875" style="2" customWidth="1"/>
    <col min="5901" max="5901" width="18.81640625" style="2" customWidth="1"/>
    <col min="5902" max="5902" width="3.54296875" style="2" customWidth="1"/>
    <col min="5903" max="5903" width="9.1796875" style="2"/>
    <col min="5904" max="5904" width="4.453125" style="2" customWidth="1"/>
    <col min="5905" max="5905" width="18.26953125" style="2" customWidth="1"/>
    <col min="5906" max="5906" width="4.54296875" style="2" customWidth="1"/>
    <col min="5907" max="5907" width="9.1796875" style="2"/>
    <col min="5908" max="5908" width="5.1796875" style="2" customWidth="1"/>
    <col min="5909" max="5909" width="17.54296875" style="2" customWidth="1"/>
    <col min="5910" max="5910" width="4.26953125" style="2" customWidth="1"/>
    <col min="5911" max="5911" width="9.1796875" style="2"/>
    <col min="5912" max="5912" width="4.7265625" style="2" customWidth="1"/>
    <col min="5913" max="6144" width="9.1796875" style="2"/>
    <col min="6145" max="6145" width="4.453125" style="2" customWidth="1"/>
    <col min="6146" max="6146" width="5.7265625" style="2" customWidth="1"/>
    <col min="6147" max="6147" width="20" style="2" customWidth="1"/>
    <col min="6148" max="6148" width="9.1796875" style="2"/>
    <col min="6149" max="6149" width="15" style="2" customWidth="1"/>
    <col min="6150" max="6151" width="9.1796875" style="2"/>
    <col min="6152" max="6152" width="4.54296875" style="2" customWidth="1"/>
    <col min="6153" max="6153" width="16" style="2" customWidth="1"/>
    <col min="6154" max="6154" width="3.453125" style="2" customWidth="1"/>
    <col min="6155" max="6155" width="9.1796875" style="2"/>
    <col min="6156" max="6156" width="5.54296875" style="2" customWidth="1"/>
    <col min="6157" max="6157" width="18.81640625" style="2" customWidth="1"/>
    <col min="6158" max="6158" width="3.54296875" style="2" customWidth="1"/>
    <col min="6159" max="6159" width="9.1796875" style="2"/>
    <col min="6160" max="6160" width="4.453125" style="2" customWidth="1"/>
    <col min="6161" max="6161" width="18.26953125" style="2" customWidth="1"/>
    <col min="6162" max="6162" width="4.54296875" style="2" customWidth="1"/>
    <col min="6163" max="6163" width="9.1796875" style="2"/>
    <col min="6164" max="6164" width="5.1796875" style="2" customWidth="1"/>
    <col min="6165" max="6165" width="17.54296875" style="2" customWidth="1"/>
    <col min="6166" max="6166" width="4.26953125" style="2" customWidth="1"/>
    <col min="6167" max="6167" width="9.1796875" style="2"/>
    <col min="6168" max="6168" width="4.7265625" style="2" customWidth="1"/>
    <col min="6169" max="6400" width="9.1796875" style="2"/>
    <col min="6401" max="6401" width="4.453125" style="2" customWidth="1"/>
    <col min="6402" max="6402" width="5.7265625" style="2" customWidth="1"/>
    <col min="6403" max="6403" width="20" style="2" customWidth="1"/>
    <col min="6404" max="6404" width="9.1796875" style="2"/>
    <col min="6405" max="6405" width="15" style="2" customWidth="1"/>
    <col min="6406" max="6407" width="9.1796875" style="2"/>
    <col min="6408" max="6408" width="4.54296875" style="2" customWidth="1"/>
    <col min="6409" max="6409" width="16" style="2" customWidth="1"/>
    <col min="6410" max="6410" width="3.453125" style="2" customWidth="1"/>
    <col min="6411" max="6411" width="9.1796875" style="2"/>
    <col min="6412" max="6412" width="5.54296875" style="2" customWidth="1"/>
    <col min="6413" max="6413" width="18.81640625" style="2" customWidth="1"/>
    <col min="6414" max="6414" width="3.54296875" style="2" customWidth="1"/>
    <col min="6415" max="6415" width="9.1796875" style="2"/>
    <col min="6416" max="6416" width="4.453125" style="2" customWidth="1"/>
    <col min="6417" max="6417" width="18.26953125" style="2" customWidth="1"/>
    <col min="6418" max="6418" width="4.54296875" style="2" customWidth="1"/>
    <col min="6419" max="6419" width="9.1796875" style="2"/>
    <col min="6420" max="6420" width="5.1796875" style="2" customWidth="1"/>
    <col min="6421" max="6421" width="17.54296875" style="2" customWidth="1"/>
    <col min="6422" max="6422" width="4.26953125" style="2" customWidth="1"/>
    <col min="6423" max="6423" width="9.1796875" style="2"/>
    <col min="6424" max="6424" width="4.7265625" style="2" customWidth="1"/>
    <col min="6425" max="6656" width="9.1796875" style="2"/>
    <col min="6657" max="6657" width="4.453125" style="2" customWidth="1"/>
    <col min="6658" max="6658" width="5.7265625" style="2" customWidth="1"/>
    <col min="6659" max="6659" width="20" style="2" customWidth="1"/>
    <col min="6660" max="6660" width="9.1796875" style="2"/>
    <col min="6661" max="6661" width="15" style="2" customWidth="1"/>
    <col min="6662" max="6663" width="9.1796875" style="2"/>
    <col min="6664" max="6664" width="4.54296875" style="2" customWidth="1"/>
    <col min="6665" max="6665" width="16" style="2" customWidth="1"/>
    <col min="6666" max="6666" width="3.453125" style="2" customWidth="1"/>
    <col min="6667" max="6667" width="9.1796875" style="2"/>
    <col min="6668" max="6668" width="5.54296875" style="2" customWidth="1"/>
    <col min="6669" max="6669" width="18.81640625" style="2" customWidth="1"/>
    <col min="6670" max="6670" width="3.54296875" style="2" customWidth="1"/>
    <col min="6671" max="6671" width="9.1796875" style="2"/>
    <col min="6672" max="6672" width="4.453125" style="2" customWidth="1"/>
    <col min="6673" max="6673" width="18.26953125" style="2" customWidth="1"/>
    <col min="6674" max="6674" width="4.54296875" style="2" customWidth="1"/>
    <col min="6675" max="6675" width="9.1796875" style="2"/>
    <col min="6676" max="6676" width="5.1796875" style="2" customWidth="1"/>
    <col min="6677" max="6677" width="17.54296875" style="2" customWidth="1"/>
    <col min="6678" max="6678" width="4.26953125" style="2" customWidth="1"/>
    <col min="6679" max="6679" width="9.1796875" style="2"/>
    <col min="6680" max="6680" width="4.7265625" style="2" customWidth="1"/>
    <col min="6681" max="6912" width="9.1796875" style="2"/>
    <col min="6913" max="6913" width="4.453125" style="2" customWidth="1"/>
    <col min="6914" max="6914" width="5.7265625" style="2" customWidth="1"/>
    <col min="6915" max="6915" width="20" style="2" customWidth="1"/>
    <col min="6916" max="6916" width="9.1796875" style="2"/>
    <col min="6917" max="6917" width="15" style="2" customWidth="1"/>
    <col min="6918" max="6919" width="9.1796875" style="2"/>
    <col min="6920" max="6920" width="4.54296875" style="2" customWidth="1"/>
    <col min="6921" max="6921" width="16" style="2" customWidth="1"/>
    <col min="6922" max="6922" width="3.453125" style="2" customWidth="1"/>
    <col min="6923" max="6923" width="9.1796875" style="2"/>
    <col min="6924" max="6924" width="5.54296875" style="2" customWidth="1"/>
    <col min="6925" max="6925" width="18.81640625" style="2" customWidth="1"/>
    <col min="6926" max="6926" width="3.54296875" style="2" customWidth="1"/>
    <col min="6927" max="6927" width="9.1796875" style="2"/>
    <col min="6928" max="6928" width="4.453125" style="2" customWidth="1"/>
    <col min="6929" max="6929" width="18.26953125" style="2" customWidth="1"/>
    <col min="6930" max="6930" width="4.54296875" style="2" customWidth="1"/>
    <col min="6931" max="6931" width="9.1796875" style="2"/>
    <col min="6932" max="6932" width="5.1796875" style="2" customWidth="1"/>
    <col min="6933" max="6933" width="17.54296875" style="2" customWidth="1"/>
    <col min="6934" max="6934" width="4.26953125" style="2" customWidth="1"/>
    <col min="6935" max="6935" width="9.1796875" style="2"/>
    <col min="6936" max="6936" width="4.7265625" style="2" customWidth="1"/>
    <col min="6937" max="7168" width="9.1796875" style="2"/>
    <col min="7169" max="7169" width="4.453125" style="2" customWidth="1"/>
    <col min="7170" max="7170" width="5.7265625" style="2" customWidth="1"/>
    <col min="7171" max="7171" width="20" style="2" customWidth="1"/>
    <col min="7172" max="7172" width="9.1796875" style="2"/>
    <col min="7173" max="7173" width="15" style="2" customWidth="1"/>
    <col min="7174" max="7175" width="9.1796875" style="2"/>
    <col min="7176" max="7176" width="4.54296875" style="2" customWidth="1"/>
    <col min="7177" max="7177" width="16" style="2" customWidth="1"/>
    <col min="7178" max="7178" width="3.453125" style="2" customWidth="1"/>
    <col min="7179" max="7179" width="9.1796875" style="2"/>
    <col min="7180" max="7180" width="5.54296875" style="2" customWidth="1"/>
    <col min="7181" max="7181" width="18.81640625" style="2" customWidth="1"/>
    <col min="7182" max="7182" width="3.54296875" style="2" customWidth="1"/>
    <col min="7183" max="7183" width="9.1796875" style="2"/>
    <col min="7184" max="7184" width="4.453125" style="2" customWidth="1"/>
    <col min="7185" max="7185" width="18.26953125" style="2" customWidth="1"/>
    <col min="7186" max="7186" width="4.54296875" style="2" customWidth="1"/>
    <col min="7187" max="7187" width="9.1796875" style="2"/>
    <col min="7188" max="7188" width="5.1796875" style="2" customWidth="1"/>
    <col min="7189" max="7189" width="17.54296875" style="2" customWidth="1"/>
    <col min="7190" max="7190" width="4.26953125" style="2" customWidth="1"/>
    <col min="7191" max="7191" width="9.1796875" style="2"/>
    <col min="7192" max="7192" width="4.7265625" style="2" customWidth="1"/>
    <col min="7193" max="7424" width="9.1796875" style="2"/>
    <col min="7425" max="7425" width="4.453125" style="2" customWidth="1"/>
    <col min="7426" max="7426" width="5.7265625" style="2" customWidth="1"/>
    <col min="7427" max="7427" width="20" style="2" customWidth="1"/>
    <col min="7428" max="7428" width="9.1796875" style="2"/>
    <col min="7429" max="7429" width="15" style="2" customWidth="1"/>
    <col min="7430" max="7431" width="9.1796875" style="2"/>
    <col min="7432" max="7432" width="4.54296875" style="2" customWidth="1"/>
    <col min="7433" max="7433" width="16" style="2" customWidth="1"/>
    <col min="7434" max="7434" width="3.453125" style="2" customWidth="1"/>
    <col min="7435" max="7435" width="9.1796875" style="2"/>
    <col min="7436" max="7436" width="5.54296875" style="2" customWidth="1"/>
    <col min="7437" max="7437" width="18.81640625" style="2" customWidth="1"/>
    <col min="7438" max="7438" width="3.54296875" style="2" customWidth="1"/>
    <col min="7439" max="7439" width="9.1796875" style="2"/>
    <col min="7440" max="7440" width="4.453125" style="2" customWidth="1"/>
    <col min="7441" max="7441" width="18.26953125" style="2" customWidth="1"/>
    <col min="7442" max="7442" width="4.54296875" style="2" customWidth="1"/>
    <col min="7443" max="7443" width="9.1796875" style="2"/>
    <col min="7444" max="7444" width="5.1796875" style="2" customWidth="1"/>
    <col min="7445" max="7445" width="17.54296875" style="2" customWidth="1"/>
    <col min="7446" max="7446" width="4.26953125" style="2" customWidth="1"/>
    <col min="7447" max="7447" width="9.1796875" style="2"/>
    <col min="7448" max="7448" width="4.7265625" style="2" customWidth="1"/>
    <col min="7449" max="7680" width="9.1796875" style="2"/>
    <col min="7681" max="7681" width="4.453125" style="2" customWidth="1"/>
    <col min="7682" max="7682" width="5.7265625" style="2" customWidth="1"/>
    <col min="7683" max="7683" width="20" style="2" customWidth="1"/>
    <col min="7684" max="7684" width="9.1796875" style="2"/>
    <col min="7685" max="7685" width="15" style="2" customWidth="1"/>
    <col min="7686" max="7687" width="9.1796875" style="2"/>
    <col min="7688" max="7688" width="4.54296875" style="2" customWidth="1"/>
    <col min="7689" max="7689" width="16" style="2" customWidth="1"/>
    <col min="7690" max="7690" width="3.453125" style="2" customWidth="1"/>
    <col min="7691" max="7691" width="9.1796875" style="2"/>
    <col min="7692" max="7692" width="5.54296875" style="2" customWidth="1"/>
    <col min="7693" max="7693" width="18.81640625" style="2" customWidth="1"/>
    <col min="7694" max="7694" width="3.54296875" style="2" customWidth="1"/>
    <col min="7695" max="7695" width="9.1796875" style="2"/>
    <col min="7696" max="7696" width="4.453125" style="2" customWidth="1"/>
    <col min="7697" max="7697" width="18.26953125" style="2" customWidth="1"/>
    <col min="7698" max="7698" width="4.54296875" style="2" customWidth="1"/>
    <col min="7699" max="7699" width="9.1796875" style="2"/>
    <col min="7700" max="7700" width="5.1796875" style="2" customWidth="1"/>
    <col min="7701" max="7701" width="17.54296875" style="2" customWidth="1"/>
    <col min="7702" max="7702" width="4.26953125" style="2" customWidth="1"/>
    <col min="7703" max="7703" width="9.1796875" style="2"/>
    <col min="7704" max="7704" width="4.7265625" style="2" customWidth="1"/>
    <col min="7705" max="7936" width="9.1796875" style="2"/>
    <col min="7937" max="7937" width="4.453125" style="2" customWidth="1"/>
    <col min="7938" max="7938" width="5.7265625" style="2" customWidth="1"/>
    <col min="7939" max="7939" width="20" style="2" customWidth="1"/>
    <col min="7940" max="7940" width="9.1796875" style="2"/>
    <col min="7941" max="7941" width="15" style="2" customWidth="1"/>
    <col min="7942" max="7943" width="9.1796875" style="2"/>
    <col min="7944" max="7944" width="4.54296875" style="2" customWidth="1"/>
    <col min="7945" max="7945" width="16" style="2" customWidth="1"/>
    <col min="7946" max="7946" width="3.453125" style="2" customWidth="1"/>
    <col min="7947" max="7947" width="9.1796875" style="2"/>
    <col min="7948" max="7948" width="5.54296875" style="2" customWidth="1"/>
    <col min="7949" max="7949" width="18.81640625" style="2" customWidth="1"/>
    <col min="7950" max="7950" width="3.54296875" style="2" customWidth="1"/>
    <col min="7951" max="7951" width="9.1796875" style="2"/>
    <col min="7952" max="7952" width="4.453125" style="2" customWidth="1"/>
    <col min="7953" max="7953" width="18.26953125" style="2" customWidth="1"/>
    <col min="7954" max="7954" width="4.54296875" style="2" customWidth="1"/>
    <col min="7955" max="7955" width="9.1796875" style="2"/>
    <col min="7956" max="7956" width="5.1796875" style="2" customWidth="1"/>
    <col min="7957" max="7957" width="17.54296875" style="2" customWidth="1"/>
    <col min="7958" max="7958" width="4.26953125" style="2" customWidth="1"/>
    <col min="7959" max="7959" width="9.1796875" style="2"/>
    <col min="7960" max="7960" width="4.7265625" style="2" customWidth="1"/>
    <col min="7961" max="8192" width="9.1796875" style="2"/>
    <col min="8193" max="8193" width="4.453125" style="2" customWidth="1"/>
    <col min="8194" max="8194" width="5.7265625" style="2" customWidth="1"/>
    <col min="8195" max="8195" width="20" style="2" customWidth="1"/>
    <col min="8196" max="8196" width="9.1796875" style="2"/>
    <col min="8197" max="8197" width="15" style="2" customWidth="1"/>
    <col min="8198" max="8199" width="9.1796875" style="2"/>
    <col min="8200" max="8200" width="4.54296875" style="2" customWidth="1"/>
    <col min="8201" max="8201" width="16" style="2" customWidth="1"/>
    <col min="8202" max="8202" width="3.453125" style="2" customWidth="1"/>
    <col min="8203" max="8203" width="9.1796875" style="2"/>
    <col min="8204" max="8204" width="5.54296875" style="2" customWidth="1"/>
    <col min="8205" max="8205" width="18.81640625" style="2" customWidth="1"/>
    <col min="8206" max="8206" width="3.54296875" style="2" customWidth="1"/>
    <col min="8207" max="8207" width="9.1796875" style="2"/>
    <col min="8208" max="8208" width="4.453125" style="2" customWidth="1"/>
    <col min="8209" max="8209" width="18.26953125" style="2" customWidth="1"/>
    <col min="8210" max="8210" width="4.54296875" style="2" customWidth="1"/>
    <col min="8211" max="8211" width="9.1796875" style="2"/>
    <col min="8212" max="8212" width="5.1796875" style="2" customWidth="1"/>
    <col min="8213" max="8213" width="17.54296875" style="2" customWidth="1"/>
    <col min="8214" max="8214" width="4.26953125" style="2" customWidth="1"/>
    <col min="8215" max="8215" width="9.1796875" style="2"/>
    <col min="8216" max="8216" width="4.7265625" style="2" customWidth="1"/>
    <col min="8217" max="8448" width="9.1796875" style="2"/>
    <col min="8449" max="8449" width="4.453125" style="2" customWidth="1"/>
    <col min="8450" max="8450" width="5.7265625" style="2" customWidth="1"/>
    <col min="8451" max="8451" width="20" style="2" customWidth="1"/>
    <col min="8452" max="8452" width="9.1796875" style="2"/>
    <col min="8453" max="8453" width="15" style="2" customWidth="1"/>
    <col min="8454" max="8455" width="9.1796875" style="2"/>
    <col min="8456" max="8456" width="4.54296875" style="2" customWidth="1"/>
    <col min="8457" max="8457" width="16" style="2" customWidth="1"/>
    <col min="8458" max="8458" width="3.453125" style="2" customWidth="1"/>
    <col min="8459" max="8459" width="9.1796875" style="2"/>
    <col min="8460" max="8460" width="5.54296875" style="2" customWidth="1"/>
    <col min="8461" max="8461" width="18.81640625" style="2" customWidth="1"/>
    <col min="8462" max="8462" width="3.54296875" style="2" customWidth="1"/>
    <col min="8463" max="8463" width="9.1796875" style="2"/>
    <col min="8464" max="8464" width="4.453125" style="2" customWidth="1"/>
    <col min="8465" max="8465" width="18.26953125" style="2" customWidth="1"/>
    <col min="8466" max="8466" width="4.54296875" style="2" customWidth="1"/>
    <col min="8467" max="8467" width="9.1796875" style="2"/>
    <col min="8468" max="8468" width="5.1796875" style="2" customWidth="1"/>
    <col min="8469" max="8469" width="17.54296875" style="2" customWidth="1"/>
    <col min="8470" max="8470" width="4.26953125" style="2" customWidth="1"/>
    <col min="8471" max="8471" width="9.1796875" style="2"/>
    <col min="8472" max="8472" width="4.7265625" style="2" customWidth="1"/>
    <col min="8473" max="8704" width="9.1796875" style="2"/>
    <col min="8705" max="8705" width="4.453125" style="2" customWidth="1"/>
    <col min="8706" max="8706" width="5.7265625" style="2" customWidth="1"/>
    <col min="8707" max="8707" width="20" style="2" customWidth="1"/>
    <col min="8708" max="8708" width="9.1796875" style="2"/>
    <col min="8709" max="8709" width="15" style="2" customWidth="1"/>
    <col min="8710" max="8711" width="9.1796875" style="2"/>
    <col min="8712" max="8712" width="4.54296875" style="2" customWidth="1"/>
    <col min="8713" max="8713" width="16" style="2" customWidth="1"/>
    <col min="8714" max="8714" width="3.453125" style="2" customWidth="1"/>
    <col min="8715" max="8715" width="9.1796875" style="2"/>
    <col min="8716" max="8716" width="5.54296875" style="2" customWidth="1"/>
    <col min="8717" max="8717" width="18.81640625" style="2" customWidth="1"/>
    <col min="8718" max="8718" width="3.54296875" style="2" customWidth="1"/>
    <col min="8719" max="8719" width="9.1796875" style="2"/>
    <col min="8720" max="8720" width="4.453125" style="2" customWidth="1"/>
    <col min="8721" max="8721" width="18.26953125" style="2" customWidth="1"/>
    <col min="8722" max="8722" width="4.54296875" style="2" customWidth="1"/>
    <col min="8723" max="8723" width="9.1796875" style="2"/>
    <col min="8724" max="8724" width="5.1796875" style="2" customWidth="1"/>
    <col min="8725" max="8725" width="17.54296875" style="2" customWidth="1"/>
    <col min="8726" max="8726" width="4.26953125" style="2" customWidth="1"/>
    <col min="8727" max="8727" width="9.1796875" style="2"/>
    <col min="8728" max="8728" width="4.7265625" style="2" customWidth="1"/>
    <col min="8729" max="8960" width="9.1796875" style="2"/>
    <col min="8961" max="8961" width="4.453125" style="2" customWidth="1"/>
    <col min="8962" max="8962" width="5.7265625" style="2" customWidth="1"/>
    <col min="8963" max="8963" width="20" style="2" customWidth="1"/>
    <col min="8964" max="8964" width="9.1796875" style="2"/>
    <col min="8965" max="8965" width="15" style="2" customWidth="1"/>
    <col min="8966" max="8967" width="9.1796875" style="2"/>
    <col min="8968" max="8968" width="4.54296875" style="2" customWidth="1"/>
    <col min="8969" max="8969" width="16" style="2" customWidth="1"/>
    <col min="8970" max="8970" width="3.453125" style="2" customWidth="1"/>
    <col min="8971" max="8971" width="9.1796875" style="2"/>
    <col min="8972" max="8972" width="5.54296875" style="2" customWidth="1"/>
    <col min="8973" max="8973" width="18.81640625" style="2" customWidth="1"/>
    <col min="8974" max="8974" width="3.54296875" style="2" customWidth="1"/>
    <col min="8975" max="8975" width="9.1796875" style="2"/>
    <col min="8976" max="8976" width="4.453125" style="2" customWidth="1"/>
    <col min="8977" max="8977" width="18.26953125" style="2" customWidth="1"/>
    <col min="8978" max="8978" width="4.54296875" style="2" customWidth="1"/>
    <col min="8979" max="8979" width="9.1796875" style="2"/>
    <col min="8980" max="8980" width="5.1796875" style="2" customWidth="1"/>
    <col min="8981" max="8981" width="17.54296875" style="2" customWidth="1"/>
    <col min="8982" max="8982" width="4.26953125" style="2" customWidth="1"/>
    <col min="8983" max="8983" width="9.1796875" style="2"/>
    <col min="8984" max="8984" width="4.7265625" style="2" customWidth="1"/>
    <col min="8985" max="9216" width="9.1796875" style="2"/>
    <col min="9217" max="9217" width="4.453125" style="2" customWidth="1"/>
    <col min="9218" max="9218" width="5.7265625" style="2" customWidth="1"/>
    <col min="9219" max="9219" width="20" style="2" customWidth="1"/>
    <col min="9220" max="9220" width="9.1796875" style="2"/>
    <col min="9221" max="9221" width="15" style="2" customWidth="1"/>
    <col min="9222" max="9223" width="9.1796875" style="2"/>
    <col min="9224" max="9224" width="4.54296875" style="2" customWidth="1"/>
    <col min="9225" max="9225" width="16" style="2" customWidth="1"/>
    <col min="9226" max="9226" width="3.453125" style="2" customWidth="1"/>
    <col min="9227" max="9227" width="9.1796875" style="2"/>
    <col min="9228" max="9228" width="5.54296875" style="2" customWidth="1"/>
    <col min="9229" max="9229" width="18.81640625" style="2" customWidth="1"/>
    <col min="9230" max="9230" width="3.54296875" style="2" customWidth="1"/>
    <col min="9231" max="9231" width="9.1796875" style="2"/>
    <col min="9232" max="9232" width="4.453125" style="2" customWidth="1"/>
    <col min="9233" max="9233" width="18.26953125" style="2" customWidth="1"/>
    <col min="9234" max="9234" width="4.54296875" style="2" customWidth="1"/>
    <col min="9235" max="9235" width="9.1796875" style="2"/>
    <col min="9236" max="9236" width="5.1796875" style="2" customWidth="1"/>
    <col min="9237" max="9237" width="17.54296875" style="2" customWidth="1"/>
    <col min="9238" max="9238" width="4.26953125" style="2" customWidth="1"/>
    <col min="9239" max="9239" width="9.1796875" style="2"/>
    <col min="9240" max="9240" width="4.7265625" style="2" customWidth="1"/>
    <col min="9241" max="9472" width="9.1796875" style="2"/>
    <col min="9473" max="9473" width="4.453125" style="2" customWidth="1"/>
    <col min="9474" max="9474" width="5.7265625" style="2" customWidth="1"/>
    <col min="9475" max="9475" width="20" style="2" customWidth="1"/>
    <col min="9476" max="9476" width="9.1796875" style="2"/>
    <col min="9477" max="9477" width="15" style="2" customWidth="1"/>
    <col min="9478" max="9479" width="9.1796875" style="2"/>
    <col min="9480" max="9480" width="4.54296875" style="2" customWidth="1"/>
    <col min="9481" max="9481" width="16" style="2" customWidth="1"/>
    <col min="9482" max="9482" width="3.453125" style="2" customWidth="1"/>
    <col min="9483" max="9483" width="9.1796875" style="2"/>
    <col min="9484" max="9484" width="5.54296875" style="2" customWidth="1"/>
    <col min="9485" max="9485" width="18.81640625" style="2" customWidth="1"/>
    <col min="9486" max="9486" width="3.54296875" style="2" customWidth="1"/>
    <col min="9487" max="9487" width="9.1796875" style="2"/>
    <col min="9488" max="9488" width="4.453125" style="2" customWidth="1"/>
    <col min="9489" max="9489" width="18.26953125" style="2" customWidth="1"/>
    <col min="9490" max="9490" width="4.54296875" style="2" customWidth="1"/>
    <col min="9491" max="9491" width="9.1796875" style="2"/>
    <col min="9492" max="9492" width="5.1796875" style="2" customWidth="1"/>
    <col min="9493" max="9493" width="17.54296875" style="2" customWidth="1"/>
    <col min="9494" max="9494" width="4.26953125" style="2" customWidth="1"/>
    <col min="9495" max="9495" width="9.1796875" style="2"/>
    <col min="9496" max="9496" width="4.7265625" style="2" customWidth="1"/>
    <col min="9497" max="9728" width="9.1796875" style="2"/>
    <col min="9729" max="9729" width="4.453125" style="2" customWidth="1"/>
    <col min="9730" max="9730" width="5.7265625" style="2" customWidth="1"/>
    <col min="9731" max="9731" width="20" style="2" customWidth="1"/>
    <col min="9732" max="9732" width="9.1796875" style="2"/>
    <col min="9733" max="9733" width="15" style="2" customWidth="1"/>
    <col min="9734" max="9735" width="9.1796875" style="2"/>
    <col min="9736" max="9736" width="4.54296875" style="2" customWidth="1"/>
    <col min="9737" max="9737" width="16" style="2" customWidth="1"/>
    <col min="9738" max="9738" width="3.453125" style="2" customWidth="1"/>
    <col min="9739" max="9739" width="9.1796875" style="2"/>
    <col min="9740" max="9740" width="5.54296875" style="2" customWidth="1"/>
    <col min="9741" max="9741" width="18.81640625" style="2" customWidth="1"/>
    <col min="9742" max="9742" width="3.54296875" style="2" customWidth="1"/>
    <col min="9743" max="9743" width="9.1796875" style="2"/>
    <col min="9744" max="9744" width="4.453125" style="2" customWidth="1"/>
    <col min="9745" max="9745" width="18.26953125" style="2" customWidth="1"/>
    <col min="9746" max="9746" width="4.54296875" style="2" customWidth="1"/>
    <col min="9747" max="9747" width="9.1796875" style="2"/>
    <col min="9748" max="9748" width="5.1796875" style="2" customWidth="1"/>
    <col min="9749" max="9749" width="17.54296875" style="2" customWidth="1"/>
    <col min="9750" max="9750" width="4.26953125" style="2" customWidth="1"/>
    <col min="9751" max="9751" width="9.1796875" style="2"/>
    <col min="9752" max="9752" width="4.7265625" style="2" customWidth="1"/>
    <col min="9753" max="9984" width="9.1796875" style="2"/>
    <col min="9985" max="9985" width="4.453125" style="2" customWidth="1"/>
    <col min="9986" max="9986" width="5.7265625" style="2" customWidth="1"/>
    <col min="9987" max="9987" width="20" style="2" customWidth="1"/>
    <col min="9988" max="9988" width="9.1796875" style="2"/>
    <col min="9989" max="9989" width="15" style="2" customWidth="1"/>
    <col min="9990" max="9991" width="9.1796875" style="2"/>
    <col min="9992" max="9992" width="4.54296875" style="2" customWidth="1"/>
    <col min="9993" max="9993" width="16" style="2" customWidth="1"/>
    <col min="9994" max="9994" width="3.453125" style="2" customWidth="1"/>
    <col min="9995" max="9995" width="9.1796875" style="2"/>
    <col min="9996" max="9996" width="5.54296875" style="2" customWidth="1"/>
    <col min="9997" max="9997" width="18.81640625" style="2" customWidth="1"/>
    <col min="9998" max="9998" width="3.54296875" style="2" customWidth="1"/>
    <col min="9999" max="9999" width="9.1796875" style="2"/>
    <col min="10000" max="10000" width="4.453125" style="2" customWidth="1"/>
    <col min="10001" max="10001" width="18.26953125" style="2" customWidth="1"/>
    <col min="10002" max="10002" width="4.54296875" style="2" customWidth="1"/>
    <col min="10003" max="10003" width="9.1796875" style="2"/>
    <col min="10004" max="10004" width="5.1796875" style="2" customWidth="1"/>
    <col min="10005" max="10005" width="17.54296875" style="2" customWidth="1"/>
    <col min="10006" max="10006" width="4.26953125" style="2" customWidth="1"/>
    <col min="10007" max="10007" width="9.1796875" style="2"/>
    <col min="10008" max="10008" width="4.7265625" style="2" customWidth="1"/>
    <col min="10009" max="10240" width="9.1796875" style="2"/>
    <col min="10241" max="10241" width="4.453125" style="2" customWidth="1"/>
    <col min="10242" max="10242" width="5.7265625" style="2" customWidth="1"/>
    <col min="10243" max="10243" width="20" style="2" customWidth="1"/>
    <col min="10244" max="10244" width="9.1796875" style="2"/>
    <col min="10245" max="10245" width="15" style="2" customWidth="1"/>
    <col min="10246" max="10247" width="9.1796875" style="2"/>
    <col min="10248" max="10248" width="4.54296875" style="2" customWidth="1"/>
    <col min="10249" max="10249" width="16" style="2" customWidth="1"/>
    <col min="10250" max="10250" width="3.453125" style="2" customWidth="1"/>
    <col min="10251" max="10251" width="9.1796875" style="2"/>
    <col min="10252" max="10252" width="5.54296875" style="2" customWidth="1"/>
    <col min="10253" max="10253" width="18.81640625" style="2" customWidth="1"/>
    <col min="10254" max="10254" width="3.54296875" style="2" customWidth="1"/>
    <col min="10255" max="10255" width="9.1796875" style="2"/>
    <col min="10256" max="10256" width="4.453125" style="2" customWidth="1"/>
    <col min="10257" max="10257" width="18.26953125" style="2" customWidth="1"/>
    <col min="10258" max="10258" width="4.54296875" style="2" customWidth="1"/>
    <col min="10259" max="10259" width="9.1796875" style="2"/>
    <col min="10260" max="10260" width="5.1796875" style="2" customWidth="1"/>
    <col min="10261" max="10261" width="17.54296875" style="2" customWidth="1"/>
    <col min="10262" max="10262" width="4.26953125" style="2" customWidth="1"/>
    <col min="10263" max="10263" width="9.1796875" style="2"/>
    <col min="10264" max="10264" width="4.7265625" style="2" customWidth="1"/>
    <col min="10265" max="10496" width="9.1796875" style="2"/>
    <col min="10497" max="10497" width="4.453125" style="2" customWidth="1"/>
    <col min="10498" max="10498" width="5.7265625" style="2" customWidth="1"/>
    <col min="10499" max="10499" width="20" style="2" customWidth="1"/>
    <col min="10500" max="10500" width="9.1796875" style="2"/>
    <col min="10501" max="10501" width="15" style="2" customWidth="1"/>
    <col min="10502" max="10503" width="9.1796875" style="2"/>
    <col min="10504" max="10504" width="4.54296875" style="2" customWidth="1"/>
    <col min="10505" max="10505" width="16" style="2" customWidth="1"/>
    <col min="10506" max="10506" width="3.453125" style="2" customWidth="1"/>
    <col min="10507" max="10507" width="9.1796875" style="2"/>
    <col min="10508" max="10508" width="5.54296875" style="2" customWidth="1"/>
    <col min="10509" max="10509" width="18.81640625" style="2" customWidth="1"/>
    <col min="10510" max="10510" width="3.54296875" style="2" customWidth="1"/>
    <col min="10511" max="10511" width="9.1796875" style="2"/>
    <col min="10512" max="10512" width="4.453125" style="2" customWidth="1"/>
    <col min="10513" max="10513" width="18.26953125" style="2" customWidth="1"/>
    <col min="10514" max="10514" width="4.54296875" style="2" customWidth="1"/>
    <col min="10515" max="10515" width="9.1796875" style="2"/>
    <col min="10516" max="10516" width="5.1796875" style="2" customWidth="1"/>
    <col min="10517" max="10517" width="17.54296875" style="2" customWidth="1"/>
    <col min="10518" max="10518" width="4.26953125" style="2" customWidth="1"/>
    <col min="10519" max="10519" width="9.1796875" style="2"/>
    <col min="10520" max="10520" width="4.7265625" style="2" customWidth="1"/>
    <col min="10521" max="10752" width="9.1796875" style="2"/>
    <col min="10753" max="10753" width="4.453125" style="2" customWidth="1"/>
    <col min="10754" max="10754" width="5.7265625" style="2" customWidth="1"/>
    <col min="10755" max="10755" width="20" style="2" customWidth="1"/>
    <col min="10756" max="10756" width="9.1796875" style="2"/>
    <col min="10757" max="10757" width="15" style="2" customWidth="1"/>
    <col min="10758" max="10759" width="9.1796875" style="2"/>
    <col min="10760" max="10760" width="4.54296875" style="2" customWidth="1"/>
    <col min="10761" max="10761" width="16" style="2" customWidth="1"/>
    <col min="10762" max="10762" width="3.453125" style="2" customWidth="1"/>
    <col min="10763" max="10763" width="9.1796875" style="2"/>
    <col min="10764" max="10764" width="5.54296875" style="2" customWidth="1"/>
    <col min="10765" max="10765" width="18.81640625" style="2" customWidth="1"/>
    <col min="10766" max="10766" width="3.54296875" style="2" customWidth="1"/>
    <col min="10767" max="10767" width="9.1796875" style="2"/>
    <col min="10768" max="10768" width="4.453125" style="2" customWidth="1"/>
    <col min="10769" max="10769" width="18.26953125" style="2" customWidth="1"/>
    <col min="10770" max="10770" width="4.54296875" style="2" customWidth="1"/>
    <col min="10771" max="10771" width="9.1796875" style="2"/>
    <col min="10772" max="10772" width="5.1796875" style="2" customWidth="1"/>
    <col min="10773" max="10773" width="17.54296875" style="2" customWidth="1"/>
    <col min="10774" max="10774" width="4.26953125" style="2" customWidth="1"/>
    <col min="10775" max="10775" width="9.1796875" style="2"/>
    <col min="10776" max="10776" width="4.7265625" style="2" customWidth="1"/>
    <col min="10777" max="11008" width="9.1796875" style="2"/>
    <col min="11009" max="11009" width="4.453125" style="2" customWidth="1"/>
    <col min="11010" max="11010" width="5.7265625" style="2" customWidth="1"/>
    <col min="11011" max="11011" width="20" style="2" customWidth="1"/>
    <col min="11012" max="11012" width="9.1796875" style="2"/>
    <col min="11013" max="11013" width="15" style="2" customWidth="1"/>
    <col min="11014" max="11015" width="9.1796875" style="2"/>
    <col min="11016" max="11016" width="4.54296875" style="2" customWidth="1"/>
    <col min="11017" max="11017" width="16" style="2" customWidth="1"/>
    <col min="11018" max="11018" width="3.453125" style="2" customWidth="1"/>
    <col min="11019" max="11019" width="9.1796875" style="2"/>
    <col min="11020" max="11020" width="5.54296875" style="2" customWidth="1"/>
    <col min="11021" max="11021" width="18.81640625" style="2" customWidth="1"/>
    <col min="11022" max="11022" width="3.54296875" style="2" customWidth="1"/>
    <col min="11023" max="11023" width="9.1796875" style="2"/>
    <col min="11024" max="11024" width="4.453125" style="2" customWidth="1"/>
    <col min="11025" max="11025" width="18.26953125" style="2" customWidth="1"/>
    <col min="11026" max="11026" width="4.54296875" style="2" customWidth="1"/>
    <col min="11027" max="11027" width="9.1796875" style="2"/>
    <col min="11028" max="11028" width="5.1796875" style="2" customWidth="1"/>
    <col min="11029" max="11029" width="17.54296875" style="2" customWidth="1"/>
    <col min="11030" max="11030" width="4.26953125" style="2" customWidth="1"/>
    <col min="11031" max="11031" width="9.1796875" style="2"/>
    <col min="11032" max="11032" width="4.7265625" style="2" customWidth="1"/>
    <col min="11033" max="11264" width="9.1796875" style="2"/>
    <col min="11265" max="11265" width="4.453125" style="2" customWidth="1"/>
    <col min="11266" max="11266" width="5.7265625" style="2" customWidth="1"/>
    <col min="11267" max="11267" width="20" style="2" customWidth="1"/>
    <col min="11268" max="11268" width="9.1796875" style="2"/>
    <col min="11269" max="11269" width="15" style="2" customWidth="1"/>
    <col min="11270" max="11271" width="9.1796875" style="2"/>
    <col min="11272" max="11272" width="4.54296875" style="2" customWidth="1"/>
    <col min="11273" max="11273" width="16" style="2" customWidth="1"/>
    <col min="11274" max="11274" width="3.453125" style="2" customWidth="1"/>
    <col min="11275" max="11275" width="9.1796875" style="2"/>
    <col min="11276" max="11276" width="5.54296875" style="2" customWidth="1"/>
    <col min="11277" max="11277" width="18.81640625" style="2" customWidth="1"/>
    <col min="11278" max="11278" width="3.54296875" style="2" customWidth="1"/>
    <col min="11279" max="11279" width="9.1796875" style="2"/>
    <col min="11280" max="11280" width="4.453125" style="2" customWidth="1"/>
    <col min="11281" max="11281" width="18.26953125" style="2" customWidth="1"/>
    <col min="11282" max="11282" width="4.54296875" style="2" customWidth="1"/>
    <col min="11283" max="11283" width="9.1796875" style="2"/>
    <col min="11284" max="11284" width="5.1796875" style="2" customWidth="1"/>
    <col min="11285" max="11285" width="17.54296875" style="2" customWidth="1"/>
    <col min="11286" max="11286" width="4.26953125" style="2" customWidth="1"/>
    <col min="11287" max="11287" width="9.1796875" style="2"/>
    <col min="11288" max="11288" width="4.7265625" style="2" customWidth="1"/>
    <col min="11289" max="11520" width="9.1796875" style="2"/>
    <col min="11521" max="11521" width="4.453125" style="2" customWidth="1"/>
    <col min="11522" max="11522" width="5.7265625" style="2" customWidth="1"/>
    <col min="11523" max="11523" width="20" style="2" customWidth="1"/>
    <col min="11524" max="11524" width="9.1796875" style="2"/>
    <col min="11525" max="11525" width="15" style="2" customWidth="1"/>
    <col min="11526" max="11527" width="9.1796875" style="2"/>
    <col min="11528" max="11528" width="4.54296875" style="2" customWidth="1"/>
    <col min="11529" max="11529" width="16" style="2" customWidth="1"/>
    <col min="11530" max="11530" width="3.453125" style="2" customWidth="1"/>
    <col min="11531" max="11531" width="9.1796875" style="2"/>
    <col min="11532" max="11532" width="5.54296875" style="2" customWidth="1"/>
    <col min="11533" max="11533" width="18.81640625" style="2" customWidth="1"/>
    <col min="11534" max="11534" width="3.54296875" style="2" customWidth="1"/>
    <col min="11535" max="11535" width="9.1796875" style="2"/>
    <col min="11536" max="11536" width="4.453125" style="2" customWidth="1"/>
    <col min="11537" max="11537" width="18.26953125" style="2" customWidth="1"/>
    <col min="11538" max="11538" width="4.54296875" style="2" customWidth="1"/>
    <col min="11539" max="11539" width="9.1796875" style="2"/>
    <col min="11540" max="11540" width="5.1796875" style="2" customWidth="1"/>
    <col min="11541" max="11541" width="17.54296875" style="2" customWidth="1"/>
    <col min="11542" max="11542" width="4.26953125" style="2" customWidth="1"/>
    <col min="11543" max="11543" width="9.1796875" style="2"/>
    <col min="11544" max="11544" width="4.7265625" style="2" customWidth="1"/>
    <col min="11545" max="11776" width="9.1796875" style="2"/>
    <col min="11777" max="11777" width="4.453125" style="2" customWidth="1"/>
    <col min="11778" max="11778" width="5.7265625" style="2" customWidth="1"/>
    <col min="11779" max="11779" width="20" style="2" customWidth="1"/>
    <col min="11780" max="11780" width="9.1796875" style="2"/>
    <col min="11781" max="11781" width="15" style="2" customWidth="1"/>
    <col min="11782" max="11783" width="9.1796875" style="2"/>
    <col min="11784" max="11784" width="4.54296875" style="2" customWidth="1"/>
    <col min="11785" max="11785" width="16" style="2" customWidth="1"/>
    <col min="11786" max="11786" width="3.453125" style="2" customWidth="1"/>
    <col min="11787" max="11787" width="9.1796875" style="2"/>
    <col min="11788" max="11788" width="5.54296875" style="2" customWidth="1"/>
    <col min="11789" max="11789" width="18.81640625" style="2" customWidth="1"/>
    <col min="11790" max="11790" width="3.54296875" style="2" customWidth="1"/>
    <col min="11791" max="11791" width="9.1796875" style="2"/>
    <col min="11792" max="11792" width="4.453125" style="2" customWidth="1"/>
    <col min="11793" max="11793" width="18.26953125" style="2" customWidth="1"/>
    <col min="11794" max="11794" width="4.54296875" style="2" customWidth="1"/>
    <col min="11795" max="11795" width="9.1796875" style="2"/>
    <col min="11796" max="11796" width="5.1796875" style="2" customWidth="1"/>
    <col min="11797" max="11797" width="17.54296875" style="2" customWidth="1"/>
    <col min="11798" max="11798" width="4.26953125" style="2" customWidth="1"/>
    <col min="11799" max="11799" width="9.1796875" style="2"/>
    <col min="11800" max="11800" width="4.7265625" style="2" customWidth="1"/>
    <col min="11801" max="12032" width="9.1796875" style="2"/>
    <col min="12033" max="12033" width="4.453125" style="2" customWidth="1"/>
    <col min="12034" max="12034" width="5.7265625" style="2" customWidth="1"/>
    <col min="12035" max="12035" width="20" style="2" customWidth="1"/>
    <col min="12036" max="12036" width="9.1796875" style="2"/>
    <col min="12037" max="12037" width="15" style="2" customWidth="1"/>
    <col min="12038" max="12039" width="9.1796875" style="2"/>
    <col min="12040" max="12040" width="4.54296875" style="2" customWidth="1"/>
    <col min="12041" max="12041" width="16" style="2" customWidth="1"/>
    <col min="12042" max="12042" width="3.453125" style="2" customWidth="1"/>
    <col min="12043" max="12043" width="9.1796875" style="2"/>
    <col min="12044" max="12044" width="5.54296875" style="2" customWidth="1"/>
    <col min="12045" max="12045" width="18.81640625" style="2" customWidth="1"/>
    <col min="12046" max="12046" width="3.54296875" style="2" customWidth="1"/>
    <col min="12047" max="12047" width="9.1796875" style="2"/>
    <col min="12048" max="12048" width="4.453125" style="2" customWidth="1"/>
    <col min="12049" max="12049" width="18.26953125" style="2" customWidth="1"/>
    <col min="12050" max="12050" width="4.54296875" style="2" customWidth="1"/>
    <col min="12051" max="12051" width="9.1796875" style="2"/>
    <col min="12052" max="12052" width="5.1796875" style="2" customWidth="1"/>
    <col min="12053" max="12053" width="17.54296875" style="2" customWidth="1"/>
    <col min="12054" max="12054" width="4.26953125" style="2" customWidth="1"/>
    <col min="12055" max="12055" width="9.1796875" style="2"/>
    <col min="12056" max="12056" width="4.7265625" style="2" customWidth="1"/>
    <col min="12057" max="12288" width="9.1796875" style="2"/>
    <col min="12289" max="12289" width="4.453125" style="2" customWidth="1"/>
    <col min="12290" max="12290" width="5.7265625" style="2" customWidth="1"/>
    <col min="12291" max="12291" width="20" style="2" customWidth="1"/>
    <col min="12292" max="12292" width="9.1796875" style="2"/>
    <col min="12293" max="12293" width="15" style="2" customWidth="1"/>
    <col min="12294" max="12295" width="9.1796875" style="2"/>
    <col min="12296" max="12296" width="4.54296875" style="2" customWidth="1"/>
    <col min="12297" max="12297" width="16" style="2" customWidth="1"/>
    <col min="12298" max="12298" width="3.453125" style="2" customWidth="1"/>
    <col min="12299" max="12299" width="9.1796875" style="2"/>
    <col min="12300" max="12300" width="5.54296875" style="2" customWidth="1"/>
    <col min="12301" max="12301" width="18.81640625" style="2" customWidth="1"/>
    <col min="12302" max="12302" width="3.54296875" style="2" customWidth="1"/>
    <col min="12303" max="12303" width="9.1796875" style="2"/>
    <col min="12304" max="12304" width="4.453125" style="2" customWidth="1"/>
    <col min="12305" max="12305" width="18.26953125" style="2" customWidth="1"/>
    <col min="12306" max="12306" width="4.54296875" style="2" customWidth="1"/>
    <col min="12307" max="12307" width="9.1796875" style="2"/>
    <col min="12308" max="12308" width="5.1796875" style="2" customWidth="1"/>
    <col min="12309" max="12309" width="17.54296875" style="2" customWidth="1"/>
    <col min="12310" max="12310" width="4.26953125" style="2" customWidth="1"/>
    <col min="12311" max="12311" width="9.1796875" style="2"/>
    <col min="12312" max="12312" width="4.7265625" style="2" customWidth="1"/>
    <col min="12313" max="12544" width="9.1796875" style="2"/>
    <col min="12545" max="12545" width="4.453125" style="2" customWidth="1"/>
    <col min="12546" max="12546" width="5.7265625" style="2" customWidth="1"/>
    <col min="12547" max="12547" width="20" style="2" customWidth="1"/>
    <col min="12548" max="12548" width="9.1796875" style="2"/>
    <col min="12549" max="12549" width="15" style="2" customWidth="1"/>
    <col min="12550" max="12551" width="9.1796875" style="2"/>
    <col min="12552" max="12552" width="4.54296875" style="2" customWidth="1"/>
    <col min="12553" max="12553" width="16" style="2" customWidth="1"/>
    <col min="12554" max="12554" width="3.453125" style="2" customWidth="1"/>
    <col min="12555" max="12555" width="9.1796875" style="2"/>
    <col min="12556" max="12556" width="5.54296875" style="2" customWidth="1"/>
    <col min="12557" max="12557" width="18.81640625" style="2" customWidth="1"/>
    <col min="12558" max="12558" width="3.54296875" style="2" customWidth="1"/>
    <col min="12559" max="12559" width="9.1796875" style="2"/>
    <col min="12560" max="12560" width="4.453125" style="2" customWidth="1"/>
    <col min="12561" max="12561" width="18.26953125" style="2" customWidth="1"/>
    <col min="12562" max="12562" width="4.54296875" style="2" customWidth="1"/>
    <col min="12563" max="12563" width="9.1796875" style="2"/>
    <col min="12564" max="12564" width="5.1796875" style="2" customWidth="1"/>
    <col min="12565" max="12565" width="17.54296875" style="2" customWidth="1"/>
    <col min="12566" max="12566" width="4.26953125" style="2" customWidth="1"/>
    <col min="12567" max="12567" width="9.1796875" style="2"/>
    <col min="12568" max="12568" width="4.7265625" style="2" customWidth="1"/>
    <col min="12569" max="12800" width="9.1796875" style="2"/>
    <col min="12801" max="12801" width="4.453125" style="2" customWidth="1"/>
    <col min="12802" max="12802" width="5.7265625" style="2" customWidth="1"/>
    <col min="12803" max="12803" width="20" style="2" customWidth="1"/>
    <col min="12804" max="12804" width="9.1796875" style="2"/>
    <col min="12805" max="12805" width="15" style="2" customWidth="1"/>
    <col min="12806" max="12807" width="9.1796875" style="2"/>
    <col min="12808" max="12808" width="4.54296875" style="2" customWidth="1"/>
    <col min="12809" max="12809" width="16" style="2" customWidth="1"/>
    <col min="12810" max="12810" width="3.453125" style="2" customWidth="1"/>
    <col min="12811" max="12811" width="9.1796875" style="2"/>
    <col min="12812" max="12812" width="5.54296875" style="2" customWidth="1"/>
    <col min="12813" max="12813" width="18.81640625" style="2" customWidth="1"/>
    <col min="12814" max="12814" width="3.54296875" style="2" customWidth="1"/>
    <col min="12815" max="12815" width="9.1796875" style="2"/>
    <col min="12816" max="12816" width="4.453125" style="2" customWidth="1"/>
    <col min="12817" max="12817" width="18.26953125" style="2" customWidth="1"/>
    <col min="12818" max="12818" width="4.54296875" style="2" customWidth="1"/>
    <col min="12819" max="12819" width="9.1796875" style="2"/>
    <col min="12820" max="12820" width="5.1796875" style="2" customWidth="1"/>
    <col min="12821" max="12821" width="17.54296875" style="2" customWidth="1"/>
    <col min="12822" max="12822" width="4.26953125" style="2" customWidth="1"/>
    <col min="12823" max="12823" width="9.1796875" style="2"/>
    <col min="12824" max="12824" width="4.7265625" style="2" customWidth="1"/>
    <col min="12825" max="13056" width="9.1796875" style="2"/>
    <col min="13057" max="13057" width="4.453125" style="2" customWidth="1"/>
    <col min="13058" max="13058" width="5.7265625" style="2" customWidth="1"/>
    <col min="13059" max="13059" width="20" style="2" customWidth="1"/>
    <col min="13060" max="13060" width="9.1796875" style="2"/>
    <col min="13061" max="13061" width="15" style="2" customWidth="1"/>
    <col min="13062" max="13063" width="9.1796875" style="2"/>
    <col min="13064" max="13064" width="4.54296875" style="2" customWidth="1"/>
    <col min="13065" max="13065" width="16" style="2" customWidth="1"/>
    <col min="13066" max="13066" width="3.453125" style="2" customWidth="1"/>
    <col min="13067" max="13067" width="9.1796875" style="2"/>
    <col min="13068" max="13068" width="5.54296875" style="2" customWidth="1"/>
    <col min="13069" max="13069" width="18.81640625" style="2" customWidth="1"/>
    <col min="13070" max="13070" width="3.54296875" style="2" customWidth="1"/>
    <col min="13071" max="13071" width="9.1796875" style="2"/>
    <col min="13072" max="13072" width="4.453125" style="2" customWidth="1"/>
    <col min="13073" max="13073" width="18.26953125" style="2" customWidth="1"/>
    <col min="13074" max="13074" width="4.54296875" style="2" customWidth="1"/>
    <col min="13075" max="13075" width="9.1796875" style="2"/>
    <col min="13076" max="13076" width="5.1796875" style="2" customWidth="1"/>
    <col min="13077" max="13077" width="17.54296875" style="2" customWidth="1"/>
    <col min="13078" max="13078" width="4.26953125" style="2" customWidth="1"/>
    <col min="13079" max="13079" width="9.1796875" style="2"/>
    <col min="13080" max="13080" width="4.7265625" style="2" customWidth="1"/>
    <col min="13081" max="13312" width="9.1796875" style="2"/>
    <col min="13313" max="13313" width="4.453125" style="2" customWidth="1"/>
    <col min="13314" max="13314" width="5.7265625" style="2" customWidth="1"/>
    <col min="13315" max="13315" width="20" style="2" customWidth="1"/>
    <col min="13316" max="13316" width="9.1796875" style="2"/>
    <col min="13317" max="13317" width="15" style="2" customWidth="1"/>
    <col min="13318" max="13319" width="9.1796875" style="2"/>
    <col min="13320" max="13320" width="4.54296875" style="2" customWidth="1"/>
    <col min="13321" max="13321" width="16" style="2" customWidth="1"/>
    <col min="13322" max="13322" width="3.453125" style="2" customWidth="1"/>
    <col min="13323" max="13323" width="9.1796875" style="2"/>
    <col min="13324" max="13324" width="5.54296875" style="2" customWidth="1"/>
    <col min="13325" max="13325" width="18.81640625" style="2" customWidth="1"/>
    <col min="13326" max="13326" width="3.54296875" style="2" customWidth="1"/>
    <col min="13327" max="13327" width="9.1796875" style="2"/>
    <col min="13328" max="13328" width="4.453125" style="2" customWidth="1"/>
    <col min="13329" max="13329" width="18.26953125" style="2" customWidth="1"/>
    <col min="13330" max="13330" width="4.54296875" style="2" customWidth="1"/>
    <col min="13331" max="13331" width="9.1796875" style="2"/>
    <col min="13332" max="13332" width="5.1796875" style="2" customWidth="1"/>
    <col min="13333" max="13333" width="17.54296875" style="2" customWidth="1"/>
    <col min="13334" max="13334" width="4.26953125" style="2" customWidth="1"/>
    <col min="13335" max="13335" width="9.1796875" style="2"/>
    <col min="13336" max="13336" width="4.7265625" style="2" customWidth="1"/>
    <col min="13337" max="13568" width="9.1796875" style="2"/>
    <col min="13569" max="13569" width="4.453125" style="2" customWidth="1"/>
    <col min="13570" max="13570" width="5.7265625" style="2" customWidth="1"/>
    <col min="13571" max="13571" width="20" style="2" customWidth="1"/>
    <col min="13572" max="13572" width="9.1796875" style="2"/>
    <col min="13573" max="13573" width="15" style="2" customWidth="1"/>
    <col min="13574" max="13575" width="9.1796875" style="2"/>
    <col min="13576" max="13576" width="4.54296875" style="2" customWidth="1"/>
    <col min="13577" max="13577" width="16" style="2" customWidth="1"/>
    <col min="13578" max="13578" width="3.453125" style="2" customWidth="1"/>
    <col min="13579" max="13579" width="9.1796875" style="2"/>
    <col min="13580" max="13580" width="5.54296875" style="2" customWidth="1"/>
    <col min="13581" max="13581" width="18.81640625" style="2" customWidth="1"/>
    <col min="13582" max="13582" width="3.54296875" style="2" customWidth="1"/>
    <col min="13583" max="13583" width="9.1796875" style="2"/>
    <col min="13584" max="13584" width="4.453125" style="2" customWidth="1"/>
    <col min="13585" max="13585" width="18.26953125" style="2" customWidth="1"/>
    <col min="13586" max="13586" width="4.54296875" style="2" customWidth="1"/>
    <col min="13587" max="13587" width="9.1796875" style="2"/>
    <col min="13588" max="13588" width="5.1796875" style="2" customWidth="1"/>
    <col min="13589" max="13589" width="17.54296875" style="2" customWidth="1"/>
    <col min="13590" max="13590" width="4.26953125" style="2" customWidth="1"/>
    <col min="13591" max="13591" width="9.1796875" style="2"/>
    <col min="13592" max="13592" width="4.7265625" style="2" customWidth="1"/>
    <col min="13593" max="13824" width="9.1796875" style="2"/>
    <col min="13825" max="13825" width="4.453125" style="2" customWidth="1"/>
    <col min="13826" max="13826" width="5.7265625" style="2" customWidth="1"/>
    <col min="13827" max="13827" width="20" style="2" customWidth="1"/>
    <col min="13828" max="13828" width="9.1796875" style="2"/>
    <col min="13829" max="13829" width="15" style="2" customWidth="1"/>
    <col min="13830" max="13831" width="9.1796875" style="2"/>
    <col min="13832" max="13832" width="4.54296875" style="2" customWidth="1"/>
    <col min="13833" max="13833" width="16" style="2" customWidth="1"/>
    <col min="13834" max="13834" width="3.453125" style="2" customWidth="1"/>
    <col min="13835" max="13835" width="9.1796875" style="2"/>
    <col min="13836" max="13836" width="5.54296875" style="2" customWidth="1"/>
    <col min="13837" max="13837" width="18.81640625" style="2" customWidth="1"/>
    <col min="13838" max="13838" width="3.54296875" style="2" customWidth="1"/>
    <col min="13839" max="13839" width="9.1796875" style="2"/>
    <col min="13840" max="13840" width="4.453125" style="2" customWidth="1"/>
    <col min="13841" max="13841" width="18.26953125" style="2" customWidth="1"/>
    <col min="13842" max="13842" width="4.54296875" style="2" customWidth="1"/>
    <col min="13843" max="13843" width="9.1796875" style="2"/>
    <col min="13844" max="13844" width="5.1796875" style="2" customWidth="1"/>
    <col min="13845" max="13845" width="17.54296875" style="2" customWidth="1"/>
    <col min="13846" max="13846" width="4.26953125" style="2" customWidth="1"/>
    <col min="13847" max="13847" width="9.1796875" style="2"/>
    <col min="13848" max="13848" width="4.7265625" style="2" customWidth="1"/>
    <col min="13849" max="14080" width="9.1796875" style="2"/>
    <col min="14081" max="14081" width="4.453125" style="2" customWidth="1"/>
    <col min="14082" max="14082" width="5.7265625" style="2" customWidth="1"/>
    <col min="14083" max="14083" width="20" style="2" customWidth="1"/>
    <col min="14084" max="14084" width="9.1796875" style="2"/>
    <col min="14085" max="14085" width="15" style="2" customWidth="1"/>
    <col min="14086" max="14087" width="9.1796875" style="2"/>
    <col min="14088" max="14088" width="4.54296875" style="2" customWidth="1"/>
    <col min="14089" max="14089" width="16" style="2" customWidth="1"/>
    <col min="14090" max="14090" width="3.453125" style="2" customWidth="1"/>
    <col min="14091" max="14091" width="9.1796875" style="2"/>
    <col min="14092" max="14092" width="5.54296875" style="2" customWidth="1"/>
    <col min="14093" max="14093" width="18.81640625" style="2" customWidth="1"/>
    <col min="14094" max="14094" width="3.54296875" style="2" customWidth="1"/>
    <col min="14095" max="14095" width="9.1796875" style="2"/>
    <col min="14096" max="14096" width="4.453125" style="2" customWidth="1"/>
    <col min="14097" max="14097" width="18.26953125" style="2" customWidth="1"/>
    <col min="14098" max="14098" width="4.54296875" style="2" customWidth="1"/>
    <col min="14099" max="14099" width="9.1796875" style="2"/>
    <col min="14100" max="14100" width="5.1796875" style="2" customWidth="1"/>
    <col min="14101" max="14101" width="17.54296875" style="2" customWidth="1"/>
    <col min="14102" max="14102" width="4.26953125" style="2" customWidth="1"/>
    <col min="14103" max="14103" width="9.1796875" style="2"/>
    <col min="14104" max="14104" width="4.7265625" style="2" customWidth="1"/>
    <col min="14105" max="14336" width="9.1796875" style="2"/>
    <col min="14337" max="14337" width="4.453125" style="2" customWidth="1"/>
    <col min="14338" max="14338" width="5.7265625" style="2" customWidth="1"/>
    <col min="14339" max="14339" width="20" style="2" customWidth="1"/>
    <col min="14340" max="14340" width="9.1796875" style="2"/>
    <col min="14341" max="14341" width="15" style="2" customWidth="1"/>
    <col min="14342" max="14343" width="9.1796875" style="2"/>
    <col min="14344" max="14344" width="4.54296875" style="2" customWidth="1"/>
    <col min="14345" max="14345" width="16" style="2" customWidth="1"/>
    <col min="14346" max="14346" width="3.453125" style="2" customWidth="1"/>
    <col min="14347" max="14347" width="9.1796875" style="2"/>
    <col min="14348" max="14348" width="5.54296875" style="2" customWidth="1"/>
    <col min="14349" max="14349" width="18.81640625" style="2" customWidth="1"/>
    <col min="14350" max="14350" width="3.54296875" style="2" customWidth="1"/>
    <col min="14351" max="14351" width="9.1796875" style="2"/>
    <col min="14352" max="14352" width="4.453125" style="2" customWidth="1"/>
    <col min="14353" max="14353" width="18.26953125" style="2" customWidth="1"/>
    <col min="14354" max="14354" width="4.54296875" style="2" customWidth="1"/>
    <col min="14355" max="14355" width="9.1796875" style="2"/>
    <col min="14356" max="14356" width="5.1796875" style="2" customWidth="1"/>
    <col min="14357" max="14357" width="17.54296875" style="2" customWidth="1"/>
    <col min="14358" max="14358" width="4.26953125" style="2" customWidth="1"/>
    <col min="14359" max="14359" width="9.1796875" style="2"/>
    <col min="14360" max="14360" width="4.7265625" style="2" customWidth="1"/>
    <col min="14361" max="14592" width="9.1796875" style="2"/>
    <col min="14593" max="14593" width="4.453125" style="2" customWidth="1"/>
    <col min="14594" max="14594" width="5.7265625" style="2" customWidth="1"/>
    <col min="14595" max="14595" width="20" style="2" customWidth="1"/>
    <col min="14596" max="14596" width="9.1796875" style="2"/>
    <col min="14597" max="14597" width="15" style="2" customWidth="1"/>
    <col min="14598" max="14599" width="9.1796875" style="2"/>
    <col min="14600" max="14600" width="4.54296875" style="2" customWidth="1"/>
    <col min="14601" max="14601" width="16" style="2" customWidth="1"/>
    <col min="14602" max="14602" width="3.453125" style="2" customWidth="1"/>
    <col min="14603" max="14603" width="9.1796875" style="2"/>
    <col min="14604" max="14604" width="5.54296875" style="2" customWidth="1"/>
    <col min="14605" max="14605" width="18.81640625" style="2" customWidth="1"/>
    <col min="14606" max="14606" width="3.54296875" style="2" customWidth="1"/>
    <col min="14607" max="14607" width="9.1796875" style="2"/>
    <col min="14608" max="14608" width="4.453125" style="2" customWidth="1"/>
    <col min="14609" max="14609" width="18.26953125" style="2" customWidth="1"/>
    <col min="14610" max="14610" width="4.54296875" style="2" customWidth="1"/>
    <col min="14611" max="14611" width="9.1796875" style="2"/>
    <col min="14612" max="14612" width="5.1796875" style="2" customWidth="1"/>
    <col min="14613" max="14613" width="17.54296875" style="2" customWidth="1"/>
    <col min="14614" max="14614" width="4.26953125" style="2" customWidth="1"/>
    <col min="14615" max="14615" width="9.1796875" style="2"/>
    <col min="14616" max="14616" width="4.7265625" style="2" customWidth="1"/>
    <col min="14617" max="14848" width="9.1796875" style="2"/>
    <col min="14849" max="14849" width="4.453125" style="2" customWidth="1"/>
    <col min="14850" max="14850" width="5.7265625" style="2" customWidth="1"/>
    <col min="14851" max="14851" width="20" style="2" customWidth="1"/>
    <col min="14852" max="14852" width="9.1796875" style="2"/>
    <col min="14853" max="14853" width="15" style="2" customWidth="1"/>
    <col min="14854" max="14855" width="9.1796875" style="2"/>
    <col min="14856" max="14856" width="4.54296875" style="2" customWidth="1"/>
    <col min="14857" max="14857" width="16" style="2" customWidth="1"/>
    <col min="14858" max="14858" width="3.453125" style="2" customWidth="1"/>
    <col min="14859" max="14859" width="9.1796875" style="2"/>
    <col min="14860" max="14860" width="5.54296875" style="2" customWidth="1"/>
    <col min="14861" max="14861" width="18.81640625" style="2" customWidth="1"/>
    <col min="14862" max="14862" width="3.54296875" style="2" customWidth="1"/>
    <col min="14863" max="14863" width="9.1796875" style="2"/>
    <col min="14864" max="14864" width="4.453125" style="2" customWidth="1"/>
    <col min="14865" max="14865" width="18.26953125" style="2" customWidth="1"/>
    <col min="14866" max="14866" width="4.54296875" style="2" customWidth="1"/>
    <col min="14867" max="14867" width="9.1796875" style="2"/>
    <col min="14868" max="14868" width="5.1796875" style="2" customWidth="1"/>
    <col min="14869" max="14869" width="17.54296875" style="2" customWidth="1"/>
    <col min="14870" max="14870" width="4.26953125" style="2" customWidth="1"/>
    <col min="14871" max="14871" width="9.1796875" style="2"/>
    <col min="14872" max="14872" width="4.7265625" style="2" customWidth="1"/>
    <col min="14873" max="15104" width="9.1796875" style="2"/>
    <col min="15105" max="15105" width="4.453125" style="2" customWidth="1"/>
    <col min="15106" max="15106" width="5.7265625" style="2" customWidth="1"/>
    <col min="15107" max="15107" width="20" style="2" customWidth="1"/>
    <col min="15108" max="15108" width="9.1796875" style="2"/>
    <col min="15109" max="15109" width="15" style="2" customWidth="1"/>
    <col min="15110" max="15111" width="9.1796875" style="2"/>
    <col min="15112" max="15112" width="4.54296875" style="2" customWidth="1"/>
    <col min="15113" max="15113" width="16" style="2" customWidth="1"/>
    <col min="15114" max="15114" width="3.453125" style="2" customWidth="1"/>
    <col min="15115" max="15115" width="9.1796875" style="2"/>
    <col min="15116" max="15116" width="5.54296875" style="2" customWidth="1"/>
    <col min="15117" max="15117" width="18.81640625" style="2" customWidth="1"/>
    <col min="15118" max="15118" width="3.54296875" style="2" customWidth="1"/>
    <col min="15119" max="15119" width="9.1796875" style="2"/>
    <col min="15120" max="15120" width="4.453125" style="2" customWidth="1"/>
    <col min="15121" max="15121" width="18.26953125" style="2" customWidth="1"/>
    <col min="15122" max="15122" width="4.54296875" style="2" customWidth="1"/>
    <col min="15123" max="15123" width="9.1796875" style="2"/>
    <col min="15124" max="15124" width="5.1796875" style="2" customWidth="1"/>
    <col min="15125" max="15125" width="17.54296875" style="2" customWidth="1"/>
    <col min="15126" max="15126" width="4.26953125" style="2" customWidth="1"/>
    <col min="15127" max="15127" width="9.1796875" style="2"/>
    <col min="15128" max="15128" width="4.7265625" style="2" customWidth="1"/>
    <col min="15129" max="15360" width="9.1796875" style="2"/>
    <col min="15361" max="15361" width="4.453125" style="2" customWidth="1"/>
    <col min="15362" max="15362" width="5.7265625" style="2" customWidth="1"/>
    <col min="15363" max="15363" width="20" style="2" customWidth="1"/>
    <col min="15364" max="15364" width="9.1796875" style="2"/>
    <col min="15365" max="15365" width="15" style="2" customWidth="1"/>
    <col min="15366" max="15367" width="9.1796875" style="2"/>
    <col min="15368" max="15368" width="4.54296875" style="2" customWidth="1"/>
    <col min="15369" max="15369" width="16" style="2" customWidth="1"/>
    <col min="15370" max="15370" width="3.453125" style="2" customWidth="1"/>
    <col min="15371" max="15371" width="9.1796875" style="2"/>
    <col min="15372" max="15372" width="5.54296875" style="2" customWidth="1"/>
    <col min="15373" max="15373" width="18.81640625" style="2" customWidth="1"/>
    <col min="15374" max="15374" width="3.54296875" style="2" customWidth="1"/>
    <col min="15375" max="15375" width="9.1796875" style="2"/>
    <col min="15376" max="15376" width="4.453125" style="2" customWidth="1"/>
    <col min="15377" max="15377" width="18.26953125" style="2" customWidth="1"/>
    <col min="15378" max="15378" width="4.54296875" style="2" customWidth="1"/>
    <col min="15379" max="15379" width="9.1796875" style="2"/>
    <col min="15380" max="15380" width="5.1796875" style="2" customWidth="1"/>
    <col min="15381" max="15381" width="17.54296875" style="2" customWidth="1"/>
    <col min="15382" max="15382" width="4.26953125" style="2" customWidth="1"/>
    <col min="15383" max="15383" width="9.1796875" style="2"/>
    <col min="15384" max="15384" width="4.7265625" style="2" customWidth="1"/>
    <col min="15385" max="15616" width="9.1796875" style="2"/>
    <col min="15617" max="15617" width="4.453125" style="2" customWidth="1"/>
    <col min="15618" max="15618" width="5.7265625" style="2" customWidth="1"/>
    <col min="15619" max="15619" width="20" style="2" customWidth="1"/>
    <col min="15620" max="15620" width="9.1796875" style="2"/>
    <col min="15621" max="15621" width="15" style="2" customWidth="1"/>
    <col min="15622" max="15623" width="9.1796875" style="2"/>
    <col min="15624" max="15624" width="4.54296875" style="2" customWidth="1"/>
    <col min="15625" max="15625" width="16" style="2" customWidth="1"/>
    <col min="15626" max="15626" width="3.453125" style="2" customWidth="1"/>
    <col min="15627" max="15627" width="9.1796875" style="2"/>
    <col min="15628" max="15628" width="5.54296875" style="2" customWidth="1"/>
    <col min="15629" max="15629" width="18.81640625" style="2" customWidth="1"/>
    <col min="15630" max="15630" width="3.54296875" style="2" customWidth="1"/>
    <col min="15631" max="15631" width="9.1796875" style="2"/>
    <col min="15632" max="15632" width="4.453125" style="2" customWidth="1"/>
    <col min="15633" max="15633" width="18.26953125" style="2" customWidth="1"/>
    <col min="15634" max="15634" width="4.54296875" style="2" customWidth="1"/>
    <col min="15635" max="15635" width="9.1796875" style="2"/>
    <col min="15636" max="15636" width="5.1796875" style="2" customWidth="1"/>
    <col min="15637" max="15637" width="17.54296875" style="2" customWidth="1"/>
    <col min="15638" max="15638" width="4.26953125" style="2" customWidth="1"/>
    <col min="15639" max="15639" width="9.1796875" style="2"/>
    <col min="15640" max="15640" width="4.7265625" style="2" customWidth="1"/>
    <col min="15641" max="15872" width="9.1796875" style="2"/>
    <col min="15873" max="15873" width="4.453125" style="2" customWidth="1"/>
    <col min="15874" max="15874" width="5.7265625" style="2" customWidth="1"/>
    <col min="15875" max="15875" width="20" style="2" customWidth="1"/>
    <col min="15876" max="15876" width="9.1796875" style="2"/>
    <col min="15877" max="15877" width="15" style="2" customWidth="1"/>
    <col min="15878" max="15879" width="9.1796875" style="2"/>
    <col min="15880" max="15880" width="4.54296875" style="2" customWidth="1"/>
    <col min="15881" max="15881" width="16" style="2" customWidth="1"/>
    <col min="15882" max="15882" width="3.453125" style="2" customWidth="1"/>
    <col min="15883" max="15883" width="9.1796875" style="2"/>
    <col min="15884" max="15884" width="5.54296875" style="2" customWidth="1"/>
    <col min="15885" max="15885" width="18.81640625" style="2" customWidth="1"/>
    <col min="15886" max="15886" width="3.54296875" style="2" customWidth="1"/>
    <col min="15887" max="15887" width="9.1796875" style="2"/>
    <col min="15888" max="15888" width="4.453125" style="2" customWidth="1"/>
    <col min="15889" max="15889" width="18.26953125" style="2" customWidth="1"/>
    <col min="15890" max="15890" width="4.54296875" style="2" customWidth="1"/>
    <col min="15891" max="15891" width="9.1796875" style="2"/>
    <col min="15892" max="15892" width="5.1796875" style="2" customWidth="1"/>
    <col min="15893" max="15893" width="17.54296875" style="2" customWidth="1"/>
    <col min="15894" max="15894" width="4.26953125" style="2" customWidth="1"/>
    <col min="15895" max="15895" width="9.1796875" style="2"/>
    <col min="15896" max="15896" width="4.7265625" style="2" customWidth="1"/>
    <col min="15897" max="16128" width="9.1796875" style="2"/>
    <col min="16129" max="16129" width="4.453125" style="2" customWidth="1"/>
    <col min="16130" max="16130" width="5.7265625" style="2" customWidth="1"/>
    <col min="16131" max="16131" width="20" style="2" customWidth="1"/>
    <col min="16132" max="16132" width="9.1796875" style="2"/>
    <col min="16133" max="16133" width="15" style="2" customWidth="1"/>
    <col min="16134" max="16135" width="9.1796875" style="2"/>
    <col min="16136" max="16136" width="4.54296875" style="2" customWidth="1"/>
    <col min="16137" max="16137" width="16" style="2" customWidth="1"/>
    <col min="16138" max="16138" width="3.453125" style="2" customWidth="1"/>
    <col min="16139" max="16139" width="9.1796875" style="2"/>
    <col min="16140" max="16140" width="5.54296875" style="2" customWidth="1"/>
    <col min="16141" max="16141" width="18.81640625" style="2" customWidth="1"/>
    <col min="16142" max="16142" width="3.54296875" style="2" customWidth="1"/>
    <col min="16143" max="16143" width="9.1796875" style="2"/>
    <col min="16144" max="16144" width="4.453125" style="2" customWidth="1"/>
    <col min="16145" max="16145" width="18.26953125" style="2" customWidth="1"/>
    <col min="16146" max="16146" width="4.54296875" style="2" customWidth="1"/>
    <col min="16147" max="16147" width="9.1796875" style="2"/>
    <col min="16148" max="16148" width="5.1796875" style="2" customWidth="1"/>
    <col min="16149" max="16149" width="17.54296875" style="2" customWidth="1"/>
    <col min="16150" max="16150" width="4.26953125" style="2" customWidth="1"/>
    <col min="16151" max="16151" width="9.1796875" style="2"/>
    <col min="16152" max="16152" width="4.7265625" style="2" customWidth="1"/>
    <col min="16153" max="16384" width="9.1796875" style="2"/>
  </cols>
  <sheetData>
    <row r="1" spans="1:24" ht="18" x14ac:dyDescent="0.4">
      <c r="A1" s="95" t="s">
        <v>3393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43</v>
      </c>
      <c r="C4" s="4" t="s">
        <v>2490</v>
      </c>
      <c r="D4" s="3" t="s">
        <v>17</v>
      </c>
      <c r="E4" s="3" t="s">
        <v>2168</v>
      </c>
      <c r="F4" s="3" t="s">
        <v>19</v>
      </c>
      <c r="G4" s="7">
        <v>5.2071759259259255E-2</v>
      </c>
      <c r="H4" s="3">
        <v>1</v>
      </c>
      <c r="I4" s="3" t="s">
        <v>113</v>
      </c>
      <c r="J4" s="3" t="s">
        <v>19</v>
      </c>
      <c r="K4" s="7">
        <v>4.6446759259259257E-2</v>
      </c>
      <c r="L4" s="3">
        <v>1</v>
      </c>
      <c r="M4" s="3" t="s">
        <v>3394</v>
      </c>
      <c r="N4" s="3" t="s">
        <v>19</v>
      </c>
      <c r="O4" s="7">
        <v>3.9432870370370368E-2</v>
      </c>
      <c r="P4" s="3">
        <v>1</v>
      </c>
      <c r="Q4" s="3" t="s">
        <v>3395</v>
      </c>
      <c r="R4" s="3" t="s">
        <v>19</v>
      </c>
      <c r="S4" s="7">
        <v>4.5451388888888888E-2</v>
      </c>
      <c r="T4" s="3">
        <v>1</v>
      </c>
      <c r="U4" s="3" t="s">
        <v>3396</v>
      </c>
      <c r="V4" s="3" t="s">
        <v>19</v>
      </c>
      <c r="W4" s="7">
        <v>4.6712962962962963E-2</v>
      </c>
      <c r="X4" s="3">
        <v>1</v>
      </c>
    </row>
    <row r="5" spans="1:24" x14ac:dyDescent="0.25">
      <c r="E5" s="3" t="s">
        <v>3397</v>
      </c>
      <c r="F5" s="3" t="s">
        <v>25</v>
      </c>
      <c r="G5" s="7">
        <v>5.2071759259259255E-2</v>
      </c>
      <c r="H5" s="3">
        <v>1</v>
      </c>
      <c r="I5" s="3" t="s">
        <v>3398</v>
      </c>
      <c r="J5" s="3" t="s">
        <v>25</v>
      </c>
      <c r="K5" s="7">
        <v>9.8518518518518519E-2</v>
      </c>
      <c r="L5" s="3">
        <v>1</v>
      </c>
      <c r="M5" s="3" t="s">
        <v>3399</v>
      </c>
      <c r="N5" s="3" t="s">
        <v>25</v>
      </c>
      <c r="O5" s="7">
        <v>0.13795138888888889</v>
      </c>
      <c r="P5" s="3">
        <v>1</v>
      </c>
      <c r="Q5" s="3" t="s">
        <v>3400</v>
      </c>
      <c r="R5" s="3" t="s">
        <v>25</v>
      </c>
      <c r="S5" s="7">
        <v>0.18340277777777778</v>
      </c>
      <c r="T5" s="3">
        <v>1</v>
      </c>
      <c r="U5" s="3" t="s">
        <v>1908</v>
      </c>
      <c r="V5" s="3" t="s">
        <v>25</v>
      </c>
      <c r="W5" s="7">
        <v>0.23011574074074073</v>
      </c>
      <c r="X5" s="3">
        <v>1</v>
      </c>
    </row>
    <row r="6" spans="1:24" x14ac:dyDescent="0.25">
      <c r="E6" s="3" t="s">
        <v>30</v>
      </c>
      <c r="G6" s="7">
        <v>0</v>
      </c>
      <c r="H6" s="3" t="s">
        <v>31</v>
      </c>
      <c r="K6" s="7">
        <v>0</v>
      </c>
      <c r="L6" s="3" t="s">
        <v>31</v>
      </c>
      <c r="O6" s="7">
        <v>0</v>
      </c>
      <c r="P6" s="3" t="s">
        <v>31</v>
      </c>
      <c r="S6" s="7">
        <v>0</v>
      </c>
      <c r="T6" s="3" t="s">
        <v>31</v>
      </c>
      <c r="W6" s="7">
        <v>0</v>
      </c>
      <c r="X6" s="3" t="s">
        <v>31</v>
      </c>
    </row>
    <row r="7" spans="1:24" x14ac:dyDescent="0.25">
      <c r="A7" s="3">
        <v>2</v>
      </c>
      <c r="B7" s="3">
        <v>64</v>
      </c>
      <c r="C7" s="4" t="s">
        <v>3401</v>
      </c>
      <c r="D7" s="3" t="s">
        <v>17</v>
      </c>
      <c r="E7" s="3" t="s">
        <v>211</v>
      </c>
      <c r="F7" s="3" t="s">
        <v>19</v>
      </c>
      <c r="G7" s="7">
        <v>5.4814814814814816E-2</v>
      </c>
      <c r="H7" s="3">
        <v>4</v>
      </c>
      <c r="I7" s="3" t="s">
        <v>3402</v>
      </c>
      <c r="J7" s="3" t="s">
        <v>19</v>
      </c>
      <c r="K7" s="7">
        <v>5.2743055555555557E-2</v>
      </c>
      <c r="L7" s="3">
        <v>6</v>
      </c>
      <c r="M7" s="3" t="s">
        <v>2889</v>
      </c>
      <c r="N7" s="3" t="s">
        <v>19</v>
      </c>
      <c r="O7" s="7">
        <v>4.0474537037037038E-2</v>
      </c>
      <c r="P7" s="3">
        <v>2</v>
      </c>
      <c r="Q7" s="3" t="s">
        <v>3403</v>
      </c>
      <c r="R7" s="3" t="s">
        <v>19</v>
      </c>
      <c r="S7" s="7">
        <v>4.7488425925925927E-2</v>
      </c>
      <c r="T7" s="3">
        <v>4</v>
      </c>
      <c r="U7" s="3" t="s">
        <v>1389</v>
      </c>
      <c r="V7" s="3" t="s">
        <v>19</v>
      </c>
      <c r="W7" s="7">
        <v>5.168981481481482E-2</v>
      </c>
      <c r="X7" s="3">
        <v>4</v>
      </c>
    </row>
    <row r="8" spans="1:24" x14ac:dyDescent="0.25">
      <c r="E8" s="3" t="s">
        <v>1940</v>
      </c>
      <c r="F8" s="3" t="s">
        <v>25</v>
      </c>
      <c r="G8" s="7">
        <v>5.4814814814814816E-2</v>
      </c>
      <c r="H8" s="3">
        <v>4</v>
      </c>
      <c r="I8" s="3" t="s">
        <v>3404</v>
      </c>
      <c r="J8" s="3" t="s">
        <v>25</v>
      </c>
      <c r="K8" s="7">
        <v>0.10755787037037036</v>
      </c>
      <c r="L8" s="3">
        <v>5</v>
      </c>
      <c r="M8" s="3" t="s">
        <v>3215</v>
      </c>
      <c r="N8" s="3" t="s">
        <v>25</v>
      </c>
      <c r="O8" s="7">
        <v>0.14803240740740739</v>
      </c>
      <c r="P8" s="3">
        <v>3</v>
      </c>
      <c r="Q8" s="3" t="s">
        <v>209</v>
      </c>
      <c r="R8" s="3" t="s">
        <v>25</v>
      </c>
      <c r="S8" s="7">
        <v>0.19552083333333334</v>
      </c>
      <c r="T8" s="3">
        <v>2</v>
      </c>
      <c r="U8" s="3" t="s">
        <v>3405</v>
      </c>
      <c r="V8" s="3" t="s">
        <v>25</v>
      </c>
      <c r="W8" s="7">
        <v>0.24721064814814817</v>
      </c>
      <c r="X8" s="3">
        <v>2</v>
      </c>
    </row>
    <row r="9" spans="1:24" x14ac:dyDescent="0.25">
      <c r="E9" s="3" t="s">
        <v>30</v>
      </c>
      <c r="G9" s="7">
        <v>1.1252669686334579E-3</v>
      </c>
      <c r="H9" s="3" t="s">
        <v>31</v>
      </c>
      <c r="K9" s="7">
        <v>2.8458454650959128E-3</v>
      </c>
      <c r="L9" s="3" t="s">
        <v>19</v>
      </c>
      <c r="O9" s="7">
        <v>1.8877342757454216E-3</v>
      </c>
      <c r="P9" s="3" t="s">
        <v>31</v>
      </c>
      <c r="S9" s="7">
        <v>1.3394694205069238E-3</v>
      </c>
      <c r="T9" s="3" t="s">
        <v>31</v>
      </c>
      <c r="W9" s="7">
        <v>1.5066251997898697E-3</v>
      </c>
      <c r="X9" s="3" t="s">
        <v>19</v>
      </c>
    </row>
    <row r="10" spans="1:24" x14ac:dyDescent="0.25">
      <c r="A10" s="3">
        <v>3</v>
      </c>
      <c r="B10" s="3">
        <v>66</v>
      </c>
      <c r="C10" s="4" t="s">
        <v>736</v>
      </c>
      <c r="D10" s="3" t="s">
        <v>17</v>
      </c>
      <c r="E10" s="3" t="s">
        <v>3406</v>
      </c>
      <c r="F10" s="3" t="s">
        <v>19</v>
      </c>
      <c r="G10" s="7">
        <v>5.5405092592592596E-2</v>
      </c>
      <c r="H10" s="3">
        <v>5</v>
      </c>
      <c r="I10" s="3" t="s">
        <v>3407</v>
      </c>
      <c r="J10" s="3" t="s">
        <v>19</v>
      </c>
      <c r="K10" s="7">
        <v>5.2222222222222225E-2</v>
      </c>
      <c r="L10" s="3">
        <v>4</v>
      </c>
      <c r="M10" s="3" t="s">
        <v>3408</v>
      </c>
      <c r="N10" s="3" t="s">
        <v>19</v>
      </c>
      <c r="O10" s="7">
        <v>4.2002314814814812E-2</v>
      </c>
      <c r="P10" s="3">
        <v>5</v>
      </c>
      <c r="Q10" s="3" t="s">
        <v>3409</v>
      </c>
      <c r="R10" s="3" t="s">
        <v>19</v>
      </c>
      <c r="S10" s="7">
        <v>4.6319444444444441E-2</v>
      </c>
      <c r="T10" s="3">
        <v>2</v>
      </c>
      <c r="U10" s="3" t="s">
        <v>3410</v>
      </c>
      <c r="V10" s="3" t="s">
        <v>19</v>
      </c>
      <c r="W10" s="7">
        <v>5.1736111111111115E-2</v>
      </c>
      <c r="X10" s="3">
        <v>5</v>
      </c>
    </row>
    <row r="11" spans="1:24" x14ac:dyDescent="0.25">
      <c r="E11" s="3" t="s">
        <v>3411</v>
      </c>
      <c r="F11" s="3" t="s">
        <v>25</v>
      </c>
      <c r="G11" s="7">
        <v>5.5405092592592596E-2</v>
      </c>
      <c r="H11" s="3">
        <v>5</v>
      </c>
      <c r="I11" s="3" t="s">
        <v>3412</v>
      </c>
      <c r="J11" s="3" t="s">
        <v>25</v>
      </c>
      <c r="K11" s="7">
        <v>0.10762731481481481</v>
      </c>
      <c r="L11" s="3">
        <v>6</v>
      </c>
      <c r="M11" s="3" t="s">
        <v>3413</v>
      </c>
      <c r="N11" s="3" t="s">
        <v>25</v>
      </c>
      <c r="O11" s="7">
        <v>0.14962962962962964</v>
      </c>
      <c r="P11" s="3">
        <v>6</v>
      </c>
      <c r="Q11" s="3" t="s">
        <v>3414</v>
      </c>
      <c r="R11" s="3" t="s">
        <v>25</v>
      </c>
      <c r="S11" s="7">
        <v>0.19594907407407405</v>
      </c>
      <c r="T11" s="3">
        <v>3</v>
      </c>
      <c r="U11" s="3" t="s">
        <v>3415</v>
      </c>
      <c r="V11" s="3" t="s">
        <v>25</v>
      </c>
      <c r="W11" s="7">
        <v>0.2476851851851852</v>
      </c>
      <c r="X11" s="3">
        <v>3</v>
      </c>
    </row>
    <row r="12" spans="1:24" x14ac:dyDescent="0.25">
      <c r="E12" s="3" t="s">
        <v>30</v>
      </c>
      <c r="G12" s="7">
        <v>6.4236984318590679E-4</v>
      </c>
      <c r="H12" s="3" t="s">
        <v>31</v>
      </c>
      <c r="K12" s="7">
        <v>2.2292311675925006E-3</v>
      </c>
      <c r="L12" s="3" t="s">
        <v>19</v>
      </c>
      <c r="O12" s="7">
        <v>4.4127365344421438E-4</v>
      </c>
      <c r="P12" s="3" t="s">
        <v>31</v>
      </c>
      <c r="S12" s="7">
        <v>2.6021792464429108E-3</v>
      </c>
      <c r="T12" s="3" t="s">
        <v>31</v>
      </c>
      <c r="W12" s="7">
        <v>1.4565915754805175E-3</v>
      </c>
      <c r="X12" s="3" t="s">
        <v>19</v>
      </c>
    </row>
    <row r="13" spans="1:24" x14ac:dyDescent="0.25">
      <c r="A13" s="3">
        <v>4</v>
      </c>
      <c r="B13" s="3">
        <v>40</v>
      </c>
      <c r="C13" s="4" t="s">
        <v>1864</v>
      </c>
      <c r="D13" s="3" t="s">
        <v>17</v>
      </c>
      <c r="E13" s="3" t="s">
        <v>3267</v>
      </c>
      <c r="F13" s="3" t="s">
        <v>19</v>
      </c>
      <c r="G13" s="7">
        <v>5.2719907407407403E-2</v>
      </c>
      <c r="H13" s="3">
        <v>3</v>
      </c>
      <c r="I13" s="3" t="s">
        <v>136</v>
      </c>
      <c r="J13" s="3" t="s">
        <v>19</v>
      </c>
      <c r="K13" s="7">
        <v>5.2314814814814814E-2</v>
      </c>
      <c r="L13" s="3">
        <v>5</v>
      </c>
      <c r="M13" s="3" t="s">
        <v>3229</v>
      </c>
      <c r="N13" s="3" t="s">
        <v>19</v>
      </c>
      <c r="O13" s="7">
        <v>4.4074074074074071E-2</v>
      </c>
      <c r="P13" s="3">
        <v>8</v>
      </c>
      <c r="Q13" s="3" t="s">
        <v>2869</v>
      </c>
      <c r="R13" s="3" t="s">
        <v>19</v>
      </c>
      <c r="S13" s="7">
        <v>4.780092592592592E-2</v>
      </c>
      <c r="T13" s="3">
        <v>5</v>
      </c>
      <c r="U13" s="3" t="s">
        <v>2867</v>
      </c>
      <c r="V13" s="3" t="s">
        <v>19</v>
      </c>
      <c r="W13" s="7">
        <v>5.4733796296296294E-2</v>
      </c>
      <c r="X13" s="3">
        <v>6</v>
      </c>
    </row>
    <row r="14" spans="1:24" x14ac:dyDescent="0.25">
      <c r="E14" s="3" t="s">
        <v>3416</v>
      </c>
      <c r="F14" s="3" t="s">
        <v>25</v>
      </c>
      <c r="G14" s="7">
        <v>5.2719907407407403E-2</v>
      </c>
      <c r="H14" s="3">
        <v>3</v>
      </c>
      <c r="I14" s="3" t="s">
        <v>3417</v>
      </c>
      <c r="J14" s="3" t="s">
        <v>25</v>
      </c>
      <c r="K14" s="7">
        <v>0.10503472222222222</v>
      </c>
      <c r="L14" s="3">
        <v>2</v>
      </c>
      <c r="M14" s="3" t="s">
        <v>1506</v>
      </c>
      <c r="N14" s="3" t="s">
        <v>25</v>
      </c>
      <c r="O14" s="7">
        <v>0.14910879629629628</v>
      </c>
      <c r="P14" s="3">
        <v>5</v>
      </c>
      <c r="Q14" s="3" t="s">
        <v>131</v>
      </c>
      <c r="R14" s="3" t="s">
        <v>25</v>
      </c>
      <c r="S14" s="7">
        <v>0.19690972222222222</v>
      </c>
      <c r="T14" s="3">
        <v>4</v>
      </c>
      <c r="U14" s="3" t="s">
        <v>2870</v>
      </c>
      <c r="V14" s="3" t="s">
        <v>25</v>
      </c>
      <c r="W14" s="7">
        <v>0.25164351851851852</v>
      </c>
      <c r="X14" s="3">
        <v>4</v>
      </c>
    </row>
    <row r="15" spans="1:24" x14ac:dyDescent="0.25">
      <c r="E15" s="3" t="s">
        <v>30</v>
      </c>
      <c r="G15" s="7">
        <v>4.2232668112232585E-3</v>
      </c>
      <c r="H15" s="3" t="s">
        <v>31</v>
      </c>
      <c r="K15" s="7">
        <v>1.5228703517419437E-3</v>
      </c>
      <c r="L15" s="3" t="s">
        <v>19</v>
      </c>
      <c r="O15" s="7">
        <v>9.5218152842511256E-4</v>
      </c>
      <c r="P15" s="3" t="s">
        <v>19</v>
      </c>
      <c r="S15" s="7">
        <v>1.902529321142897E-3</v>
      </c>
      <c r="T15" s="3" t="s">
        <v>31</v>
      </c>
      <c r="W15" s="7">
        <v>3.6507442521990785E-3</v>
      </c>
      <c r="X15" s="3" t="s">
        <v>19</v>
      </c>
    </row>
    <row r="16" spans="1:24" x14ac:dyDescent="0.25">
      <c r="A16" s="3">
        <v>5</v>
      </c>
      <c r="B16" s="3">
        <v>47</v>
      </c>
      <c r="C16" s="4" t="s">
        <v>3418</v>
      </c>
      <c r="D16" s="3" t="s">
        <v>17</v>
      </c>
      <c r="E16" s="3" t="s">
        <v>1858</v>
      </c>
      <c r="F16" s="3" t="s">
        <v>19</v>
      </c>
      <c r="G16" s="7">
        <v>5.6215277777777774E-2</v>
      </c>
      <c r="H16" s="3">
        <v>6</v>
      </c>
      <c r="I16" s="3" t="s">
        <v>2910</v>
      </c>
      <c r="J16" s="3" t="s">
        <v>19</v>
      </c>
      <c r="K16" s="7">
        <v>4.971064814814815E-2</v>
      </c>
      <c r="L16" s="3">
        <v>2</v>
      </c>
      <c r="M16" s="3" t="s">
        <v>3419</v>
      </c>
      <c r="N16" s="3" t="s">
        <v>19</v>
      </c>
      <c r="O16" s="7">
        <v>4.2592592592592592E-2</v>
      </c>
      <c r="P16" s="3">
        <v>6</v>
      </c>
      <c r="Q16" s="3" t="s">
        <v>3420</v>
      </c>
      <c r="R16" s="3" t="s">
        <v>19</v>
      </c>
      <c r="S16" s="7">
        <v>5.2245370370370366E-2</v>
      </c>
      <c r="T16" s="3">
        <v>10</v>
      </c>
      <c r="U16" s="3" t="s">
        <v>3421</v>
      </c>
      <c r="V16" s="3" t="s">
        <v>19</v>
      </c>
      <c r="W16" s="7">
        <v>5.6886574074074076E-2</v>
      </c>
      <c r="X16" s="3">
        <v>7</v>
      </c>
    </row>
    <row r="17" spans="1:24" x14ac:dyDescent="0.25">
      <c r="E17" s="3" t="s">
        <v>3422</v>
      </c>
      <c r="F17" s="3" t="s">
        <v>25</v>
      </c>
      <c r="G17" s="7">
        <v>5.6215277777777774E-2</v>
      </c>
      <c r="H17" s="3">
        <v>6</v>
      </c>
      <c r="I17" s="3" t="s">
        <v>3423</v>
      </c>
      <c r="J17" s="3" t="s">
        <v>25</v>
      </c>
      <c r="K17" s="7">
        <v>0.10592592592592592</v>
      </c>
      <c r="L17" s="3">
        <v>3</v>
      </c>
      <c r="M17" s="3" t="s">
        <v>3424</v>
      </c>
      <c r="N17" s="3" t="s">
        <v>25</v>
      </c>
      <c r="O17" s="7">
        <v>0.14851851851851852</v>
      </c>
      <c r="P17" s="3">
        <v>4</v>
      </c>
      <c r="Q17" s="3" t="s">
        <v>3425</v>
      </c>
      <c r="R17" s="3" t="s">
        <v>25</v>
      </c>
      <c r="S17" s="7">
        <v>0.20076388888888888</v>
      </c>
      <c r="T17" s="3">
        <v>6</v>
      </c>
      <c r="U17" s="3" t="s">
        <v>3426</v>
      </c>
      <c r="V17" s="3" t="s">
        <v>25</v>
      </c>
      <c r="W17" s="7">
        <v>0.25765046296296296</v>
      </c>
      <c r="X17" s="3">
        <v>5</v>
      </c>
    </row>
    <row r="18" spans="1:24" x14ac:dyDescent="0.25">
      <c r="E18" s="3" t="s">
        <v>30</v>
      </c>
      <c r="G18" s="7">
        <v>2.0871783569355526E-3</v>
      </c>
      <c r="H18" s="3" t="s">
        <v>31</v>
      </c>
      <c r="K18" s="7">
        <v>2.2937431540533612E-3</v>
      </c>
      <c r="L18" s="3" t="s">
        <v>31</v>
      </c>
      <c r="O18" s="7">
        <v>1.558656140674429E-3</v>
      </c>
      <c r="P18" s="3" t="s">
        <v>31</v>
      </c>
      <c r="S18" s="7">
        <v>1.3554514459384326E-3</v>
      </c>
      <c r="T18" s="3" t="s">
        <v>19</v>
      </c>
      <c r="W18" s="7">
        <v>4.5841262057248824E-3</v>
      </c>
      <c r="X18" s="3" t="s">
        <v>19</v>
      </c>
    </row>
    <row r="19" spans="1:24" x14ac:dyDescent="0.25">
      <c r="A19" s="3">
        <v>6</v>
      </c>
      <c r="B19" s="3">
        <v>75</v>
      </c>
      <c r="C19" s="4" t="s">
        <v>2846</v>
      </c>
      <c r="D19" s="3" t="s">
        <v>17</v>
      </c>
      <c r="E19" s="3" t="s">
        <v>55</v>
      </c>
      <c r="F19" s="3" t="s">
        <v>19</v>
      </c>
      <c r="G19" s="7">
        <v>5.2592592592592587E-2</v>
      </c>
      <c r="H19" s="3">
        <v>2</v>
      </c>
      <c r="I19" s="3" t="s">
        <v>3152</v>
      </c>
      <c r="J19" s="3" t="s">
        <v>19</v>
      </c>
      <c r="K19" s="7">
        <v>5.4108796296296301E-2</v>
      </c>
      <c r="L19" s="3">
        <v>8</v>
      </c>
      <c r="M19" s="3" t="s">
        <v>3427</v>
      </c>
      <c r="N19" s="3" t="s">
        <v>19</v>
      </c>
      <c r="O19" s="7">
        <v>4.0787037037037038E-2</v>
      </c>
      <c r="P19" s="3">
        <v>3</v>
      </c>
      <c r="Q19" s="3" t="s">
        <v>3428</v>
      </c>
      <c r="R19" s="3" t="s">
        <v>19</v>
      </c>
      <c r="S19" s="7">
        <v>5.2141203703703703E-2</v>
      </c>
      <c r="T19" s="3">
        <v>9</v>
      </c>
      <c r="U19" s="3" t="s">
        <v>2949</v>
      </c>
      <c r="V19" s="3" t="s">
        <v>19</v>
      </c>
      <c r="W19" s="7">
        <v>5.8159722222222217E-2</v>
      </c>
      <c r="X19" s="3">
        <v>10</v>
      </c>
    </row>
    <row r="20" spans="1:24" x14ac:dyDescent="0.25">
      <c r="E20" s="3" t="s">
        <v>3429</v>
      </c>
      <c r="F20" s="3" t="s">
        <v>25</v>
      </c>
      <c r="G20" s="7">
        <v>5.2592592592592587E-2</v>
      </c>
      <c r="H20" s="3">
        <v>2</v>
      </c>
      <c r="I20" s="3" t="s">
        <v>2196</v>
      </c>
      <c r="J20" s="3" t="s">
        <v>25</v>
      </c>
      <c r="K20" s="7">
        <v>0.10670138888888887</v>
      </c>
      <c r="L20" s="3">
        <v>4</v>
      </c>
      <c r="M20" s="3" t="s">
        <v>3430</v>
      </c>
      <c r="N20" s="3" t="s">
        <v>25</v>
      </c>
      <c r="O20" s="7">
        <v>0.14748842592592593</v>
      </c>
      <c r="P20" s="3">
        <v>2</v>
      </c>
      <c r="Q20" s="3" t="s">
        <v>3431</v>
      </c>
      <c r="R20" s="3" t="s">
        <v>25</v>
      </c>
      <c r="S20" s="7">
        <v>0.19962962962962963</v>
      </c>
      <c r="T20" s="3">
        <v>5</v>
      </c>
      <c r="U20" s="3" t="s">
        <v>3432</v>
      </c>
      <c r="V20" s="3" t="s">
        <v>25</v>
      </c>
      <c r="W20" s="7">
        <v>0.25778935185185187</v>
      </c>
      <c r="X20" s="3">
        <v>6</v>
      </c>
    </row>
    <row r="21" spans="1:24" x14ac:dyDescent="0.25">
      <c r="E21" s="3" t="s">
        <v>30</v>
      </c>
      <c r="G21" s="7">
        <v>5.7412920257295941E-3</v>
      </c>
      <c r="H21" s="3" t="s">
        <v>31</v>
      </c>
      <c r="K21" s="7">
        <v>2.0763715411669589E-3</v>
      </c>
      <c r="L21" s="3" t="s">
        <v>19</v>
      </c>
      <c r="O21" s="7">
        <v>3.3880118392962955E-3</v>
      </c>
      <c r="P21" s="3" t="s">
        <v>31</v>
      </c>
      <c r="S21" s="7">
        <v>1.2238520930899638E-3</v>
      </c>
      <c r="T21" s="3" t="s">
        <v>19</v>
      </c>
      <c r="W21" s="7">
        <v>5.8290802307689321E-3</v>
      </c>
      <c r="X21" s="3" t="s">
        <v>19</v>
      </c>
    </row>
    <row r="22" spans="1:24" x14ac:dyDescent="0.25">
      <c r="A22" s="3">
        <v>7</v>
      </c>
      <c r="B22" s="3">
        <v>52</v>
      </c>
      <c r="C22" s="4" t="s">
        <v>3433</v>
      </c>
      <c r="D22" s="3" t="s">
        <v>17</v>
      </c>
      <c r="E22" s="3" t="s">
        <v>3434</v>
      </c>
      <c r="F22" s="3" t="s">
        <v>19</v>
      </c>
      <c r="G22" s="7">
        <v>5.9641203703703703E-2</v>
      </c>
      <c r="H22" s="3">
        <v>11</v>
      </c>
      <c r="I22" s="3" t="s">
        <v>114</v>
      </c>
      <c r="J22" s="3" t="s">
        <v>19</v>
      </c>
      <c r="K22" s="7">
        <v>5.063657407407407E-2</v>
      </c>
      <c r="L22" s="3">
        <v>3</v>
      </c>
      <c r="M22" s="3" t="s">
        <v>2155</v>
      </c>
      <c r="N22" s="3" t="s">
        <v>19</v>
      </c>
      <c r="O22" s="7">
        <v>4.2881944444444438E-2</v>
      </c>
      <c r="P22" s="3">
        <v>7</v>
      </c>
      <c r="Q22" s="3" t="s">
        <v>3320</v>
      </c>
      <c r="R22" s="3" t="s">
        <v>19</v>
      </c>
      <c r="S22" s="7">
        <v>5.5717592592592596E-2</v>
      </c>
      <c r="T22" s="3">
        <v>15</v>
      </c>
      <c r="U22" s="3" t="s">
        <v>2087</v>
      </c>
      <c r="V22" s="3" t="s">
        <v>19</v>
      </c>
      <c r="W22" s="7">
        <v>5.768518518518518E-2</v>
      </c>
      <c r="X22" s="3">
        <v>9</v>
      </c>
    </row>
    <row r="23" spans="1:24" x14ac:dyDescent="0.25">
      <c r="E23" s="3" t="s">
        <v>3435</v>
      </c>
      <c r="F23" s="3" t="s">
        <v>25</v>
      </c>
      <c r="G23" s="7">
        <v>5.9641203703703703E-2</v>
      </c>
      <c r="H23" s="3">
        <v>11</v>
      </c>
      <c r="I23" s="3" t="s">
        <v>2179</v>
      </c>
      <c r="J23" s="3" t="s">
        <v>25</v>
      </c>
      <c r="K23" s="7">
        <v>0.11027777777777777</v>
      </c>
      <c r="L23" s="3">
        <v>7</v>
      </c>
      <c r="M23" s="3" t="s">
        <v>3436</v>
      </c>
      <c r="N23" s="3" t="s">
        <v>25</v>
      </c>
      <c r="O23" s="7">
        <v>0.15315972222222221</v>
      </c>
      <c r="P23" s="3">
        <v>7</v>
      </c>
      <c r="Q23" s="3" t="s">
        <v>3437</v>
      </c>
      <c r="R23" s="3" t="s">
        <v>25</v>
      </c>
      <c r="S23" s="7">
        <v>0.20887731481481484</v>
      </c>
      <c r="T23" s="3">
        <v>7</v>
      </c>
      <c r="U23" s="3" t="s">
        <v>2854</v>
      </c>
      <c r="V23" s="3" t="s">
        <v>25</v>
      </c>
      <c r="W23" s="7">
        <v>0.26656249999999998</v>
      </c>
      <c r="X23" s="3">
        <v>7</v>
      </c>
    </row>
    <row r="24" spans="1:24" x14ac:dyDescent="0.25">
      <c r="E24" s="3" t="s">
        <v>30</v>
      </c>
      <c r="G24" s="7">
        <v>6.7791346257735363E-4</v>
      </c>
      <c r="H24" s="3" t="s">
        <v>31</v>
      </c>
      <c r="K24" s="7">
        <v>3.1666304576631749E-3</v>
      </c>
      <c r="L24" s="3" t="s">
        <v>31</v>
      </c>
      <c r="O24" s="7">
        <v>2.7964801355776919E-3</v>
      </c>
      <c r="P24" s="3" t="s">
        <v>31</v>
      </c>
      <c r="S24" s="7">
        <v>3.0674096381614543E-3</v>
      </c>
      <c r="T24" s="3" t="s">
        <v>19</v>
      </c>
      <c r="W24" s="7">
        <v>3.5736144176567591E-3</v>
      </c>
      <c r="X24" s="3" t="s">
        <v>19</v>
      </c>
    </row>
    <row r="25" spans="1:24" x14ac:dyDescent="0.25">
      <c r="A25" s="3">
        <v>8</v>
      </c>
      <c r="B25" s="3">
        <v>81</v>
      </c>
      <c r="C25" s="4" t="s">
        <v>3438</v>
      </c>
      <c r="D25" s="3" t="s">
        <v>17</v>
      </c>
      <c r="E25" s="3" t="s">
        <v>3439</v>
      </c>
      <c r="F25" s="3" t="s">
        <v>19</v>
      </c>
      <c r="G25" s="7">
        <v>6.9710648148148147E-2</v>
      </c>
      <c r="H25" s="3">
        <v>25</v>
      </c>
      <c r="I25" s="3" t="s">
        <v>2151</v>
      </c>
      <c r="J25" s="3" t="s">
        <v>19</v>
      </c>
      <c r="K25" s="7">
        <v>5.6747685185185186E-2</v>
      </c>
      <c r="L25" s="3">
        <v>10</v>
      </c>
      <c r="M25" s="3" t="s">
        <v>1373</v>
      </c>
      <c r="N25" s="3" t="s">
        <v>19</v>
      </c>
      <c r="O25" s="7">
        <v>4.5740740740740742E-2</v>
      </c>
      <c r="P25" s="3">
        <v>10</v>
      </c>
      <c r="Q25" s="3" t="s">
        <v>47</v>
      </c>
      <c r="R25" s="3" t="s">
        <v>19</v>
      </c>
      <c r="S25" s="7">
        <v>4.7488425925925927E-2</v>
      </c>
      <c r="T25" s="3">
        <v>3</v>
      </c>
      <c r="U25" s="3" t="s">
        <v>2686</v>
      </c>
      <c r="V25" s="3" t="s">
        <v>19</v>
      </c>
      <c r="W25" s="7">
        <v>4.8888888888888891E-2</v>
      </c>
      <c r="X25" s="3">
        <v>2</v>
      </c>
    </row>
    <row r="26" spans="1:24" x14ac:dyDescent="0.25">
      <c r="E26" s="3" t="s">
        <v>3440</v>
      </c>
      <c r="F26" s="3" t="s">
        <v>25</v>
      </c>
      <c r="G26" s="7">
        <v>6.9710648148148147E-2</v>
      </c>
      <c r="H26" s="3">
        <v>25</v>
      </c>
      <c r="I26" s="3" t="s">
        <v>2935</v>
      </c>
      <c r="J26" s="3" t="s">
        <v>25</v>
      </c>
      <c r="K26" s="7">
        <v>0.12645833333333334</v>
      </c>
      <c r="L26" s="3">
        <v>17</v>
      </c>
      <c r="M26" s="3" t="s">
        <v>1883</v>
      </c>
      <c r="N26" s="3" t="s">
        <v>25</v>
      </c>
      <c r="O26" s="7">
        <v>0.17219907407407409</v>
      </c>
      <c r="P26" s="3">
        <v>15</v>
      </c>
      <c r="Q26" s="3" t="s">
        <v>2939</v>
      </c>
      <c r="R26" s="3" t="s">
        <v>25</v>
      </c>
      <c r="S26" s="7">
        <v>0.21968750000000001</v>
      </c>
      <c r="T26" s="3">
        <v>10</v>
      </c>
      <c r="U26" s="3" t="s">
        <v>1597</v>
      </c>
      <c r="V26" s="3" t="s">
        <v>25</v>
      </c>
      <c r="W26" s="7">
        <v>0.26857638888888891</v>
      </c>
      <c r="X26" s="3">
        <v>8</v>
      </c>
    </row>
    <row r="27" spans="1:24" x14ac:dyDescent="0.25">
      <c r="E27" s="3" t="s">
        <v>30</v>
      </c>
      <c r="G27" s="7">
        <v>8.9358179695387951E-3</v>
      </c>
      <c r="H27" s="3" t="s">
        <v>19</v>
      </c>
      <c r="K27" s="7">
        <v>2.5379955859944001E-3</v>
      </c>
      <c r="L27" s="3" t="s">
        <v>19</v>
      </c>
      <c r="O27" s="7">
        <v>2.8278591374293616E-4</v>
      </c>
      <c r="P27" s="3" t="s">
        <v>31</v>
      </c>
      <c r="S27" s="7">
        <v>5.5595309781414082E-3</v>
      </c>
      <c r="T27" s="3" t="s">
        <v>31</v>
      </c>
      <c r="W27" s="7">
        <v>5.6314966636488648E-3</v>
      </c>
      <c r="X27" s="3" t="s">
        <v>31</v>
      </c>
    </row>
    <row r="28" spans="1:24" x14ac:dyDescent="0.25">
      <c r="A28" s="3">
        <v>9</v>
      </c>
      <c r="B28" s="3">
        <v>58</v>
      </c>
      <c r="C28" s="4" t="s">
        <v>3441</v>
      </c>
      <c r="D28" s="3" t="s">
        <v>17</v>
      </c>
      <c r="E28" s="3" t="s">
        <v>297</v>
      </c>
      <c r="F28" s="3" t="s">
        <v>19</v>
      </c>
      <c r="G28" s="7">
        <v>5.7025462962962958E-2</v>
      </c>
      <c r="H28" s="3">
        <v>7</v>
      </c>
      <c r="I28" s="3" t="s">
        <v>3442</v>
      </c>
      <c r="J28" s="3" t="s">
        <v>19</v>
      </c>
      <c r="K28" s="7">
        <v>5.9467592592592593E-2</v>
      </c>
      <c r="L28" s="3">
        <v>16</v>
      </c>
      <c r="M28" s="3" t="s">
        <v>3443</v>
      </c>
      <c r="N28" s="3" t="s">
        <v>19</v>
      </c>
      <c r="O28" s="7">
        <v>5.0659722222222224E-2</v>
      </c>
      <c r="P28" s="3">
        <v>21</v>
      </c>
      <c r="Q28" s="3" t="s">
        <v>3444</v>
      </c>
      <c r="R28" s="3" t="s">
        <v>19</v>
      </c>
      <c r="S28" s="7">
        <v>5.3912037037037036E-2</v>
      </c>
      <c r="T28" s="3">
        <v>13</v>
      </c>
      <c r="U28" s="3" t="s">
        <v>3445</v>
      </c>
      <c r="V28" s="3" t="s">
        <v>19</v>
      </c>
      <c r="W28" s="7">
        <v>5.1053240740740746E-2</v>
      </c>
      <c r="X28" s="3">
        <v>3</v>
      </c>
    </row>
    <row r="29" spans="1:24" x14ac:dyDescent="0.25">
      <c r="E29" s="3" t="s">
        <v>3446</v>
      </c>
      <c r="F29" s="3" t="s">
        <v>25</v>
      </c>
      <c r="G29" s="7">
        <v>5.7025462962962958E-2</v>
      </c>
      <c r="H29" s="3">
        <v>7</v>
      </c>
      <c r="I29" s="3" t="s">
        <v>3447</v>
      </c>
      <c r="J29" s="3" t="s">
        <v>25</v>
      </c>
      <c r="K29" s="7">
        <v>0.11649305555555556</v>
      </c>
      <c r="L29" s="3">
        <v>9</v>
      </c>
      <c r="M29" s="3" t="s">
        <v>3448</v>
      </c>
      <c r="N29" s="3" t="s">
        <v>25</v>
      </c>
      <c r="O29" s="7">
        <v>0.16715277777777779</v>
      </c>
      <c r="P29" s="3">
        <v>11</v>
      </c>
      <c r="Q29" s="3" t="s">
        <v>3449</v>
      </c>
      <c r="R29" s="3" t="s">
        <v>25</v>
      </c>
      <c r="S29" s="7">
        <v>0.2210648148148148</v>
      </c>
      <c r="T29" s="3">
        <v>11</v>
      </c>
      <c r="U29" s="3" t="s">
        <v>3450</v>
      </c>
      <c r="V29" s="3" t="s">
        <v>25</v>
      </c>
      <c r="W29" s="7">
        <v>0.27211805555555557</v>
      </c>
      <c r="X29" s="3">
        <v>9</v>
      </c>
    </row>
    <row r="30" spans="1:24" x14ac:dyDescent="0.25">
      <c r="E30" s="3" t="s">
        <v>30</v>
      </c>
      <c r="G30" s="7">
        <v>4.5507935476720093E-3</v>
      </c>
      <c r="H30" s="3" t="s">
        <v>31</v>
      </c>
      <c r="K30" s="7">
        <v>4.5430499437421543E-3</v>
      </c>
      <c r="L30" s="3" t="s">
        <v>19</v>
      </c>
      <c r="O30" s="7">
        <v>4.0292919195475535E-3</v>
      </c>
      <c r="P30" s="3" t="s">
        <v>19</v>
      </c>
      <c r="S30" s="7">
        <v>1.6454663533364833E-4</v>
      </c>
      <c r="T30" s="3" t="s">
        <v>19</v>
      </c>
      <c r="W30" s="7">
        <v>4.1860949509513537E-3</v>
      </c>
      <c r="X30" s="3" t="s">
        <v>31</v>
      </c>
    </row>
    <row r="31" spans="1:24" x14ac:dyDescent="0.25">
      <c r="A31" s="3">
        <v>10</v>
      </c>
      <c r="B31" s="3">
        <v>65</v>
      </c>
      <c r="C31" s="4" t="s">
        <v>3401</v>
      </c>
      <c r="D31" s="3" t="s">
        <v>3451</v>
      </c>
      <c r="E31" s="3" t="s">
        <v>3452</v>
      </c>
      <c r="F31" s="3" t="s">
        <v>19</v>
      </c>
      <c r="G31" s="7">
        <v>5.7800925925925929E-2</v>
      </c>
      <c r="H31" s="3">
        <v>9</v>
      </c>
      <c r="I31" s="3" t="s">
        <v>2144</v>
      </c>
      <c r="J31" s="3" t="s">
        <v>19</v>
      </c>
      <c r="K31" s="7">
        <v>6.0381944444444446E-2</v>
      </c>
      <c r="L31" s="3">
        <v>17</v>
      </c>
      <c r="M31" s="3" t="s">
        <v>3453</v>
      </c>
      <c r="N31" s="3" t="s">
        <v>19</v>
      </c>
      <c r="O31" s="7">
        <v>4.1909722222222223E-2</v>
      </c>
      <c r="P31" s="3">
        <v>4</v>
      </c>
      <c r="Q31" s="3" t="s">
        <v>1888</v>
      </c>
      <c r="R31" s="3" t="s">
        <v>19</v>
      </c>
      <c r="S31" s="7">
        <v>5.378472222222222E-2</v>
      </c>
      <c r="T31" s="3">
        <v>12</v>
      </c>
      <c r="U31" s="3" t="s">
        <v>3454</v>
      </c>
      <c r="V31" s="3" t="s">
        <v>19</v>
      </c>
      <c r="W31" s="7">
        <v>5.8657407407407408E-2</v>
      </c>
      <c r="X31" s="3">
        <v>12</v>
      </c>
    </row>
    <row r="32" spans="1:24" x14ac:dyDescent="0.25">
      <c r="E32" s="3" t="s">
        <v>3455</v>
      </c>
      <c r="F32" s="3" t="s">
        <v>25</v>
      </c>
      <c r="G32" s="7">
        <v>5.7800925925925929E-2</v>
      </c>
      <c r="H32" s="3">
        <v>9</v>
      </c>
      <c r="I32" s="3" t="s">
        <v>3456</v>
      </c>
      <c r="J32" s="3" t="s">
        <v>25</v>
      </c>
      <c r="K32" s="7">
        <v>0.11818287037037038</v>
      </c>
      <c r="L32" s="3">
        <v>10</v>
      </c>
      <c r="M32" s="3" t="s">
        <v>3457</v>
      </c>
      <c r="N32" s="3" t="s">
        <v>25</v>
      </c>
      <c r="O32" s="7">
        <v>0.16009259259259259</v>
      </c>
      <c r="P32" s="3">
        <v>8</v>
      </c>
      <c r="Q32" s="3" t="s">
        <v>2886</v>
      </c>
      <c r="R32" s="3" t="s">
        <v>25</v>
      </c>
      <c r="S32" s="7">
        <v>0.21387731481481484</v>
      </c>
      <c r="T32" s="3">
        <v>8</v>
      </c>
      <c r="U32" s="3" t="s">
        <v>3458</v>
      </c>
      <c r="V32" s="3" t="s">
        <v>25</v>
      </c>
      <c r="W32" s="7">
        <v>0.27253472222222225</v>
      </c>
      <c r="X32" s="3">
        <v>10</v>
      </c>
    </row>
    <row r="33" spans="1:24" x14ac:dyDescent="0.25">
      <c r="E33" s="3" t="s">
        <v>30</v>
      </c>
      <c r="G33" s="7">
        <v>3.8696160355355808E-3</v>
      </c>
      <c r="H33" s="3" t="s">
        <v>31</v>
      </c>
      <c r="K33" s="7">
        <v>5.3733014368105153E-3</v>
      </c>
      <c r="L33" s="3" t="s">
        <v>19</v>
      </c>
      <c r="O33" s="7">
        <v>4.7921085096513868E-3</v>
      </c>
      <c r="P33" s="3" t="s">
        <v>31</v>
      </c>
      <c r="S33" s="7">
        <v>4.5066238026587879E-5</v>
      </c>
      <c r="T33" s="3" t="s">
        <v>31</v>
      </c>
      <c r="W33" s="7">
        <v>3.3334893464030332E-3</v>
      </c>
      <c r="X33" s="3" t="s">
        <v>19</v>
      </c>
    </row>
    <row r="34" spans="1:24" x14ac:dyDescent="0.25">
      <c r="A34" s="3">
        <v>11</v>
      </c>
      <c r="B34" s="3">
        <v>67</v>
      </c>
      <c r="C34" s="4" t="s">
        <v>3459</v>
      </c>
      <c r="D34" s="3" t="s">
        <v>3</v>
      </c>
      <c r="E34" s="3" t="s">
        <v>3460</v>
      </c>
      <c r="F34" s="3" t="s">
        <v>19</v>
      </c>
      <c r="G34" s="7">
        <v>6.0324074074074079E-2</v>
      </c>
      <c r="H34" s="3">
        <v>12</v>
      </c>
      <c r="I34" s="3" t="s">
        <v>2546</v>
      </c>
      <c r="J34" s="3" t="s">
        <v>19</v>
      </c>
      <c r="K34" s="7">
        <v>5.9085648148148151E-2</v>
      </c>
      <c r="L34" s="3">
        <v>15</v>
      </c>
      <c r="M34" s="3" t="s">
        <v>2072</v>
      </c>
      <c r="N34" s="3" t="s">
        <v>19</v>
      </c>
      <c r="O34" s="7">
        <v>5.0150462962962966E-2</v>
      </c>
      <c r="P34" s="3">
        <v>18</v>
      </c>
      <c r="Q34" s="3" t="s">
        <v>3461</v>
      </c>
      <c r="R34" s="3" t="s">
        <v>19</v>
      </c>
      <c r="S34" s="7">
        <v>5.2013888888888887E-2</v>
      </c>
      <c r="T34" s="3">
        <v>8</v>
      </c>
      <c r="U34" s="3" t="s">
        <v>2839</v>
      </c>
      <c r="V34" s="3" t="s">
        <v>19</v>
      </c>
      <c r="W34" s="7">
        <v>5.7372685185185186E-2</v>
      </c>
      <c r="X34" s="3">
        <v>8</v>
      </c>
    </row>
    <row r="35" spans="1:24" x14ac:dyDescent="0.25">
      <c r="E35" s="3" t="s">
        <v>3462</v>
      </c>
      <c r="F35" s="3" t="s">
        <v>25</v>
      </c>
      <c r="G35" s="7">
        <v>6.0324074074074079E-2</v>
      </c>
      <c r="H35" s="3">
        <v>12</v>
      </c>
      <c r="I35" s="3" t="s">
        <v>3463</v>
      </c>
      <c r="J35" s="3" t="s">
        <v>25</v>
      </c>
      <c r="K35" s="7">
        <v>0.11940972222222222</v>
      </c>
      <c r="L35" s="3">
        <v>12</v>
      </c>
      <c r="M35" s="3" t="s">
        <v>3464</v>
      </c>
      <c r="N35" s="3" t="s">
        <v>25</v>
      </c>
      <c r="O35" s="7">
        <v>0.1695601851851852</v>
      </c>
      <c r="P35" s="3">
        <v>14</v>
      </c>
      <c r="Q35" s="3" t="s">
        <v>3465</v>
      </c>
      <c r="R35" s="3" t="s">
        <v>25</v>
      </c>
      <c r="S35" s="7">
        <v>0.22157407407407406</v>
      </c>
      <c r="T35" s="3">
        <v>13</v>
      </c>
      <c r="U35" s="3" t="s">
        <v>145</v>
      </c>
      <c r="V35" s="3" t="s">
        <v>25</v>
      </c>
      <c r="W35" s="7">
        <v>0.27894675925925927</v>
      </c>
      <c r="X35" s="3">
        <v>11</v>
      </c>
    </row>
    <row r="36" spans="1:24" x14ac:dyDescent="0.25">
      <c r="E36" s="3" t="s">
        <v>30</v>
      </c>
      <c r="G36" s="7">
        <v>2.7974162139959083E-3</v>
      </c>
      <c r="H36" s="3" t="s">
        <v>31</v>
      </c>
      <c r="K36" s="7">
        <v>2.7827940636794141E-3</v>
      </c>
      <c r="L36" s="3" t="s">
        <v>19</v>
      </c>
      <c r="O36" s="7">
        <v>2.349858959527884E-3</v>
      </c>
      <c r="P36" s="3" t="s">
        <v>19</v>
      </c>
      <c r="S36" s="7">
        <v>3.0823752500866233E-3</v>
      </c>
      <c r="T36" s="3" t="s">
        <v>31</v>
      </c>
      <c r="W36" s="7">
        <v>7.4713844087523351E-4</v>
      </c>
      <c r="X36" s="3" t="s">
        <v>19</v>
      </c>
    </row>
    <row r="37" spans="1:24" x14ac:dyDescent="0.25">
      <c r="A37" s="3">
        <v>12</v>
      </c>
      <c r="B37" s="3">
        <v>51</v>
      </c>
      <c r="C37" s="4" t="s">
        <v>2877</v>
      </c>
      <c r="D37" s="3" t="s">
        <v>3451</v>
      </c>
      <c r="E37" s="3" t="s">
        <v>3466</v>
      </c>
      <c r="F37" s="3" t="s">
        <v>19</v>
      </c>
      <c r="G37" s="7">
        <v>6.6759259259259254E-2</v>
      </c>
      <c r="H37" s="3">
        <v>20</v>
      </c>
      <c r="I37" s="3" t="s">
        <v>2878</v>
      </c>
      <c r="J37" s="3" t="s">
        <v>19</v>
      </c>
      <c r="K37" s="7">
        <v>5.6909722222222216E-2</v>
      </c>
      <c r="L37" s="3">
        <v>11</v>
      </c>
      <c r="M37" s="3" t="s">
        <v>3467</v>
      </c>
      <c r="N37" s="3" t="s">
        <v>19</v>
      </c>
      <c r="O37" s="7">
        <v>4.4305555555555549E-2</v>
      </c>
      <c r="P37" s="3">
        <v>9</v>
      </c>
      <c r="Q37" s="3" t="s">
        <v>3468</v>
      </c>
      <c r="R37" s="3" t="s">
        <v>19</v>
      </c>
      <c r="S37" s="7">
        <v>5.1122685185185181E-2</v>
      </c>
      <c r="T37" s="3">
        <v>6</v>
      </c>
      <c r="U37" s="3" t="s">
        <v>958</v>
      </c>
      <c r="V37" s="3" t="s">
        <v>19</v>
      </c>
      <c r="W37" s="7">
        <v>6.2789351851851846E-2</v>
      </c>
      <c r="X37" s="3">
        <v>18</v>
      </c>
    </row>
    <row r="38" spans="1:24" x14ac:dyDescent="0.25">
      <c r="E38" s="3" t="s">
        <v>3469</v>
      </c>
      <c r="F38" s="3" t="s">
        <v>25</v>
      </c>
      <c r="G38" s="7">
        <v>6.6759259259259254E-2</v>
      </c>
      <c r="H38" s="3">
        <v>20</v>
      </c>
      <c r="I38" s="3" t="s">
        <v>1623</v>
      </c>
      <c r="J38" s="3" t="s">
        <v>25</v>
      </c>
      <c r="K38" s="7">
        <v>0.12366898148148148</v>
      </c>
      <c r="L38" s="3">
        <v>15</v>
      </c>
      <c r="M38" s="3" t="s">
        <v>224</v>
      </c>
      <c r="N38" s="3" t="s">
        <v>25</v>
      </c>
      <c r="O38" s="7">
        <v>0.16797453703703702</v>
      </c>
      <c r="P38" s="3">
        <v>13</v>
      </c>
      <c r="Q38" s="3" t="s">
        <v>1406</v>
      </c>
      <c r="R38" s="3" t="s">
        <v>25</v>
      </c>
      <c r="S38" s="7">
        <v>0.21909722222222225</v>
      </c>
      <c r="T38" s="3">
        <v>9</v>
      </c>
      <c r="U38" s="3" t="s">
        <v>1551</v>
      </c>
      <c r="V38" s="3" t="s">
        <v>25</v>
      </c>
      <c r="W38" s="7">
        <v>0.28188657407407408</v>
      </c>
      <c r="X38" s="3">
        <v>12</v>
      </c>
    </row>
    <row r="39" spans="1:24" x14ac:dyDescent="0.25">
      <c r="E39" s="3" t="s">
        <v>30</v>
      </c>
      <c r="G39" s="7">
        <v>2.972532734801997E-3</v>
      </c>
      <c r="H39" s="3" t="s">
        <v>19</v>
      </c>
      <c r="K39" s="7">
        <v>1.3493384114417195E-5</v>
      </c>
      <c r="L39" s="3" t="s">
        <v>19</v>
      </c>
      <c r="O39" s="7">
        <v>3.9988181427831684E-3</v>
      </c>
      <c r="P39" s="3" t="s">
        <v>31</v>
      </c>
      <c r="S39" s="7">
        <v>4.5542374779718939E-3</v>
      </c>
      <c r="T39" s="3" t="s">
        <v>31</v>
      </c>
      <c r="W39" s="7">
        <v>5.5670295018386134E-3</v>
      </c>
      <c r="X39" s="3" t="s">
        <v>19</v>
      </c>
    </row>
    <row r="40" spans="1:24" s="11" customFormat="1" x14ac:dyDescent="0.25">
      <c r="A40" s="8">
        <v>13</v>
      </c>
      <c r="B40" s="8">
        <v>79</v>
      </c>
      <c r="C40" s="9" t="s">
        <v>3470</v>
      </c>
      <c r="D40" s="8" t="s">
        <v>2</v>
      </c>
      <c r="E40" s="8" t="s">
        <v>735</v>
      </c>
      <c r="F40" s="8" t="s">
        <v>19</v>
      </c>
      <c r="G40" s="10">
        <v>5.7048611111111112E-2</v>
      </c>
      <c r="H40" s="8">
        <v>8</v>
      </c>
      <c r="I40" s="8" t="s">
        <v>1846</v>
      </c>
      <c r="J40" s="8" t="s">
        <v>19</v>
      </c>
      <c r="K40" s="10">
        <v>6.1666666666666668E-2</v>
      </c>
      <c r="L40" s="8">
        <v>23</v>
      </c>
      <c r="M40" s="8" t="s">
        <v>3471</v>
      </c>
      <c r="N40" s="8" t="s">
        <v>19</v>
      </c>
      <c r="O40" s="10">
        <v>4.7870370370370369E-2</v>
      </c>
      <c r="P40" s="8">
        <v>14</v>
      </c>
      <c r="Q40" s="8" t="s">
        <v>3472</v>
      </c>
      <c r="R40" s="8" t="s">
        <v>19</v>
      </c>
      <c r="S40" s="10">
        <v>5.4525462962962963E-2</v>
      </c>
      <c r="T40" s="8">
        <v>14</v>
      </c>
      <c r="U40" s="8" t="s">
        <v>3473</v>
      </c>
      <c r="V40" s="8" t="s">
        <v>19</v>
      </c>
      <c r="W40" s="10">
        <v>6.2233796296296294E-2</v>
      </c>
      <c r="X40" s="8">
        <v>15</v>
      </c>
    </row>
    <row r="41" spans="1:24" s="11" customFormat="1" x14ac:dyDescent="0.25">
      <c r="A41" s="8"/>
      <c r="B41" s="8"/>
      <c r="C41" s="9"/>
      <c r="D41" s="8"/>
      <c r="E41" s="8" t="s">
        <v>3474</v>
      </c>
      <c r="F41" s="8" t="s">
        <v>25</v>
      </c>
      <c r="G41" s="10">
        <v>5.7048611111111112E-2</v>
      </c>
      <c r="H41" s="8">
        <v>8</v>
      </c>
      <c r="I41" s="8" t="s">
        <v>1604</v>
      </c>
      <c r="J41" s="8" t="s">
        <v>25</v>
      </c>
      <c r="K41" s="10">
        <v>0.11871527777777778</v>
      </c>
      <c r="L41" s="8">
        <v>11</v>
      </c>
      <c r="M41" s="8" t="s">
        <v>682</v>
      </c>
      <c r="N41" s="8" t="s">
        <v>25</v>
      </c>
      <c r="O41" s="10">
        <v>0.16658564814814816</v>
      </c>
      <c r="P41" s="8">
        <v>10</v>
      </c>
      <c r="Q41" s="8" t="s">
        <v>3475</v>
      </c>
      <c r="R41" s="8" t="s">
        <v>25</v>
      </c>
      <c r="S41" s="10">
        <v>0.22111111111111112</v>
      </c>
      <c r="T41" s="8">
        <v>12</v>
      </c>
      <c r="U41" s="8" t="s">
        <v>3476</v>
      </c>
      <c r="V41" s="8" t="s">
        <v>25</v>
      </c>
      <c r="W41" s="10">
        <v>0.28334490740740742</v>
      </c>
      <c r="X41" s="8">
        <v>13</v>
      </c>
    </row>
    <row r="42" spans="1:24" s="11" customFormat="1" x14ac:dyDescent="0.25">
      <c r="A42" s="8"/>
      <c r="B42" s="8"/>
      <c r="C42" s="9"/>
      <c r="D42" s="8"/>
      <c r="E42" s="8" t="s">
        <v>30</v>
      </c>
      <c r="F42" s="8"/>
      <c r="G42" s="10">
        <v>7.0681144912390428E-3</v>
      </c>
      <c r="H42" s="8" t="s">
        <v>31</v>
      </c>
      <c r="I42" s="8"/>
      <c r="J42" s="8"/>
      <c r="K42" s="10">
        <v>4.4760865728166524E-3</v>
      </c>
      <c r="L42" s="8" t="s">
        <v>19</v>
      </c>
      <c r="M42" s="8"/>
      <c r="N42" s="8"/>
      <c r="O42" s="10">
        <v>6.8390483016463749E-4</v>
      </c>
      <c r="P42" s="8" t="s">
        <v>31</v>
      </c>
      <c r="Q42" s="8"/>
      <c r="R42" s="8"/>
      <c r="S42" s="10">
        <v>1.4395029051030711E-3</v>
      </c>
      <c r="T42" s="8" t="s">
        <v>31</v>
      </c>
      <c r="U42" s="8"/>
      <c r="V42" s="8"/>
      <c r="W42" s="10">
        <v>4.715435653690099E-3</v>
      </c>
      <c r="X42" s="8" t="s">
        <v>19</v>
      </c>
    </row>
    <row r="43" spans="1:24" x14ac:dyDescent="0.25">
      <c r="A43" s="3">
        <v>14</v>
      </c>
      <c r="B43" s="3">
        <v>56</v>
      </c>
      <c r="C43" s="4" t="s">
        <v>3477</v>
      </c>
      <c r="D43" s="3" t="s">
        <v>17</v>
      </c>
      <c r="E43" s="3" t="s">
        <v>161</v>
      </c>
      <c r="F43" s="3" t="s">
        <v>19</v>
      </c>
      <c r="G43" s="7">
        <v>5.8391203703703702E-2</v>
      </c>
      <c r="H43" s="3">
        <v>10</v>
      </c>
      <c r="I43" s="3" t="s">
        <v>2941</v>
      </c>
      <c r="J43" s="3" t="s">
        <v>19</v>
      </c>
      <c r="K43" s="7">
        <v>5.393518518518519E-2</v>
      </c>
      <c r="L43" s="3">
        <v>7</v>
      </c>
      <c r="M43" s="3" t="s">
        <v>3094</v>
      </c>
      <c r="N43" s="3" t="s">
        <v>19</v>
      </c>
      <c r="O43" s="7">
        <v>5.0740740740740746E-2</v>
      </c>
      <c r="P43" s="3">
        <v>22</v>
      </c>
      <c r="Q43" s="3" t="s">
        <v>2942</v>
      </c>
      <c r="R43" s="3" t="s">
        <v>19</v>
      </c>
      <c r="S43" s="7">
        <v>5.8576388888888886E-2</v>
      </c>
      <c r="T43" s="3">
        <v>18</v>
      </c>
      <c r="U43" s="3" t="s">
        <v>844</v>
      </c>
      <c r="V43" s="3" t="s">
        <v>19</v>
      </c>
      <c r="W43" s="7">
        <v>7.525462962962963E-2</v>
      </c>
      <c r="X43" s="3">
        <v>36</v>
      </c>
    </row>
    <row r="44" spans="1:24" x14ac:dyDescent="0.25">
      <c r="E44" s="3" t="s">
        <v>3272</v>
      </c>
      <c r="F44" s="3" t="s">
        <v>25</v>
      </c>
      <c r="G44" s="7">
        <v>5.8391203703703702E-2</v>
      </c>
      <c r="H44" s="3">
        <v>10</v>
      </c>
      <c r="I44" s="3" t="s">
        <v>3205</v>
      </c>
      <c r="J44" s="3" t="s">
        <v>25</v>
      </c>
      <c r="K44" s="7">
        <v>0.11232638888888889</v>
      </c>
      <c r="L44" s="3">
        <v>8</v>
      </c>
      <c r="M44" s="3" t="s">
        <v>3478</v>
      </c>
      <c r="N44" s="3" t="s">
        <v>25</v>
      </c>
      <c r="O44" s="7">
        <v>0.16306712962962963</v>
      </c>
      <c r="P44" s="3">
        <v>9</v>
      </c>
      <c r="Q44" s="3" t="s">
        <v>3479</v>
      </c>
      <c r="R44" s="3" t="s">
        <v>25</v>
      </c>
      <c r="S44" s="7">
        <v>0.22164351851851852</v>
      </c>
      <c r="T44" s="3">
        <v>14</v>
      </c>
      <c r="U44" s="3" t="s">
        <v>1340</v>
      </c>
      <c r="V44" s="3" t="s">
        <v>25</v>
      </c>
      <c r="W44" s="7">
        <v>0.29689814814814813</v>
      </c>
      <c r="X44" s="3">
        <v>14</v>
      </c>
    </row>
    <row r="45" spans="1:24" x14ac:dyDescent="0.25">
      <c r="E45" s="3" t="s">
        <v>30</v>
      </c>
      <c r="G45" s="7">
        <v>8.792418090809849E-3</v>
      </c>
      <c r="H45" s="3" t="s">
        <v>31</v>
      </c>
      <c r="K45" s="7">
        <v>5.9909926902055391E-3</v>
      </c>
      <c r="L45" s="3" t="s">
        <v>31</v>
      </c>
      <c r="O45" s="7">
        <v>1.3603175401535189E-4</v>
      </c>
      <c r="P45" s="3" t="s">
        <v>31</v>
      </c>
      <c r="S45" s="7">
        <v>6.5549939085050857E-5</v>
      </c>
      <c r="T45" s="3" t="s">
        <v>31</v>
      </c>
      <c r="W45" s="7">
        <v>1.4984992474115798E-2</v>
      </c>
      <c r="X45" s="3" t="s">
        <v>19</v>
      </c>
    </row>
    <row r="46" spans="1:24" x14ac:dyDescent="0.25">
      <c r="A46" s="3">
        <v>15</v>
      </c>
      <c r="B46" s="3">
        <v>44</v>
      </c>
      <c r="C46" s="4" t="s">
        <v>3480</v>
      </c>
      <c r="D46" s="3" t="s">
        <v>17</v>
      </c>
      <c r="E46" s="3" t="s">
        <v>3481</v>
      </c>
      <c r="F46" s="3" t="s">
        <v>19</v>
      </c>
      <c r="G46" s="7">
        <v>6.6446759259259261E-2</v>
      </c>
      <c r="H46" s="3">
        <v>19</v>
      </c>
      <c r="I46" s="3" t="s">
        <v>3482</v>
      </c>
      <c r="J46" s="3" t="s">
        <v>19</v>
      </c>
      <c r="K46" s="7">
        <v>5.5104166666666669E-2</v>
      </c>
      <c r="L46" s="3">
        <v>9</v>
      </c>
      <c r="M46" s="3" t="s">
        <v>3091</v>
      </c>
      <c r="N46" s="3" t="s">
        <v>19</v>
      </c>
      <c r="O46" s="7">
        <v>4.6296296296296301E-2</v>
      </c>
      <c r="P46" s="3">
        <v>11</v>
      </c>
      <c r="Q46" s="3" t="s">
        <v>3483</v>
      </c>
      <c r="R46" s="3" t="s">
        <v>19</v>
      </c>
      <c r="S46" s="7">
        <v>6.8668981481481484E-2</v>
      </c>
      <c r="T46" s="3">
        <v>37</v>
      </c>
      <c r="U46" s="3" t="s">
        <v>3484</v>
      </c>
      <c r="V46" s="3" t="s">
        <v>19</v>
      </c>
      <c r="W46" s="7">
        <v>6.2141203703703705E-2</v>
      </c>
      <c r="X46" s="3">
        <v>14</v>
      </c>
    </row>
    <row r="47" spans="1:24" x14ac:dyDescent="0.25">
      <c r="E47" s="3" t="s">
        <v>3485</v>
      </c>
      <c r="F47" s="3" t="s">
        <v>25</v>
      </c>
      <c r="G47" s="7">
        <v>6.6446759259259261E-2</v>
      </c>
      <c r="H47" s="3">
        <v>19</v>
      </c>
      <c r="I47" s="3" t="s">
        <v>3486</v>
      </c>
      <c r="J47" s="3" t="s">
        <v>25</v>
      </c>
      <c r="K47" s="7">
        <v>0.12155092592592592</v>
      </c>
      <c r="L47" s="3">
        <v>13</v>
      </c>
      <c r="M47" s="3" t="s">
        <v>3487</v>
      </c>
      <c r="N47" s="3" t="s">
        <v>25</v>
      </c>
      <c r="O47" s="7">
        <v>0.16784722222222223</v>
      </c>
      <c r="P47" s="3">
        <v>12</v>
      </c>
      <c r="Q47" s="3" t="s">
        <v>3488</v>
      </c>
      <c r="R47" s="3" t="s">
        <v>25</v>
      </c>
      <c r="S47" s="7">
        <v>0.23651620370370371</v>
      </c>
      <c r="T47" s="3">
        <v>16</v>
      </c>
      <c r="U47" s="3" t="s">
        <v>3421</v>
      </c>
      <c r="V47" s="3" t="s">
        <v>25</v>
      </c>
      <c r="W47" s="7">
        <v>0.29865740740740737</v>
      </c>
      <c r="X47" s="3">
        <v>15</v>
      </c>
    </row>
    <row r="48" spans="1:24" x14ac:dyDescent="0.25">
      <c r="E48" s="3" t="s">
        <v>30</v>
      </c>
      <c r="G48" s="7">
        <v>1.1349566609663575E-3</v>
      </c>
      <c r="H48" s="3" t="s">
        <v>31</v>
      </c>
      <c r="K48" s="7">
        <v>5.177101612476559E-3</v>
      </c>
      <c r="L48" s="3" t="s">
        <v>31</v>
      </c>
      <c r="O48" s="7">
        <v>4.8819446772997571E-3</v>
      </c>
      <c r="P48" s="3" t="s">
        <v>31</v>
      </c>
      <c r="S48" s="7">
        <v>9.6795619618713497E-3</v>
      </c>
      <c r="T48" s="3" t="s">
        <v>19</v>
      </c>
      <c r="W48" s="7">
        <v>1.5144409888713864E-3</v>
      </c>
      <c r="X48" s="3" t="s">
        <v>19</v>
      </c>
    </row>
    <row r="49" spans="1:24" x14ac:dyDescent="0.25">
      <c r="A49" s="3">
        <v>16</v>
      </c>
      <c r="B49" s="3">
        <v>60</v>
      </c>
      <c r="C49" s="4" t="s">
        <v>3489</v>
      </c>
      <c r="D49" s="3" t="s">
        <v>17</v>
      </c>
      <c r="E49" s="3" t="s">
        <v>2968</v>
      </c>
      <c r="F49" s="3" t="s">
        <v>19</v>
      </c>
      <c r="G49" s="7">
        <v>6.3750000000000001E-2</v>
      </c>
      <c r="H49" s="3">
        <v>17</v>
      </c>
      <c r="I49" s="3" t="s">
        <v>3315</v>
      </c>
      <c r="J49" s="3" t="s">
        <v>19</v>
      </c>
      <c r="K49" s="7">
        <v>6.09837962962963E-2</v>
      </c>
      <c r="L49" s="3">
        <v>20</v>
      </c>
      <c r="M49" s="3" t="s">
        <v>3490</v>
      </c>
      <c r="N49" s="3" t="s">
        <v>19</v>
      </c>
      <c r="O49" s="7">
        <v>4.7673611111111104E-2</v>
      </c>
      <c r="P49" s="3">
        <v>13</v>
      </c>
      <c r="Q49" s="3" t="s">
        <v>2967</v>
      </c>
      <c r="R49" s="3" t="s">
        <v>19</v>
      </c>
      <c r="S49" s="7">
        <v>5.7442129629629628E-2</v>
      </c>
      <c r="T49" s="3">
        <v>17</v>
      </c>
      <c r="U49" s="3" t="s">
        <v>2966</v>
      </c>
      <c r="V49" s="3" t="s">
        <v>19</v>
      </c>
      <c r="W49" s="7">
        <v>6.9166666666666668E-2</v>
      </c>
      <c r="X49" s="3">
        <v>31</v>
      </c>
    </row>
    <row r="50" spans="1:24" x14ac:dyDescent="0.25">
      <c r="E50" s="3" t="s">
        <v>3491</v>
      </c>
      <c r="F50" s="3" t="s">
        <v>25</v>
      </c>
      <c r="G50" s="7">
        <v>6.3750000000000001E-2</v>
      </c>
      <c r="H50" s="3">
        <v>17</v>
      </c>
      <c r="I50" s="3" t="s">
        <v>3311</v>
      </c>
      <c r="J50" s="3" t="s">
        <v>25</v>
      </c>
      <c r="K50" s="7">
        <v>0.12473379629629629</v>
      </c>
      <c r="L50" s="3">
        <v>16</v>
      </c>
      <c r="M50" s="3" t="s">
        <v>3492</v>
      </c>
      <c r="N50" s="3" t="s">
        <v>25</v>
      </c>
      <c r="O50" s="7">
        <v>0.17240740740740743</v>
      </c>
      <c r="P50" s="3">
        <v>16</v>
      </c>
      <c r="Q50" s="3" t="s">
        <v>2962</v>
      </c>
      <c r="R50" s="3" t="s">
        <v>25</v>
      </c>
      <c r="S50" s="7">
        <v>0.22984953703703703</v>
      </c>
      <c r="T50" s="3">
        <v>15</v>
      </c>
      <c r="U50" s="3" t="s">
        <v>3493</v>
      </c>
      <c r="V50" s="3" t="s">
        <v>25</v>
      </c>
      <c r="W50" s="7">
        <v>0.29901620370370369</v>
      </c>
      <c r="X50" s="3">
        <v>16</v>
      </c>
    </row>
    <row r="51" spans="1:24" x14ac:dyDescent="0.25">
      <c r="E51" s="3" t="s">
        <v>30</v>
      </c>
      <c r="G51" s="7">
        <v>3.9129061695484801E-3</v>
      </c>
      <c r="H51" s="3" t="s">
        <v>31</v>
      </c>
      <c r="K51" s="7">
        <v>6.301082637561739E-4</v>
      </c>
      <c r="L51" s="3" t="s">
        <v>19</v>
      </c>
      <c r="O51" s="7">
        <v>3.5661135654062662E-3</v>
      </c>
      <c r="P51" s="3" t="s">
        <v>31</v>
      </c>
      <c r="S51" s="7">
        <v>1.6181576626168453E-3</v>
      </c>
      <c r="T51" s="3" t="s">
        <v>31</v>
      </c>
      <c r="W51" s="7">
        <v>8.4670691338154386E-3</v>
      </c>
      <c r="X51" s="3" t="s">
        <v>19</v>
      </c>
    </row>
    <row r="52" spans="1:24" x14ac:dyDescent="0.25">
      <c r="A52" s="3">
        <v>17</v>
      </c>
      <c r="B52" s="3">
        <v>54</v>
      </c>
      <c r="C52" s="4" t="s">
        <v>3494</v>
      </c>
      <c r="D52" s="3" t="s">
        <v>3</v>
      </c>
      <c r="E52" s="3" t="s">
        <v>3495</v>
      </c>
      <c r="F52" s="3" t="s">
        <v>19</v>
      </c>
      <c r="G52" s="7">
        <v>6.159722222222222E-2</v>
      </c>
      <c r="H52" s="3">
        <v>14</v>
      </c>
      <c r="I52" s="3" t="s">
        <v>887</v>
      </c>
      <c r="J52" s="3" t="s">
        <v>19</v>
      </c>
      <c r="K52" s="7">
        <v>6.157407407407408E-2</v>
      </c>
      <c r="L52" s="3">
        <v>22</v>
      </c>
      <c r="M52" s="3" t="s">
        <v>3496</v>
      </c>
      <c r="N52" s="3" t="s">
        <v>19</v>
      </c>
      <c r="O52" s="7">
        <v>5.1469907407407402E-2</v>
      </c>
      <c r="P52" s="3">
        <v>24</v>
      </c>
      <c r="Q52" s="3" t="s">
        <v>3497</v>
      </c>
      <c r="R52" s="3" t="s">
        <v>19</v>
      </c>
      <c r="S52" s="7">
        <v>6.3518518518518516E-2</v>
      </c>
      <c r="T52" s="3">
        <v>25</v>
      </c>
      <c r="U52" s="3" t="s">
        <v>3498</v>
      </c>
      <c r="V52" s="3" t="s">
        <v>19</v>
      </c>
      <c r="W52" s="7">
        <v>6.3333333333333339E-2</v>
      </c>
      <c r="X52" s="3">
        <v>20</v>
      </c>
    </row>
    <row r="53" spans="1:24" x14ac:dyDescent="0.25">
      <c r="E53" s="3" t="s">
        <v>3499</v>
      </c>
      <c r="F53" s="3" t="s">
        <v>25</v>
      </c>
      <c r="G53" s="7">
        <v>6.159722222222222E-2</v>
      </c>
      <c r="H53" s="3">
        <v>14</v>
      </c>
      <c r="I53" s="3" t="s">
        <v>3500</v>
      </c>
      <c r="J53" s="3" t="s">
        <v>25</v>
      </c>
      <c r="K53" s="7">
        <v>0.12317129629629631</v>
      </c>
      <c r="L53" s="3">
        <v>14</v>
      </c>
      <c r="M53" s="3" t="s">
        <v>3501</v>
      </c>
      <c r="N53" s="3" t="s">
        <v>25</v>
      </c>
      <c r="O53" s="7">
        <v>0.1746412037037037</v>
      </c>
      <c r="P53" s="3">
        <v>17</v>
      </c>
      <c r="Q53" s="3" t="s">
        <v>3502</v>
      </c>
      <c r="R53" s="3" t="s">
        <v>25</v>
      </c>
      <c r="S53" s="7">
        <v>0.23815972222222223</v>
      </c>
      <c r="T53" s="3">
        <v>17</v>
      </c>
      <c r="U53" s="3" t="s">
        <v>3503</v>
      </c>
      <c r="V53" s="3" t="s">
        <v>25</v>
      </c>
      <c r="W53" s="7">
        <v>0.30149305555555556</v>
      </c>
      <c r="X53" s="3">
        <v>17</v>
      </c>
    </row>
    <row r="54" spans="1:24" x14ac:dyDescent="0.25">
      <c r="E54" s="3" t="s">
        <v>30</v>
      </c>
      <c r="G54" s="7">
        <v>6.6261585716840543E-3</v>
      </c>
      <c r="H54" s="3" t="s">
        <v>31</v>
      </c>
      <c r="K54" s="7">
        <v>7.204561309876456E-4</v>
      </c>
      <c r="L54" s="3" t="s">
        <v>19</v>
      </c>
      <c r="O54" s="7">
        <v>1.9425315379256736E-4</v>
      </c>
      <c r="P54" s="3" t="s">
        <v>31</v>
      </c>
      <c r="S54" s="7">
        <v>3.9690149893631607E-3</v>
      </c>
      <c r="T54" s="3" t="s">
        <v>19</v>
      </c>
      <c r="W54" s="7">
        <v>2.1309406051258015E-3</v>
      </c>
      <c r="X54" s="3" t="s">
        <v>19</v>
      </c>
    </row>
    <row r="55" spans="1:24" x14ac:dyDescent="0.25">
      <c r="A55" s="3">
        <v>18</v>
      </c>
      <c r="B55" s="3">
        <v>41</v>
      </c>
      <c r="C55" s="4" t="s">
        <v>1864</v>
      </c>
      <c r="D55" s="3" t="s">
        <v>17</v>
      </c>
      <c r="E55" s="3" t="s">
        <v>1995</v>
      </c>
      <c r="F55" s="3" t="s">
        <v>19</v>
      </c>
      <c r="G55" s="7">
        <v>7.4108796296296298E-2</v>
      </c>
      <c r="H55" s="3">
        <v>33</v>
      </c>
      <c r="I55" s="3" t="s">
        <v>2866</v>
      </c>
      <c r="J55" s="3" t="s">
        <v>19</v>
      </c>
      <c r="K55" s="7">
        <v>6.1307870370370367E-2</v>
      </c>
      <c r="L55" s="3">
        <v>21</v>
      </c>
      <c r="M55" s="3" t="s">
        <v>1862</v>
      </c>
      <c r="N55" s="3" t="s">
        <v>19</v>
      </c>
      <c r="O55" s="7">
        <v>4.7592592592592596E-2</v>
      </c>
      <c r="P55" s="3">
        <v>12</v>
      </c>
      <c r="Q55" s="3" t="s">
        <v>449</v>
      </c>
      <c r="R55" s="3" t="s">
        <v>19</v>
      </c>
      <c r="S55" s="7">
        <v>6.0173611111111108E-2</v>
      </c>
      <c r="T55" s="3">
        <v>20</v>
      </c>
      <c r="U55" s="3" t="s">
        <v>3504</v>
      </c>
      <c r="V55" s="3" t="s">
        <v>19</v>
      </c>
      <c r="W55" s="7">
        <v>6.2430555555555552E-2</v>
      </c>
      <c r="X55" s="3">
        <v>16</v>
      </c>
    </row>
    <row r="56" spans="1:24" x14ac:dyDescent="0.25">
      <c r="E56" s="3" t="s">
        <v>3505</v>
      </c>
      <c r="F56" s="3" t="s">
        <v>25</v>
      </c>
      <c r="G56" s="7">
        <v>7.4108796296296298E-2</v>
      </c>
      <c r="H56" s="3">
        <v>33</v>
      </c>
      <c r="I56" s="3" t="s">
        <v>3506</v>
      </c>
      <c r="J56" s="3" t="s">
        <v>25</v>
      </c>
      <c r="K56" s="7">
        <v>0.13541666666666666</v>
      </c>
      <c r="L56" s="3">
        <v>26</v>
      </c>
      <c r="M56" s="3" t="s">
        <v>3507</v>
      </c>
      <c r="N56" s="3" t="s">
        <v>25</v>
      </c>
      <c r="O56" s="7">
        <v>0.18300925925925926</v>
      </c>
      <c r="P56" s="3">
        <v>21</v>
      </c>
      <c r="Q56" s="3" t="s">
        <v>3508</v>
      </c>
      <c r="R56" s="3" t="s">
        <v>25</v>
      </c>
      <c r="S56" s="7">
        <v>0.24318287037037037</v>
      </c>
      <c r="T56" s="3">
        <v>20</v>
      </c>
      <c r="U56" s="3" t="s">
        <v>3509</v>
      </c>
      <c r="V56" s="3" t="s">
        <v>25</v>
      </c>
      <c r="W56" s="7">
        <v>0.30561342592592594</v>
      </c>
      <c r="X56" s="3">
        <v>18</v>
      </c>
    </row>
    <row r="57" spans="1:24" x14ac:dyDescent="0.25">
      <c r="E57" s="3" t="s">
        <v>30</v>
      </c>
      <c r="G57" s="7">
        <v>4.953037155327536E-3</v>
      </c>
      <c r="H57" s="3" t="s">
        <v>19</v>
      </c>
      <c r="K57" s="7">
        <v>3.7740667624168445E-4</v>
      </c>
      <c r="L57" s="3" t="s">
        <v>31</v>
      </c>
      <c r="O57" s="7">
        <v>4.7776388795746777E-3</v>
      </c>
      <c r="P57" s="3" t="s">
        <v>31</v>
      </c>
      <c r="S57" s="7">
        <v>1.8972877477115707E-4</v>
      </c>
      <c r="T57" s="3" t="s">
        <v>31</v>
      </c>
      <c r="W57" s="7">
        <v>3.9173717525994856E-4</v>
      </c>
      <c r="X57" s="3" t="s">
        <v>19</v>
      </c>
    </row>
    <row r="58" spans="1:24" x14ac:dyDescent="0.25">
      <c r="A58" s="3">
        <v>19</v>
      </c>
      <c r="B58" s="3">
        <v>72</v>
      </c>
      <c r="C58" s="4" t="s">
        <v>3510</v>
      </c>
      <c r="D58" s="3" t="s">
        <v>3</v>
      </c>
      <c r="E58" s="3" t="s">
        <v>2808</v>
      </c>
      <c r="F58" s="3" t="s">
        <v>19</v>
      </c>
      <c r="G58" s="7">
        <v>6.3622685185185185E-2</v>
      </c>
      <c r="H58" s="3">
        <v>16</v>
      </c>
      <c r="I58" s="3" t="s">
        <v>3511</v>
      </c>
      <c r="J58" s="3" t="s">
        <v>19</v>
      </c>
      <c r="K58" s="7">
        <v>6.2881944444444449E-2</v>
      </c>
      <c r="L58" s="3">
        <v>24</v>
      </c>
      <c r="M58" s="3" t="s">
        <v>380</v>
      </c>
      <c r="N58" s="3" t="s">
        <v>19</v>
      </c>
      <c r="O58" s="7">
        <v>5.061342592592593E-2</v>
      </c>
      <c r="P58" s="3">
        <v>20</v>
      </c>
      <c r="Q58" s="3" t="s">
        <v>3285</v>
      </c>
      <c r="R58" s="3" t="s">
        <v>19</v>
      </c>
      <c r="S58" s="7">
        <v>6.3090277777777773E-2</v>
      </c>
      <c r="T58" s="3">
        <v>23</v>
      </c>
      <c r="U58" s="3" t="s">
        <v>3512</v>
      </c>
      <c r="V58" s="3" t="s">
        <v>19</v>
      </c>
      <c r="W58" s="7">
        <v>6.6087962962962959E-2</v>
      </c>
      <c r="X58" s="3">
        <v>23</v>
      </c>
    </row>
    <row r="59" spans="1:24" x14ac:dyDescent="0.25">
      <c r="E59" s="3" t="s">
        <v>3513</v>
      </c>
      <c r="F59" s="3" t="s">
        <v>25</v>
      </c>
      <c r="G59" s="7">
        <v>6.3622685185185185E-2</v>
      </c>
      <c r="H59" s="3">
        <v>16</v>
      </c>
      <c r="I59" s="3" t="s">
        <v>3514</v>
      </c>
      <c r="J59" s="3" t="s">
        <v>25</v>
      </c>
      <c r="K59" s="7">
        <v>0.12650462962962963</v>
      </c>
      <c r="L59" s="3">
        <v>18</v>
      </c>
      <c r="M59" s="3" t="s">
        <v>3515</v>
      </c>
      <c r="N59" s="3" t="s">
        <v>25</v>
      </c>
      <c r="O59" s="7">
        <v>0.17711805555555557</v>
      </c>
      <c r="P59" s="3">
        <v>18</v>
      </c>
      <c r="Q59" s="3" t="s">
        <v>3516</v>
      </c>
      <c r="R59" s="3" t="s">
        <v>25</v>
      </c>
      <c r="S59" s="7">
        <v>0.24020833333333333</v>
      </c>
      <c r="T59" s="3">
        <v>19</v>
      </c>
      <c r="U59" s="3" t="s">
        <v>3517</v>
      </c>
      <c r="V59" s="3" t="s">
        <v>25</v>
      </c>
      <c r="W59" s="7">
        <v>0.30629629629629629</v>
      </c>
      <c r="X59" s="3">
        <v>19</v>
      </c>
    </row>
    <row r="60" spans="1:24" x14ac:dyDescent="0.25">
      <c r="E60" s="3" t="s">
        <v>30</v>
      </c>
      <c r="G60" s="7">
        <v>5.6875973335270696E-3</v>
      </c>
      <c r="H60" s="3" t="s">
        <v>31</v>
      </c>
      <c r="K60" s="7">
        <v>1.0588362542705704E-3</v>
      </c>
      <c r="L60" s="3" t="s">
        <v>19</v>
      </c>
      <c r="O60" s="7">
        <v>1.8738229163173803E-3</v>
      </c>
      <c r="P60" s="3" t="s">
        <v>31</v>
      </c>
      <c r="S60" s="7">
        <v>2.5920605181683001E-3</v>
      </c>
      <c r="T60" s="3" t="s">
        <v>19</v>
      </c>
      <c r="W60" s="7">
        <v>3.9105234774055725E-3</v>
      </c>
      <c r="X60" s="3" t="s">
        <v>19</v>
      </c>
    </row>
    <row r="61" spans="1:24" s="11" customFormat="1" x14ac:dyDescent="0.25">
      <c r="A61" s="8">
        <v>20</v>
      </c>
      <c r="B61" s="8">
        <v>80</v>
      </c>
      <c r="C61" s="9" t="s">
        <v>3278</v>
      </c>
      <c r="D61" s="8" t="s">
        <v>17</v>
      </c>
      <c r="E61" s="8" t="s">
        <v>2909</v>
      </c>
      <c r="F61" s="8" t="s">
        <v>19</v>
      </c>
      <c r="G61" s="10">
        <v>6.8159722222222219E-2</v>
      </c>
      <c r="H61" s="8">
        <v>21</v>
      </c>
      <c r="I61" s="8" t="s">
        <v>3518</v>
      </c>
      <c r="J61" s="8" t="s">
        <v>19</v>
      </c>
      <c r="K61" s="10">
        <v>6.7129629629629636E-2</v>
      </c>
      <c r="L61" s="8">
        <v>28</v>
      </c>
      <c r="M61" s="8" t="s">
        <v>3519</v>
      </c>
      <c r="N61" s="8" t="s">
        <v>19</v>
      </c>
      <c r="O61" s="10">
        <v>4.9733796296296297E-2</v>
      </c>
      <c r="P61" s="8">
        <v>16</v>
      </c>
      <c r="Q61" s="8" t="s">
        <v>3520</v>
      </c>
      <c r="R61" s="8" t="s">
        <v>19</v>
      </c>
      <c r="S61" s="10">
        <v>5.376157407407408E-2</v>
      </c>
      <c r="T61" s="8">
        <v>11</v>
      </c>
      <c r="U61" s="8" t="s">
        <v>3521</v>
      </c>
      <c r="V61" s="8" t="s">
        <v>19</v>
      </c>
      <c r="W61" s="10">
        <v>6.8495370370370359E-2</v>
      </c>
      <c r="X61" s="8">
        <v>29</v>
      </c>
    </row>
    <row r="62" spans="1:24" s="11" customFormat="1" x14ac:dyDescent="0.25">
      <c r="A62" s="8"/>
      <c r="B62" s="8"/>
      <c r="C62" s="9"/>
      <c r="D62" s="8"/>
      <c r="E62" s="8" t="s">
        <v>175</v>
      </c>
      <c r="F62" s="8" t="s">
        <v>25</v>
      </c>
      <c r="G62" s="10">
        <v>6.8159722222222219E-2</v>
      </c>
      <c r="H62" s="8">
        <v>21</v>
      </c>
      <c r="I62" s="8" t="s">
        <v>3522</v>
      </c>
      <c r="J62" s="8" t="s">
        <v>25</v>
      </c>
      <c r="K62" s="10">
        <v>0.13528935185185184</v>
      </c>
      <c r="L62" s="8">
        <v>25</v>
      </c>
      <c r="M62" s="8" t="s">
        <v>3523</v>
      </c>
      <c r="N62" s="8" t="s">
        <v>25</v>
      </c>
      <c r="O62" s="10">
        <v>0.18502314814814813</v>
      </c>
      <c r="P62" s="8">
        <v>22</v>
      </c>
      <c r="Q62" s="8" t="s">
        <v>3524</v>
      </c>
      <c r="R62" s="8" t="s">
        <v>25</v>
      </c>
      <c r="S62" s="10">
        <v>0.23878472222222222</v>
      </c>
      <c r="T62" s="8">
        <v>18</v>
      </c>
      <c r="U62" s="8" t="s">
        <v>2911</v>
      </c>
      <c r="V62" s="8" t="s">
        <v>25</v>
      </c>
      <c r="W62" s="10">
        <v>0.30728009259259259</v>
      </c>
      <c r="X62" s="8">
        <v>20</v>
      </c>
    </row>
    <row r="63" spans="1:24" s="11" customFormat="1" x14ac:dyDescent="0.25">
      <c r="A63" s="8"/>
      <c r="B63" s="8"/>
      <c r="C63" s="9"/>
      <c r="D63" s="8"/>
      <c r="E63" s="8" t="s">
        <v>30</v>
      </c>
      <c r="F63" s="8"/>
      <c r="G63" s="10">
        <v>1.373178722052712E-3</v>
      </c>
      <c r="H63" s="8" t="s">
        <v>31</v>
      </c>
      <c r="I63" s="8"/>
      <c r="J63" s="8"/>
      <c r="K63" s="10">
        <v>5.1079511478836284E-3</v>
      </c>
      <c r="L63" s="8" t="s">
        <v>19</v>
      </c>
      <c r="M63" s="8"/>
      <c r="N63" s="8"/>
      <c r="O63" s="10">
        <v>2.9220368926667351E-3</v>
      </c>
      <c r="P63" s="8" t="s">
        <v>31</v>
      </c>
      <c r="Q63" s="8"/>
      <c r="R63" s="8"/>
      <c r="S63" s="10">
        <v>6.9309580459898587E-3</v>
      </c>
      <c r="T63" s="8" t="s">
        <v>31</v>
      </c>
      <c r="U63" s="8"/>
      <c r="V63" s="8"/>
      <c r="W63" s="10">
        <v>6.1182225128256565E-3</v>
      </c>
      <c r="X63" s="8" t="s">
        <v>19</v>
      </c>
    </row>
    <row r="64" spans="1:24" x14ac:dyDescent="0.25">
      <c r="A64" s="3">
        <v>21</v>
      </c>
      <c r="B64" s="3">
        <v>69</v>
      </c>
      <c r="C64" s="4" t="s">
        <v>1479</v>
      </c>
      <c r="D64" s="3" t="s">
        <v>3</v>
      </c>
      <c r="E64" s="3" t="s">
        <v>1276</v>
      </c>
      <c r="F64" s="3" t="s">
        <v>19</v>
      </c>
      <c r="G64" s="7">
        <v>7.885416666666667E-2</v>
      </c>
      <c r="H64" s="3">
        <v>36</v>
      </c>
      <c r="I64" s="3" t="s">
        <v>3525</v>
      </c>
      <c r="J64" s="3" t="s">
        <v>19</v>
      </c>
      <c r="K64" s="7">
        <v>6.0555555555555557E-2</v>
      </c>
      <c r="L64" s="3">
        <v>18</v>
      </c>
      <c r="M64" s="3" t="s">
        <v>245</v>
      </c>
      <c r="N64" s="3" t="s">
        <v>19</v>
      </c>
      <c r="O64" s="7">
        <v>5.0520833333333327E-2</v>
      </c>
      <c r="P64" s="3">
        <v>19</v>
      </c>
      <c r="Q64" s="3" t="s">
        <v>21</v>
      </c>
      <c r="R64" s="3" t="s">
        <v>19</v>
      </c>
      <c r="S64" s="7">
        <v>6.0185185185185182E-2</v>
      </c>
      <c r="T64" s="3">
        <v>21</v>
      </c>
      <c r="U64" s="3" t="s">
        <v>167</v>
      </c>
      <c r="V64" s="3" t="s">
        <v>19</v>
      </c>
      <c r="W64" s="7">
        <v>5.8402777777777776E-2</v>
      </c>
      <c r="X64" s="3">
        <v>11</v>
      </c>
    </row>
    <row r="65" spans="1:24" x14ac:dyDescent="0.25">
      <c r="E65" s="3" t="s">
        <v>1894</v>
      </c>
      <c r="F65" s="3" t="s">
        <v>25</v>
      </c>
      <c r="G65" s="7">
        <v>7.885416666666667E-2</v>
      </c>
      <c r="H65" s="3">
        <v>36</v>
      </c>
      <c r="I65" s="3" t="s">
        <v>239</v>
      </c>
      <c r="J65" s="3" t="s">
        <v>25</v>
      </c>
      <c r="K65" s="7">
        <v>0.13940972222222223</v>
      </c>
      <c r="L65" s="3">
        <v>29</v>
      </c>
      <c r="M65" s="3" t="s">
        <v>403</v>
      </c>
      <c r="N65" s="3" t="s">
        <v>25</v>
      </c>
      <c r="O65" s="7">
        <v>0.18993055555555557</v>
      </c>
      <c r="P65" s="3">
        <v>24</v>
      </c>
      <c r="Q65" s="3" t="s">
        <v>1274</v>
      </c>
      <c r="R65" s="3" t="s">
        <v>25</v>
      </c>
      <c r="S65" s="7">
        <v>0.25011574074074078</v>
      </c>
      <c r="T65" s="3">
        <v>24</v>
      </c>
      <c r="U65" s="3" t="s">
        <v>1579</v>
      </c>
      <c r="V65" s="3" t="s">
        <v>25</v>
      </c>
      <c r="W65" s="7">
        <v>0.30851851851851853</v>
      </c>
      <c r="X65" s="3">
        <v>21</v>
      </c>
    </row>
    <row r="66" spans="1:24" x14ac:dyDescent="0.25">
      <c r="E66" s="3" t="s">
        <v>30</v>
      </c>
      <c r="G66" s="7">
        <v>9.0410284102128563E-3</v>
      </c>
      <c r="H66" s="3" t="s">
        <v>19</v>
      </c>
      <c r="K66" s="7">
        <v>1.7160878814635946E-3</v>
      </c>
      <c r="L66" s="3" t="s">
        <v>31</v>
      </c>
      <c r="O66" s="7">
        <v>2.3472177979710004E-3</v>
      </c>
      <c r="P66" s="3" t="s">
        <v>31</v>
      </c>
      <c r="S66" s="7">
        <v>7.5195505333319063E-4</v>
      </c>
      <c r="T66" s="3" t="s">
        <v>31</v>
      </c>
      <c r="W66" s="7">
        <v>4.2257676774450775E-3</v>
      </c>
      <c r="X66" s="3" t="s">
        <v>31</v>
      </c>
    </row>
    <row r="67" spans="1:24" x14ac:dyDescent="0.25">
      <c r="A67" s="3">
        <v>22</v>
      </c>
      <c r="B67" s="3">
        <v>78</v>
      </c>
      <c r="C67" s="4" t="s">
        <v>3401</v>
      </c>
      <c r="D67" s="3" t="s">
        <v>1</v>
      </c>
      <c r="E67" s="3" t="s">
        <v>2959</v>
      </c>
      <c r="F67" s="3" t="s">
        <v>19</v>
      </c>
      <c r="G67" s="7">
        <v>6.9756944444444455E-2</v>
      </c>
      <c r="H67" s="3">
        <v>26</v>
      </c>
      <c r="I67" s="3" t="s">
        <v>3526</v>
      </c>
      <c r="J67" s="3" t="s">
        <v>19</v>
      </c>
      <c r="K67" s="7">
        <v>5.7094907407407407E-2</v>
      </c>
      <c r="L67" s="3">
        <v>12</v>
      </c>
      <c r="M67" s="3" t="s">
        <v>1805</v>
      </c>
      <c r="N67" s="3" t="s">
        <v>19</v>
      </c>
      <c r="O67" s="7">
        <v>5.1759259259259262E-2</v>
      </c>
      <c r="P67" s="3">
        <v>25</v>
      </c>
      <c r="Q67" s="3" t="s">
        <v>3527</v>
      </c>
      <c r="R67" s="3" t="s">
        <v>19</v>
      </c>
      <c r="S67" s="7">
        <v>6.6377314814814806E-2</v>
      </c>
      <c r="T67" s="3">
        <v>32</v>
      </c>
      <c r="U67" s="3" t="s">
        <v>3366</v>
      </c>
      <c r="V67" s="3" t="s">
        <v>19</v>
      </c>
      <c r="W67" s="7">
        <v>6.4525462962962965E-2</v>
      </c>
      <c r="X67" s="3">
        <v>21</v>
      </c>
    </row>
    <row r="68" spans="1:24" x14ac:dyDescent="0.25">
      <c r="E68" s="3" t="s">
        <v>1584</v>
      </c>
      <c r="F68" s="3" t="s">
        <v>25</v>
      </c>
      <c r="G68" s="7">
        <v>6.9756944444444455E-2</v>
      </c>
      <c r="H68" s="3">
        <v>26</v>
      </c>
      <c r="I68" s="3" t="s">
        <v>3528</v>
      </c>
      <c r="J68" s="3" t="s">
        <v>25</v>
      </c>
      <c r="K68" s="7">
        <v>0.12685185185185185</v>
      </c>
      <c r="L68" s="3">
        <v>19</v>
      </c>
      <c r="M68" s="3" t="s">
        <v>1073</v>
      </c>
      <c r="N68" s="3" t="s">
        <v>25</v>
      </c>
      <c r="O68" s="7">
        <v>0.17861111111111114</v>
      </c>
      <c r="P68" s="3">
        <v>19</v>
      </c>
      <c r="Q68" s="3" t="s">
        <v>1232</v>
      </c>
      <c r="R68" s="3" t="s">
        <v>25</v>
      </c>
      <c r="S68" s="7">
        <v>0.24498842592592593</v>
      </c>
      <c r="T68" s="3">
        <v>21</v>
      </c>
      <c r="U68" s="3" t="s">
        <v>3266</v>
      </c>
      <c r="V68" s="3" t="s">
        <v>25</v>
      </c>
      <c r="W68" s="7">
        <v>0.30951388888888892</v>
      </c>
      <c r="X68" s="3">
        <v>22</v>
      </c>
    </row>
    <row r="69" spans="1:24" x14ac:dyDescent="0.25">
      <c r="E69" s="3" t="s">
        <v>30</v>
      </c>
      <c r="G69" s="7">
        <v>2.81431277872779E-4</v>
      </c>
      <c r="H69" s="3" t="s">
        <v>31</v>
      </c>
      <c r="K69" s="7">
        <v>5.3776424422612018E-3</v>
      </c>
      <c r="L69" s="3" t="s">
        <v>31</v>
      </c>
      <c r="O69" s="7">
        <v>1.2793595640203173E-3</v>
      </c>
      <c r="P69" s="3" t="s">
        <v>31</v>
      </c>
      <c r="S69" s="7">
        <v>5.2435736586601486E-3</v>
      </c>
      <c r="T69" s="3" t="s">
        <v>19</v>
      </c>
      <c r="W69" s="7">
        <v>1.6948596254941078E-3</v>
      </c>
      <c r="X69" s="3" t="s">
        <v>19</v>
      </c>
    </row>
    <row r="70" spans="1:24" x14ac:dyDescent="0.25">
      <c r="A70" s="3">
        <v>23</v>
      </c>
      <c r="B70" s="3">
        <v>49</v>
      </c>
      <c r="C70" s="4" t="s">
        <v>1696</v>
      </c>
      <c r="D70" s="3" t="s">
        <v>17</v>
      </c>
      <c r="E70" s="3" t="s">
        <v>42</v>
      </c>
      <c r="F70" s="3" t="s">
        <v>19</v>
      </c>
      <c r="G70" s="7">
        <v>6.1724537037037036E-2</v>
      </c>
      <c r="H70" s="3">
        <v>15</v>
      </c>
      <c r="I70" s="3" t="s">
        <v>1552</v>
      </c>
      <c r="J70" s="3" t="s">
        <v>19</v>
      </c>
      <c r="K70" s="7">
        <v>7.0219907407407411E-2</v>
      </c>
      <c r="L70" s="3">
        <v>33</v>
      </c>
      <c r="M70" s="3" t="s">
        <v>2879</v>
      </c>
      <c r="N70" s="3" t="s">
        <v>19</v>
      </c>
      <c r="O70" s="7">
        <v>6.2893518518518529E-2</v>
      </c>
      <c r="P70" s="3">
        <v>38</v>
      </c>
      <c r="Q70" s="3" t="s">
        <v>3529</v>
      </c>
      <c r="R70" s="3" t="s">
        <v>19</v>
      </c>
      <c r="S70" s="7">
        <v>5.1388888888888894E-2</v>
      </c>
      <c r="T70" s="3">
        <v>7</v>
      </c>
      <c r="U70" s="3" t="s">
        <v>3530</v>
      </c>
      <c r="V70" s="3" t="s">
        <v>19</v>
      </c>
      <c r="W70" s="7">
        <v>6.7627314814814821E-2</v>
      </c>
      <c r="X70" s="3">
        <v>27</v>
      </c>
    </row>
    <row r="71" spans="1:24" x14ac:dyDescent="0.25">
      <c r="E71" s="3" t="s">
        <v>3531</v>
      </c>
      <c r="F71" s="3" t="s">
        <v>25</v>
      </c>
      <c r="G71" s="7">
        <v>6.1724537037037036E-2</v>
      </c>
      <c r="H71" s="3">
        <v>15</v>
      </c>
      <c r="I71" s="3" t="s">
        <v>221</v>
      </c>
      <c r="J71" s="3" t="s">
        <v>25</v>
      </c>
      <c r="K71" s="7">
        <v>0.13194444444444445</v>
      </c>
      <c r="L71" s="3">
        <v>23</v>
      </c>
      <c r="M71" s="3" t="s">
        <v>3532</v>
      </c>
      <c r="N71" s="3" t="s">
        <v>25</v>
      </c>
      <c r="O71" s="7">
        <v>0.19483796296296296</v>
      </c>
      <c r="P71" s="3">
        <v>30</v>
      </c>
      <c r="Q71" s="3" t="s">
        <v>3533</v>
      </c>
      <c r="R71" s="3" t="s">
        <v>25</v>
      </c>
      <c r="S71" s="7">
        <v>0.24622685185185186</v>
      </c>
      <c r="T71" s="3">
        <v>22</v>
      </c>
      <c r="U71" s="3" t="s">
        <v>217</v>
      </c>
      <c r="V71" s="3" t="s">
        <v>25</v>
      </c>
      <c r="W71" s="7">
        <v>0.31385416666666666</v>
      </c>
      <c r="X71" s="3">
        <v>23</v>
      </c>
    </row>
    <row r="72" spans="1:24" x14ac:dyDescent="0.25">
      <c r="E72" s="3" t="s">
        <v>30</v>
      </c>
      <c r="G72" s="7">
        <v>9.2959787980566727E-3</v>
      </c>
      <c r="H72" s="3" t="s">
        <v>31</v>
      </c>
      <c r="K72" s="7">
        <v>6.871312153744133E-3</v>
      </c>
      <c r="L72" s="3" t="s">
        <v>19</v>
      </c>
      <c r="O72" s="7">
        <v>9.1111452244166669E-3</v>
      </c>
      <c r="P72" s="3" t="s">
        <v>19</v>
      </c>
      <c r="S72" s="7">
        <v>1.0602123710447185E-2</v>
      </c>
      <c r="T72" s="3" t="s">
        <v>31</v>
      </c>
      <c r="W72" s="7">
        <v>3.9156451303431067E-3</v>
      </c>
      <c r="X72" s="3" t="s">
        <v>19</v>
      </c>
    </row>
    <row r="73" spans="1:24" x14ac:dyDescent="0.25">
      <c r="A73" s="3">
        <v>24</v>
      </c>
      <c r="B73" s="3">
        <v>68</v>
      </c>
      <c r="C73" s="4" t="s">
        <v>3534</v>
      </c>
      <c r="D73" s="3" t="s">
        <v>3</v>
      </c>
      <c r="E73" s="3" t="s">
        <v>3330</v>
      </c>
      <c r="F73" s="3" t="s">
        <v>19</v>
      </c>
      <c r="G73" s="7">
        <v>7.03125E-2</v>
      </c>
      <c r="H73" s="3">
        <v>29</v>
      </c>
      <c r="I73" s="3" t="s">
        <v>3535</v>
      </c>
      <c r="J73" s="3" t="s">
        <v>19</v>
      </c>
      <c r="K73" s="7">
        <v>6.0787037037037035E-2</v>
      </c>
      <c r="L73" s="3">
        <v>19</v>
      </c>
      <c r="M73" s="3" t="s">
        <v>3077</v>
      </c>
      <c r="N73" s="3" t="s">
        <v>19</v>
      </c>
      <c r="O73" s="7">
        <v>4.9583333333333333E-2</v>
      </c>
      <c r="P73" s="3">
        <v>15</v>
      </c>
      <c r="Q73" s="3" t="s">
        <v>3536</v>
      </c>
      <c r="R73" s="3" t="s">
        <v>19</v>
      </c>
      <c r="S73" s="7">
        <v>6.581018518518518E-2</v>
      </c>
      <c r="T73" s="3">
        <v>31</v>
      </c>
      <c r="U73" s="3" t="s">
        <v>3537</v>
      </c>
      <c r="V73" s="3" t="s">
        <v>19</v>
      </c>
      <c r="W73" s="7">
        <v>7.0601851851851846E-2</v>
      </c>
      <c r="X73" s="3">
        <v>33</v>
      </c>
    </row>
    <row r="74" spans="1:24" x14ac:dyDescent="0.25">
      <c r="E74" s="3" t="s">
        <v>3538</v>
      </c>
      <c r="F74" s="3" t="s">
        <v>25</v>
      </c>
      <c r="G74" s="7">
        <v>7.03125E-2</v>
      </c>
      <c r="H74" s="3">
        <v>29</v>
      </c>
      <c r="I74" s="3" t="s">
        <v>3539</v>
      </c>
      <c r="J74" s="3" t="s">
        <v>25</v>
      </c>
      <c r="K74" s="7">
        <v>0.13109953703703703</v>
      </c>
      <c r="L74" s="3">
        <v>22</v>
      </c>
      <c r="M74" s="3" t="s">
        <v>458</v>
      </c>
      <c r="N74" s="3" t="s">
        <v>25</v>
      </c>
      <c r="O74" s="7">
        <v>0.18068287037037037</v>
      </c>
      <c r="P74" s="3">
        <v>20</v>
      </c>
      <c r="Q74" s="3" t="s">
        <v>2425</v>
      </c>
      <c r="R74" s="3" t="s">
        <v>25</v>
      </c>
      <c r="S74" s="7">
        <v>0.24649305555555556</v>
      </c>
      <c r="T74" s="3">
        <v>23</v>
      </c>
      <c r="U74" s="3" t="s">
        <v>1361</v>
      </c>
      <c r="V74" s="3" t="s">
        <v>25</v>
      </c>
      <c r="W74" s="7">
        <v>0.31709490740740742</v>
      </c>
      <c r="X74" s="3">
        <v>24</v>
      </c>
    </row>
    <row r="75" spans="1:24" x14ac:dyDescent="0.25">
      <c r="E75" s="3" t="s">
        <v>30</v>
      </c>
      <c r="G75" s="7">
        <v>1.4413471193001626E-3</v>
      </c>
      <c r="H75" s="3" t="s">
        <v>31</v>
      </c>
      <c r="K75" s="7">
        <v>3.2156721182756073E-3</v>
      </c>
      <c r="L75" s="3" t="s">
        <v>31</v>
      </c>
      <c r="O75" s="7">
        <v>4.7543766323158501E-3</v>
      </c>
      <c r="P75" s="3" t="s">
        <v>31</v>
      </c>
      <c r="S75" s="7">
        <v>3.1790765749402927E-3</v>
      </c>
      <c r="T75" s="3" t="s">
        <v>19</v>
      </c>
      <c r="W75" s="7">
        <v>6.2323192949513134E-3</v>
      </c>
      <c r="X75" s="3" t="s">
        <v>19</v>
      </c>
    </row>
    <row r="76" spans="1:24" x14ac:dyDescent="0.25">
      <c r="A76" s="3">
        <v>25</v>
      </c>
      <c r="B76" s="3">
        <v>53</v>
      </c>
      <c r="C76" s="4" t="s">
        <v>3433</v>
      </c>
      <c r="D76" s="3" t="s">
        <v>3</v>
      </c>
      <c r="E76" s="3" t="s">
        <v>3540</v>
      </c>
      <c r="F76" s="3" t="s">
        <v>19</v>
      </c>
      <c r="G76" s="7">
        <v>6.8645833333333336E-2</v>
      </c>
      <c r="H76" s="3">
        <v>23</v>
      </c>
      <c r="I76" s="3" t="s">
        <v>3058</v>
      </c>
      <c r="J76" s="3" t="s">
        <v>19</v>
      </c>
      <c r="K76" s="7">
        <v>6.8692129629629631E-2</v>
      </c>
      <c r="L76" s="3">
        <v>31</v>
      </c>
      <c r="M76" s="3" t="s">
        <v>3541</v>
      </c>
      <c r="N76" s="3" t="s">
        <v>19</v>
      </c>
      <c r="O76" s="7">
        <v>5.4340277777777779E-2</v>
      </c>
      <c r="P76" s="3">
        <v>28</v>
      </c>
      <c r="Q76" s="3" t="s">
        <v>1803</v>
      </c>
      <c r="R76" s="3" t="s">
        <v>19</v>
      </c>
      <c r="S76" s="7">
        <v>6.3668981481481479E-2</v>
      </c>
      <c r="T76" s="3">
        <v>26</v>
      </c>
      <c r="U76" s="3" t="s">
        <v>3542</v>
      </c>
      <c r="V76" s="3" t="s">
        <v>19</v>
      </c>
      <c r="W76" s="7">
        <v>6.3275462962962964E-2</v>
      </c>
      <c r="X76" s="3">
        <v>19</v>
      </c>
    </row>
    <row r="77" spans="1:24" x14ac:dyDescent="0.25">
      <c r="E77" s="3" t="s">
        <v>1529</v>
      </c>
      <c r="F77" s="3" t="s">
        <v>25</v>
      </c>
      <c r="G77" s="7">
        <v>6.8645833333333336E-2</v>
      </c>
      <c r="H77" s="3">
        <v>23</v>
      </c>
      <c r="I77" s="3" t="s">
        <v>3543</v>
      </c>
      <c r="J77" s="3" t="s">
        <v>25</v>
      </c>
      <c r="K77" s="7">
        <v>0.13733796296296297</v>
      </c>
      <c r="L77" s="3">
        <v>27</v>
      </c>
      <c r="M77" s="3" t="s">
        <v>3060</v>
      </c>
      <c r="N77" s="3" t="s">
        <v>25</v>
      </c>
      <c r="O77" s="7">
        <v>0.19167824074074072</v>
      </c>
      <c r="P77" s="3">
        <v>28</v>
      </c>
      <c r="Q77" s="3" t="s">
        <v>3544</v>
      </c>
      <c r="R77" s="3" t="s">
        <v>25</v>
      </c>
      <c r="S77" s="7">
        <v>0.25534722222222223</v>
      </c>
      <c r="T77" s="3">
        <v>27</v>
      </c>
      <c r="U77" s="3" t="s">
        <v>3545</v>
      </c>
      <c r="V77" s="3" t="s">
        <v>25</v>
      </c>
      <c r="W77" s="7">
        <v>0.31862268518518516</v>
      </c>
      <c r="X77" s="3">
        <v>25</v>
      </c>
    </row>
    <row r="78" spans="1:24" x14ac:dyDescent="0.25">
      <c r="E78" s="3" t="s">
        <v>30</v>
      </c>
      <c r="G78" s="7">
        <v>3.4537271056641478E-3</v>
      </c>
      <c r="H78" s="3" t="s">
        <v>31</v>
      </c>
      <c r="K78" s="7">
        <v>4.3810524921108623E-3</v>
      </c>
      <c r="L78" s="3" t="s">
        <v>19</v>
      </c>
      <c r="O78" s="7">
        <v>2.5923376160084249E-4</v>
      </c>
      <c r="P78" s="3" t="s">
        <v>31</v>
      </c>
      <c r="S78" s="7">
        <v>7.3611332323672563E-4</v>
      </c>
      <c r="T78" s="3" t="s">
        <v>19</v>
      </c>
      <c r="W78" s="7">
        <v>1.4042049480825769E-3</v>
      </c>
      <c r="X78" s="3" t="s">
        <v>31</v>
      </c>
    </row>
    <row r="79" spans="1:24" x14ac:dyDescent="0.25">
      <c r="A79" s="3">
        <v>26</v>
      </c>
      <c r="B79" s="3">
        <v>42</v>
      </c>
      <c r="C79" s="4" t="s">
        <v>1864</v>
      </c>
      <c r="D79" s="3" t="s">
        <v>1</v>
      </c>
      <c r="E79" s="3" t="s">
        <v>3041</v>
      </c>
      <c r="F79" s="3" t="s">
        <v>19</v>
      </c>
      <c r="G79" s="7">
        <v>7.6550925925925925E-2</v>
      </c>
      <c r="H79" s="3">
        <v>34</v>
      </c>
      <c r="I79" s="3" t="s">
        <v>3546</v>
      </c>
      <c r="J79" s="3" t="s">
        <v>19</v>
      </c>
      <c r="K79" s="7">
        <v>6.4548611111111112E-2</v>
      </c>
      <c r="L79" s="3">
        <v>25</v>
      </c>
      <c r="M79" s="3" t="s">
        <v>494</v>
      </c>
      <c r="N79" s="3" t="s">
        <v>19</v>
      </c>
      <c r="O79" s="7">
        <v>4.988425925925926E-2</v>
      </c>
      <c r="P79" s="3">
        <v>17</v>
      </c>
      <c r="Q79" s="3" t="s">
        <v>1093</v>
      </c>
      <c r="R79" s="3" t="s">
        <v>19</v>
      </c>
      <c r="S79" s="7">
        <v>6.1701388888888896E-2</v>
      </c>
      <c r="T79" s="3">
        <v>22</v>
      </c>
      <c r="U79" s="3" t="s">
        <v>3547</v>
      </c>
      <c r="V79" s="3" t="s">
        <v>19</v>
      </c>
      <c r="W79" s="7">
        <v>6.8865740740740741E-2</v>
      </c>
      <c r="X79" s="3">
        <v>30</v>
      </c>
    </row>
    <row r="80" spans="1:24" x14ac:dyDescent="0.25">
      <c r="E80" s="3" t="s">
        <v>3548</v>
      </c>
      <c r="F80" s="3" t="s">
        <v>25</v>
      </c>
      <c r="G80" s="7">
        <v>7.6550925925925925E-2</v>
      </c>
      <c r="H80" s="3">
        <v>34</v>
      </c>
      <c r="I80" s="3" t="s">
        <v>3549</v>
      </c>
      <c r="J80" s="3" t="s">
        <v>25</v>
      </c>
      <c r="K80" s="7">
        <v>0.14109953703703704</v>
      </c>
      <c r="L80" s="3">
        <v>31</v>
      </c>
      <c r="M80" s="3" t="s">
        <v>3550</v>
      </c>
      <c r="N80" s="3" t="s">
        <v>25</v>
      </c>
      <c r="O80" s="7">
        <v>0.19098379629629628</v>
      </c>
      <c r="P80" s="3">
        <v>27</v>
      </c>
      <c r="Q80" s="3" t="s">
        <v>1615</v>
      </c>
      <c r="R80" s="3" t="s">
        <v>25</v>
      </c>
      <c r="S80" s="7">
        <v>0.25268518518518518</v>
      </c>
      <c r="T80" s="3">
        <v>25</v>
      </c>
      <c r="U80" s="3" t="s">
        <v>3387</v>
      </c>
      <c r="V80" s="3" t="s">
        <v>25</v>
      </c>
      <c r="W80" s="7">
        <v>0.32155092592592593</v>
      </c>
      <c r="X80" s="3">
        <v>26</v>
      </c>
    </row>
    <row r="81" spans="1:24" x14ac:dyDescent="0.25">
      <c r="E81" s="3" t="s">
        <v>30</v>
      </c>
      <c r="G81" s="7">
        <v>3.7887482908419007E-3</v>
      </c>
      <c r="H81" s="3" t="s">
        <v>19</v>
      </c>
      <c r="K81" s="7">
        <v>3.5350465896939742E-4</v>
      </c>
      <c r="L81" s="3" t="s">
        <v>31</v>
      </c>
      <c r="O81" s="7">
        <v>5.2170386297674815E-3</v>
      </c>
      <c r="P81" s="3" t="s">
        <v>31</v>
      </c>
      <c r="S81" s="7">
        <v>1.8098517363556096E-3</v>
      </c>
      <c r="T81" s="3" t="s">
        <v>31</v>
      </c>
      <c r="W81" s="7">
        <v>3.5916467342505948E-3</v>
      </c>
      <c r="X81" s="3" t="s">
        <v>19</v>
      </c>
    </row>
    <row r="82" spans="1:24" x14ac:dyDescent="0.25">
      <c r="A82" s="3">
        <v>27</v>
      </c>
      <c r="B82" s="3">
        <v>63</v>
      </c>
      <c r="C82" s="4" t="s">
        <v>3401</v>
      </c>
      <c r="D82" s="3" t="s">
        <v>17</v>
      </c>
      <c r="E82" s="3" t="s">
        <v>1700</v>
      </c>
      <c r="F82" s="3" t="s">
        <v>19</v>
      </c>
      <c r="G82" s="7">
        <v>6.1238425925925925E-2</v>
      </c>
      <c r="H82" s="3">
        <v>13</v>
      </c>
      <c r="I82" s="3" t="s">
        <v>3551</v>
      </c>
      <c r="J82" s="3" t="s">
        <v>19</v>
      </c>
      <c r="K82" s="7">
        <v>8.0717592592592591E-2</v>
      </c>
      <c r="L82" s="3">
        <v>39</v>
      </c>
      <c r="M82" s="3" t="s">
        <v>3015</v>
      </c>
      <c r="N82" s="3" t="s">
        <v>19</v>
      </c>
      <c r="O82" s="7">
        <v>5.1238425925925923E-2</v>
      </c>
      <c r="P82" s="3">
        <v>23</v>
      </c>
      <c r="Q82" s="3" t="s">
        <v>3108</v>
      </c>
      <c r="R82" s="3" t="s">
        <v>19</v>
      </c>
      <c r="S82" s="7">
        <v>6.5752314814814819E-2</v>
      </c>
      <c r="T82" s="3">
        <v>30</v>
      </c>
      <c r="U82" s="3" t="s">
        <v>2142</v>
      </c>
      <c r="V82" s="3" t="s">
        <v>19</v>
      </c>
      <c r="W82" s="7">
        <v>6.2766203703703713E-2</v>
      </c>
      <c r="X82" s="3">
        <v>17</v>
      </c>
    </row>
    <row r="83" spans="1:24" x14ac:dyDescent="0.25">
      <c r="E83" s="3" t="s">
        <v>3552</v>
      </c>
      <c r="F83" s="3" t="s">
        <v>25</v>
      </c>
      <c r="G83" s="7">
        <v>6.1238425925925925E-2</v>
      </c>
      <c r="H83" s="3">
        <v>13</v>
      </c>
      <c r="I83" s="3" t="s">
        <v>3553</v>
      </c>
      <c r="J83" s="3" t="s">
        <v>25</v>
      </c>
      <c r="K83" s="7">
        <v>0.14195601851851852</v>
      </c>
      <c r="L83" s="3">
        <v>32</v>
      </c>
      <c r="M83" s="3" t="s">
        <v>3554</v>
      </c>
      <c r="N83" s="3" t="s">
        <v>25</v>
      </c>
      <c r="O83" s="7">
        <v>0.19319444444444445</v>
      </c>
      <c r="P83" s="3">
        <v>29</v>
      </c>
      <c r="Q83" s="3" t="s">
        <v>3181</v>
      </c>
      <c r="R83" s="3" t="s">
        <v>25</v>
      </c>
      <c r="S83" s="7">
        <v>0.25894675925925925</v>
      </c>
      <c r="T83" s="3">
        <v>31</v>
      </c>
      <c r="U83" s="3" t="s">
        <v>3555</v>
      </c>
      <c r="V83" s="3" t="s">
        <v>25</v>
      </c>
      <c r="W83" s="7">
        <v>0.32171296296296298</v>
      </c>
      <c r="X83" s="3">
        <v>27</v>
      </c>
    </row>
    <row r="84" spans="1:24" x14ac:dyDescent="0.25">
      <c r="E84" s="3" t="s">
        <v>30</v>
      </c>
      <c r="G84" s="7">
        <v>1.1560418273368435E-2</v>
      </c>
      <c r="H84" s="3" t="s">
        <v>31</v>
      </c>
      <c r="K84" s="7">
        <v>1.578277112742961E-2</v>
      </c>
      <c r="L84" s="3" t="s">
        <v>19</v>
      </c>
      <c r="O84" s="7">
        <v>3.8906387966781836E-3</v>
      </c>
      <c r="P84" s="3" t="s">
        <v>31</v>
      </c>
      <c r="S84" s="7">
        <v>2.2090693890248758E-3</v>
      </c>
      <c r="T84" s="3" t="s">
        <v>19</v>
      </c>
      <c r="W84" s="7">
        <v>2.5407834464078738E-3</v>
      </c>
      <c r="X84" s="3" t="s">
        <v>31</v>
      </c>
    </row>
    <row r="85" spans="1:24" x14ac:dyDescent="0.25">
      <c r="A85" s="3">
        <v>28</v>
      </c>
      <c r="B85" s="3">
        <v>62</v>
      </c>
      <c r="C85" s="4" t="s">
        <v>3556</v>
      </c>
      <c r="D85" s="3" t="s">
        <v>17</v>
      </c>
      <c r="E85" s="3" t="s">
        <v>3557</v>
      </c>
      <c r="F85" s="3" t="s">
        <v>19</v>
      </c>
      <c r="G85" s="7">
        <v>6.9479166666666661E-2</v>
      </c>
      <c r="H85" s="3">
        <v>24</v>
      </c>
      <c r="I85" s="3" t="s">
        <v>3558</v>
      </c>
      <c r="J85" s="3" t="s">
        <v>19</v>
      </c>
      <c r="K85" s="7">
        <v>5.8946759259259261E-2</v>
      </c>
      <c r="L85" s="3">
        <v>14</v>
      </c>
      <c r="M85" s="3" t="s">
        <v>3559</v>
      </c>
      <c r="N85" s="3" t="s">
        <v>19</v>
      </c>
      <c r="O85" s="7">
        <v>5.9629629629629623E-2</v>
      </c>
      <c r="P85" s="3">
        <v>32</v>
      </c>
      <c r="Q85" s="3" t="s">
        <v>3160</v>
      </c>
      <c r="R85" s="3" t="s">
        <v>19</v>
      </c>
      <c r="S85" s="7">
        <v>6.5046296296296297E-2</v>
      </c>
      <c r="T85" s="3">
        <v>29</v>
      </c>
      <c r="U85" s="3" t="s">
        <v>3560</v>
      </c>
      <c r="V85" s="3" t="s">
        <v>19</v>
      </c>
      <c r="W85" s="7">
        <v>6.957175925925925E-2</v>
      </c>
      <c r="X85" s="3">
        <v>32</v>
      </c>
    </row>
    <row r="86" spans="1:24" x14ac:dyDescent="0.25">
      <c r="E86" s="3" t="s">
        <v>3561</v>
      </c>
      <c r="F86" s="3" t="s">
        <v>25</v>
      </c>
      <c r="G86" s="7">
        <v>6.9479166666666661E-2</v>
      </c>
      <c r="H86" s="3">
        <v>24</v>
      </c>
      <c r="I86" s="3" t="s">
        <v>3562</v>
      </c>
      <c r="J86" s="3" t="s">
        <v>25</v>
      </c>
      <c r="K86" s="7">
        <v>0.12842592592592592</v>
      </c>
      <c r="L86" s="3">
        <v>21</v>
      </c>
      <c r="M86" s="3" t="s">
        <v>3563</v>
      </c>
      <c r="N86" s="3" t="s">
        <v>25</v>
      </c>
      <c r="O86" s="7">
        <v>0.18805555555555556</v>
      </c>
      <c r="P86" s="3">
        <v>23</v>
      </c>
      <c r="Q86" s="3" t="s">
        <v>3564</v>
      </c>
      <c r="R86" s="3" t="s">
        <v>25</v>
      </c>
      <c r="S86" s="7">
        <v>0.25310185185185186</v>
      </c>
      <c r="T86" s="3">
        <v>26</v>
      </c>
      <c r="U86" s="3" t="s">
        <v>3565</v>
      </c>
      <c r="V86" s="3" t="s">
        <v>25</v>
      </c>
      <c r="W86" s="7">
        <v>0.32267361111111109</v>
      </c>
      <c r="X86" s="3">
        <v>28</v>
      </c>
    </row>
    <row r="87" spans="1:24" x14ac:dyDescent="0.25">
      <c r="E87" s="3" t="s">
        <v>30</v>
      </c>
      <c r="G87" s="7">
        <v>3.5370578775888867E-3</v>
      </c>
      <c r="H87" s="3" t="s">
        <v>31</v>
      </c>
      <c r="K87" s="7">
        <v>6.1819602553212019E-3</v>
      </c>
      <c r="L87" s="3" t="s">
        <v>31</v>
      </c>
      <c r="O87" s="7">
        <v>4.3359472508168531E-3</v>
      </c>
      <c r="P87" s="3" t="s">
        <v>19</v>
      </c>
      <c r="S87" s="7">
        <v>1.3133081244155326E-3</v>
      </c>
      <c r="T87" s="3" t="s">
        <v>19</v>
      </c>
      <c r="W87" s="7">
        <v>4.0697627576777029E-3</v>
      </c>
      <c r="X87" s="3" t="s">
        <v>19</v>
      </c>
    </row>
    <row r="88" spans="1:24" x14ac:dyDescent="0.25">
      <c r="A88" s="3">
        <v>29</v>
      </c>
      <c r="B88" s="3">
        <v>76</v>
      </c>
      <c r="C88" s="4" t="s">
        <v>3566</v>
      </c>
      <c r="D88" s="3" t="s">
        <v>17</v>
      </c>
      <c r="E88" s="3" t="s">
        <v>1096</v>
      </c>
      <c r="F88" s="3" t="s">
        <v>19</v>
      </c>
      <c r="G88" s="7">
        <v>7.7858796296296287E-2</v>
      </c>
      <c r="H88" s="3">
        <v>35</v>
      </c>
      <c r="I88" s="3" t="s">
        <v>3000</v>
      </c>
      <c r="J88" s="3" t="s">
        <v>19</v>
      </c>
      <c r="K88" s="7">
        <v>6.8460648148148159E-2</v>
      </c>
      <c r="L88" s="3">
        <v>30</v>
      </c>
      <c r="M88" s="3" t="s">
        <v>3153</v>
      </c>
      <c r="N88" s="3" t="s">
        <v>19</v>
      </c>
      <c r="O88" s="7">
        <v>5.2731481481481483E-2</v>
      </c>
      <c r="P88" s="3">
        <v>27</v>
      </c>
      <c r="Q88" s="3" t="s">
        <v>3567</v>
      </c>
      <c r="R88" s="3" t="s">
        <v>19</v>
      </c>
      <c r="S88" s="7">
        <v>5.6643518518518517E-2</v>
      </c>
      <c r="T88" s="3">
        <v>16</v>
      </c>
      <c r="U88" s="3" t="s">
        <v>3302</v>
      </c>
      <c r="V88" s="3" t="s">
        <v>19</v>
      </c>
      <c r="W88" s="7">
        <v>6.7789351851851851E-2</v>
      </c>
      <c r="X88" s="3">
        <v>28</v>
      </c>
    </row>
    <row r="89" spans="1:24" x14ac:dyDescent="0.25">
      <c r="E89" s="3" t="s">
        <v>3568</v>
      </c>
      <c r="F89" s="3" t="s">
        <v>25</v>
      </c>
      <c r="G89" s="7">
        <v>7.7858796296296287E-2</v>
      </c>
      <c r="H89" s="3">
        <v>35</v>
      </c>
      <c r="I89" s="3" t="s">
        <v>382</v>
      </c>
      <c r="J89" s="3" t="s">
        <v>25</v>
      </c>
      <c r="K89" s="7">
        <v>0.14631944444444445</v>
      </c>
      <c r="L89" s="3">
        <v>35</v>
      </c>
      <c r="M89" s="3" t="s">
        <v>3569</v>
      </c>
      <c r="N89" s="3" t="s">
        <v>25</v>
      </c>
      <c r="O89" s="7">
        <v>0.19905092592592591</v>
      </c>
      <c r="P89" s="3">
        <v>32</v>
      </c>
      <c r="Q89" s="3" t="s">
        <v>1253</v>
      </c>
      <c r="R89" s="3" t="s">
        <v>25</v>
      </c>
      <c r="S89" s="7">
        <v>0.25569444444444445</v>
      </c>
      <c r="T89" s="3">
        <v>28</v>
      </c>
      <c r="U89" s="3" t="s">
        <v>3570</v>
      </c>
      <c r="V89" s="3" t="s">
        <v>25</v>
      </c>
      <c r="W89" s="7">
        <v>0.32348379629629631</v>
      </c>
      <c r="X89" s="3">
        <v>29</v>
      </c>
    </row>
    <row r="90" spans="1:24" x14ac:dyDescent="0.25">
      <c r="E90" s="3" t="s">
        <v>30</v>
      </c>
      <c r="G90" s="7">
        <v>4.6592389309891291E-3</v>
      </c>
      <c r="H90" s="3" t="s">
        <v>19</v>
      </c>
      <c r="K90" s="7">
        <v>3.1684001581553517E-3</v>
      </c>
      <c r="L90" s="3" t="s">
        <v>19</v>
      </c>
      <c r="O90" s="7">
        <v>2.7010350652181131E-3</v>
      </c>
      <c r="P90" s="3" t="s">
        <v>31</v>
      </c>
      <c r="S90" s="7">
        <v>7.2494936560894493E-3</v>
      </c>
      <c r="T90" s="3" t="s">
        <v>31</v>
      </c>
      <c r="W90" s="7">
        <v>2.1228896321630886E-3</v>
      </c>
      <c r="X90" s="3" t="s">
        <v>19</v>
      </c>
    </row>
    <row r="91" spans="1:24" x14ac:dyDescent="0.25">
      <c r="A91" s="3">
        <v>30</v>
      </c>
      <c r="B91" s="3">
        <v>59</v>
      </c>
      <c r="C91" s="4" t="s">
        <v>3571</v>
      </c>
      <c r="D91" s="3" t="s">
        <v>3</v>
      </c>
      <c r="E91" s="3" t="s">
        <v>3572</v>
      </c>
      <c r="F91" s="3" t="s">
        <v>19</v>
      </c>
      <c r="G91" s="7">
        <v>7.0567129629629632E-2</v>
      </c>
      <c r="H91" s="3">
        <v>30</v>
      </c>
      <c r="I91" s="3" t="s">
        <v>3573</v>
      </c>
      <c r="J91" s="3" t="s">
        <v>19</v>
      </c>
      <c r="K91" s="7">
        <v>6.4618055555555554E-2</v>
      </c>
      <c r="L91" s="3">
        <v>26</v>
      </c>
      <c r="M91" s="3" t="s">
        <v>3574</v>
      </c>
      <c r="N91" s="3" t="s">
        <v>19</v>
      </c>
      <c r="O91" s="7">
        <v>5.4907407407407405E-2</v>
      </c>
      <c r="P91" s="3">
        <v>29</v>
      </c>
      <c r="Q91" s="3" t="s">
        <v>3575</v>
      </c>
      <c r="R91" s="3" t="s">
        <v>19</v>
      </c>
      <c r="S91" s="7">
        <v>6.7025462962962967E-2</v>
      </c>
      <c r="T91" s="3">
        <v>33</v>
      </c>
      <c r="U91" s="3" t="s">
        <v>3576</v>
      </c>
      <c r="V91" s="3" t="s">
        <v>19</v>
      </c>
      <c r="W91" s="7">
        <v>6.6400462962962967E-2</v>
      </c>
      <c r="X91" s="3">
        <v>25</v>
      </c>
    </row>
    <row r="92" spans="1:24" x14ac:dyDescent="0.25">
      <c r="E92" s="3" t="s">
        <v>3577</v>
      </c>
      <c r="F92" s="3" t="s">
        <v>25</v>
      </c>
      <c r="G92" s="7">
        <v>7.0567129629629632E-2</v>
      </c>
      <c r="H92" s="3">
        <v>30</v>
      </c>
      <c r="I92" s="3" t="s">
        <v>3578</v>
      </c>
      <c r="J92" s="3" t="s">
        <v>25</v>
      </c>
      <c r="K92" s="7">
        <v>0.13518518518518519</v>
      </c>
      <c r="L92" s="3">
        <v>24</v>
      </c>
      <c r="M92" s="3" t="s">
        <v>3579</v>
      </c>
      <c r="N92" s="3" t="s">
        <v>25</v>
      </c>
      <c r="O92" s="7">
        <v>0.19009259259259259</v>
      </c>
      <c r="P92" s="3">
        <v>25</v>
      </c>
      <c r="Q92" s="3" t="s">
        <v>1128</v>
      </c>
      <c r="R92" s="3" t="s">
        <v>25</v>
      </c>
      <c r="S92" s="7">
        <v>0.25711805555555556</v>
      </c>
      <c r="T92" s="3">
        <v>29</v>
      </c>
      <c r="U92" s="3" t="s">
        <v>3580</v>
      </c>
      <c r="V92" s="3" t="s">
        <v>25</v>
      </c>
      <c r="W92" s="7">
        <v>0.32351851851851854</v>
      </c>
      <c r="X92" s="3">
        <v>30</v>
      </c>
    </row>
    <row r="93" spans="1:24" x14ac:dyDescent="0.25">
      <c r="E93" s="3" t="s">
        <v>30</v>
      </c>
      <c r="G93" s="7">
        <v>2.6402848565797443E-3</v>
      </c>
      <c r="H93" s="3" t="s">
        <v>31</v>
      </c>
      <c r="K93" s="7">
        <v>6.8120079766921526E-4</v>
      </c>
      <c r="L93" s="3" t="s">
        <v>31</v>
      </c>
      <c r="O93" s="7">
        <v>5.3105917505878036E-4</v>
      </c>
      <c r="P93" s="3" t="s">
        <v>31</v>
      </c>
      <c r="S93" s="7">
        <v>3.1255926168095444E-3</v>
      </c>
      <c r="T93" s="3" t="s">
        <v>19</v>
      </c>
      <c r="W93" s="7">
        <v>7.2695221249817477E-4</v>
      </c>
      <c r="X93" s="3" t="s">
        <v>19</v>
      </c>
    </row>
    <row r="94" spans="1:24" x14ac:dyDescent="0.25">
      <c r="A94" s="3">
        <v>31</v>
      </c>
      <c r="B94" s="3">
        <v>61</v>
      </c>
      <c r="C94" s="4" t="s">
        <v>3581</v>
      </c>
      <c r="D94" s="3" t="s">
        <v>17</v>
      </c>
      <c r="E94" s="3" t="s">
        <v>3582</v>
      </c>
      <c r="F94" s="3" t="s">
        <v>19</v>
      </c>
      <c r="G94" s="7">
        <v>7.0243055555555559E-2</v>
      </c>
      <c r="H94" s="3">
        <v>28</v>
      </c>
      <c r="I94" s="3" t="s">
        <v>3583</v>
      </c>
      <c r="J94" s="3" t="s">
        <v>19</v>
      </c>
      <c r="K94" s="7">
        <v>7.0266203703703692E-2</v>
      </c>
      <c r="L94" s="3">
        <v>34</v>
      </c>
      <c r="M94" s="3" t="s">
        <v>3584</v>
      </c>
      <c r="N94" s="3" t="s">
        <v>19</v>
      </c>
      <c r="O94" s="7">
        <v>5.9641203703703703E-2</v>
      </c>
      <c r="P94" s="3">
        <v>33</v>
      </c>
      <c r="Q94" s="3" t="s">
        <v>3159</v>
      </c>
      <c r="R94" s="3" t="s">
        <v>19</v>
      </c>
      <c r="S94" s="7">
        <v>6.4074074074074075E-2</v>
      </c>
      <c r="T94" s="3">
        <v>27</v>
      </c>
      <c r="U94" s="3" t="s">
        <v>3585</v>
      </c>
      <c r="V94" s="3" t="s">
        <v>19</v>
      </c>
      <c r="W94" s="7">
        <v>6.0717592592592594E-2</v>
      </c>
      <c r="X94" s="3">
        <v>13</v>
      </c>
    </row>
    <row r="95" spans="1:24" x14ac:dyDescent="0.25">
      <c r="E95" s="3" t="s">
        <v>3586</v>
      </c>
      <c r="F95" s="3" t="s">
        <v>25</v>
      </c>
      <c r="G95" s="7">
        <v>7.0243055555555559E-2</v>
      </c>
      <c r="H95" s="3">
        <v>28</v>
      </c>
      <c r="I95" s="3" t="s">
        <v>3587</v>
      </c>
      <c r="J95" s="3" t="s">
        <v>25</v>
      </c>
      <c r="K95" s="7">
        <v>0.14050925925925925</v>
      </c>
      <c r="L95" s="3">
        <v>30</v>
      </c>
      <c r="M95" s="3" t="s">
        <v>3588</v>
      </c>
      <c r="N95" s="3" t="s">
        <v>25</v>
      </c>
      <c r="O95" s="7">
        <v>0.20015046296296299</v>
      </c>
      <c r="P95" s="3">
        <v>33</v>
      </c>
      <c r="Q95" s="3" t="s">
        <v>3589</v>
      </c>
      <c r="R95" s="3" t="s">
        <v>25</v>
      </c>
      <c r="S95" s="7">
        <v>0.26422453703703702</v>
      </c>
      <c r="T95" s="3">
        <v>33</v>
      </c>
      <c r="U95" s="3" t="s">
        <v>2150</v>
      </c>
      <c r="V95" s="3" t="s">
        <v>25</v>
      </c>
      <c r="W95" s="7">
        <v>0.32494212962962959</v>
      </c>
      <c r="X95" s="3">
        <v>31</v>
      </c>
    </row>
    <row r="96" spans="1:24" x14ac:dyDescent="0.25">
      <c r="E96" s="3" t="s">
        <v>30</v>
      </c>
      <c r="G96" s="7">
        <v>3.2865008876444973E-3</v>
      </c>
      <c r="H96" s="3" t="s">
        <v>31</v>
      </c>
      <c r="K96" s="7">
        <v>4.6796044579686807E-3</v>
      </c>
      <c r="L96" s="3" t="s">
        <v>19</v>
      </c>
      <c r="O96" s="7">
        <v>3.9587856548078185E-3</v>
      </c>
      <c r="P96" s="3" t="s">
        <v>19</v>
      </c>
      <c r="S96" s="7">
        <v>1.0698130544284368E-4</v>
      </c>
      <c r="T96" s="3" t="s">
        <v>31</v>
      </c>
      <c r="W96" s="7">
        <v>5.2449079196891166E-3</v>
      </c>
      <c r="X96" s="3" t="s">
        <v>31</v>
      </c>
    </row>
    <row r="97" spans="1:24" x14ac:dyDescent="0.25">
      <c r="A97" s="3">
        <v>32</v>
      </c>
      <c r="B97" s="3">
        <v>45</v>
      </c>
      <c r="C97" s="4" t="s">
        <v>3590</v>
      </c>
      <c r="D97" s="3" t="s">
        <v>1</v>
      </c>
      <c r="E97" s="3" t="s">
        <v>278</v>
      </c>
      <c r="F97" s="3" t="s">
        <v>19</v>
      </c>
      <c r="G97" s="7">
        <v>6.4328703703703707E-2</v>
      </c>
      <c r="H97" s="3">
        <v>18</v>
      </c>
      <c r="I97" s="3" t="s">
        <v>3591</v>
      </c>
      <c r="J97" s="3" t="s">
        <v>19</v>
      </c>
      <c r="K97" s="7">
        <v>7.4456018518518519E-2</v>
      </c>
      <c r="L97" s="3">
        <v>37</v>
      </c>
      <c r="M97" s="3" t="s">
        <v>3592</v>
      </c>
      <c r="N97" s="3" t="s">
        <v>19</v>
      </c>
      <c r="O97" s="7">
        <v>6.025462962962963E-2</v>
      </c>
      <c r="P97" s="3">
        <v>34</v>
      </c>
      <c r="Q97" s="3" t="s">
        <v>3007</v>
      </c>
      <c r="R97" s="3" t="s">
        <v>19</v>
      </c>
      <c r="S97" s="7">
        <v>6.7129629629629636E-2</v>
      </c>
      <c r="T97" s="3">
        <v>34</v>
      </c>
      <c r="U97" s="3" t="s">
        <v>3593</v>
      </c>
      <c r="V97" s="3" t="s">
        <v>19</v>
      </c>
      <c r="W97" s="7">
        <v>6.6759259259259254E-2</v>
      </c>
      <c r="X97" s="3">
        <v>26</v>
      </c>
    </row>
    <row r="98" spans="1:24" x14ac:dyDescent="0.25">
      <c r="E98" s="3" t="s">
        <v>1281</v>
      </c>
      <c r="F98" s="3" t="s">
        <v>25</v>
      </c>
      <c r="G98" s="7">
        <v>6.4328703703703707E-2</v>
      </c>
      <c r="H98" s="3">
        <v>18</v>
      </c>
      <c r="I98" s="3" t="s">
        <v>279</v>
      </c>
      <c r="J98" s="3" t="s">
        <v>25</v>
      </c>
      <c r="K98" s="7">
        <v>0.13878472222222224</v>
      </c>
      <c r="L98" s="3">
        <v>28</v>
      </c>
      <c r="M98" s="3" t="s">
        <v>3594</v>
      </c>
      <c r="N98" s="3" t="s">
        <v>25</v>
      </c>
      <c r="O98" s="7">
        <v>0.19903935185185184</v>
      </c>
      <c r="P98" s="3">
        <v>31</v>
      </c>
      <c r="Q98" s="3" t="s">
        <v>3595</v>
      </c>
      <c r="R98" s="3" t="s">
        <v>25</v>
      </c>
      <c r="S98" s="7">
        <v>0.26616898148148149</v>
      </c>
      <c r="T98" s="3">
        <v>35</v>
      </c>
      <c r="U98" s="3" t="s">
        <v>3596</v>
      </c>
      <c r="V98" s="3" t="s">
        <v>25</v>
      </c>
      <c r="W98" s="7">
        <v>0.33292824074074073</v>
      </c>
      <c r="X98" s="3">
        <v>32</v>
      </c>
    </row>
    <row r="99" spans="1:24" x14ac:dyDescent="0.25">
      <c r="E99" s="3" t="s">
        <v>30</v>
      </c>
      <c r="G99" s="7">
        <v>1.1007990547005103E-2</v>
      </c>
      <c r="H99" s="3" t="s">
        <v>31</v>
      </c>
      <c r="K99" s="7">
        <v>7.2574957294332804E-3</v>
      </c>
      <c r="L99" s="3" t="s">
        <v>19</v>
      </c>
      <c r="O99" s="7">
        <v>3.2037033544207172E-3</v>
      </c>
      <c r="P99" s="3" t="s">
        <v>19</v>
      </c>
      <c r="S99" s="7">
        <v>1.3711947946588587E-3</v>
      </c>
      <c r="T99" s="3" t="s">
        <v>19</v>
      </c>
      <c r="W99" s="7">
        <v>8.2440333150775313E-4</v>
      </c>
      <c r="X99" s="3" t="s">
        <v>31</v>
      </c>
    </row>
    <row r="100" spans="1:24" x14ac:dyDescent="0.25">
      <c r="A100" s="3">
        <v>33</v>
      </c>
      <c r="B100" s="3">
        <v>57</v>
      </c>
      <c r="C100" s="4" t="s">
        <v>2264</v>
      </c>
      <c r="D100" s="3" t="s">
        <v>3</v>
      </c>
      <c r="E100" s="3" t="s">
        <v>3597</v>
      </c>
      <c r="F100" s="3" t="s">
        <v>19</v>
      </c>
      <c r="G100" s="7">
        <v>6.8194444444444446E-2</v>
      </c>
      <c r="H100" s="3">
        <v>22</v>
      </c>
      <c r="I100" s="3" t="s">
        <v>1500</v>
      </c>
      <c r="J100" s="3" t="s">
        <v>19</v>
      </c>
      <c r="K100" s="7">
        <v>7.9965277777777774E-2</v>
      </c>
      <c r="L100" s="3">
        <v>38</v>
      </c>
      <c r="M100" s="3" t="s">
        <v>3598</v>
      </c>
      <c r="N100" s="3" t="s">
        <v>19</v>
      </c>
      <c r="O100" s="7">
        <v>5.244212962962963E-2</v>
      </c>
      <c r="P100" s="3">
        <v>26</v>
      </c>
      <c r="Q100" s="3" t="s">
        <v>3599</v>
      </c>
      <c r="R100" s="3" t="s">
        <v>19</v>
      </c>
      <c r="S100" s="7">
        <v>7.2407407407407406E-2</v>
      </c>
      <c r="T100" s="3">
        <v>40</v>
      </c>
      <c r="U100" s="3" t="s">
        <v>3092</v>
      </c>
      <c r="V100" s="3" t="s">
        <v>19</v>
      </c>
      <c r="W100" s="7">
        <v>6.6250000000000003E-2</v>
      </c>
      <c r="X100" s="3">
        <v>24</v>
      </c>
    </row>
    <row r="101" spans="1:24" x14ac:dyDescent="0.25">
      <c r="E101" s="3" t="s">
        <v>3600</v>
      </c>
      <c r="F101" s="3" t="s">
        <v>25</v>
      </c>
      <c r="G101" s="7">
        <v>6.8194444444444446E-2</v>
      </c>
      <c r="H101" s="3">
        <v>22</v>
      </c>
      <c r="I101" s="3" t="s">
        <v>3375</v>
      </c>
      <c r="J101" s="3" t="s">
        <v>25</v>
      </c>
      <c r="K101" s="7">
        <v>0.14815972222222221</v>
      </c>
      <c r="L101" s="3">
        <v>37</v>
      </c>
      <c r="M101" s="3" t="s">
        <v>1777</v>
      </c>
      <c r="N101" s="3" t="s">
        <v>25</v>
      </c>
      <c r="O101" s="7">
        <v>0.20060185185185186</v>
      </c>
      <c r="P101" s="3">
        <v>34</v>
      </c>
      <c r="Q101" s="3" t="s">
        <v>1180</v>
      </c>
      <c r="R101" s="3" t="s">
        <v>25</v>
      </c>
      <c r="S101" s="7">
        <v>0.27300925925925928</v>
      </c>
      <c r="T101" s="3">
        <v>36</v>
      </c>
      <c r="U101" s="3" t="s">
        <v>3601</v>
      </c>
      <c r="V101" s="3" t="s">
        <v>25</v>
      </c>
      <c r="W101" s="7">
        <v>0.3392592592592592</v>
      </c>
      <c r="X101" s="3">
        <v>33</v>
      </c>
    </row>
    <row r="102" spans="1:24" x14ac:dyDescent="0.25">
      <c r="E102" s="3" t="s">
        <v>30</v>
      </c>
      <c r="G102" s="7">
        <v>8.5748648507676661E-3</v>
      </c>
      <c r="H102" s="3" t="s">
        <v>31</v>
      </c>
      <c r="K102" s="7">
        <v>1.1488896759398987E-2</v>
      </c>
      <c r="L102" s="3" t="s">
        <v>19</v>
      </c>
      <c r="O102" s="7">
        <v>5.6936865003520687E-3</v>
      </c>
      <c r="P102" s="3" t="s">
        <v>31</v>
      </c>
      <c r="S102" s="7">
        <v>5.3984992939826587E-3</v>
      </c>
      <c r="T102" s="3" t="s">
        <v>19</v>
      </c>
      <c r="W102" s="7">
        <v>2.6188447022618688E-3</v>
      </c>
      <c r="X102" s="3" t="s">
        <v>31</v>
      </c>
    </row>
    <row r="103" spans="1:24" x14ac:dyDescent="0.25">
      <c r="A103" s="3">
        <v>34</v>
      </c>
      <c r="B103" s="3">
        <v>70</v>
      </c>
      <c r="C103" s="4" t="s">
        <v>1479</v>
      </c>
      <c r="D103" s="3" t="s">
        <v>3</v>
      </c>
      <c r="E103" s="3" t="s">
        <v>410</v>
      </c>
      <c r="F103" s="3" t="s">
        <v>19</v>
      </c>
      <c r="G103" s="7">
        <v>7.1435185185185185E-2</v>
      </c>
      <c r="H103" s="3">
        <v>31</v>
      </c>
      <c r="I103" s="3" t="s">
        <v>2016</v>
      </c>
      <c r="J103" s="3" t="s">
        <v>19</v>
      </c>
      <c r="K103" s="7">
        <v>7.1215277777777766E-2</v>
      </c>
      <c r="L103" s="3">
        <v>35</v>
      </c>
      <c r="M103" s="3" t="s">
        <v>3602</v>
      </c>
      <c r="N103" s="3" t="s">
        <v>19</v>
      </c>
      <c r="O103" s="7">
        <v>6.2199074074074073E-2</v>
      </c>
      <c r="P103" s="3">
        <v>36</v>
      </c>
      <c r="Q103" s="3" t="s">
        <v>3603</v>
      </c>
      <c r="R103" s="3" t="s">
        <v>19</v>
      </c>
      <c r="S103" s="7">
        <v>5.9247685185185188E-2</v>
      </c>
      <c r="T103" s="3">
        <v>19</v>
      </c>
      <c r="U103" s="3" t="s">
        <v>3604</v>
      </c>
      <c r="V103" s="3" t="s">
        <v>19</v>
      </c>
      <c r="W103" s="7">
        <v>7.7523148148148147E-2</v>
      </c>
      <c r="X103" s="3">
        <v>37</v>
      </c>
    </row>
    <row r="104" spans="1:24" x14ac:dyDescent="0.25">
      <c r="E104" s="3" t="s">
        <v>3605</v>
      </c>
      <c r="F104" s="3" t="s">
        <v>25</v>
      </c>
      <c r="G104" s="7">
        <v>7.1435185185185185E-2</v>
      </c>
      <c r="H104" s="3">
        <v>31</v>
      </c>
      <c r="I104" s="3" t="s">
        <v>3606</v>
      </c>
      <c r="J104" s="3" t="s">
        <v>25</v>
      </c>
      <c r="K104" s="7">
        <v>0.14265046296296297</v>
      </c>
      <c r="L104" s="3">
        <v>33</v>
      </c>
      <c r="M104" s="3" t="s">
        <v>3607</v>
      </c>
      <c r="N104" s="3" t="s">
        <v>25</v>
      </c>
      <c r="O104" s="7">
        <v>0.20484953703703704</v>
      </c>
      <c r="P104" s="3">
        <v>36</v>
      </c>
      <c r="Q104" s="3" t="s">
        <v>3608</v>
      </c>
      <c r="R104" s="3" t="s">
        <v>25</v>
      </c>
      <c r="S104" s="7">
        <v>0.26409722222222221</v>
      </c>
      <c r="T104" s="3">
        <v>32</v>
      </c>
      <c r="U104" s="3" t="s">
        <v>3609</v>
      </c>
      <c r="V104" s="3" t="s">
        <v>25</v>
      </c>
      <c r="W104" s="7">
        <v>0.34162037037037035</v>
      </c>
      <c r="X104" s="3">
        <v>34</v>
      </c>
    </row>
    <row r="105" spans="1:24" x14ac:dyDescent="0.25">
      <c r="E105" s="3" t="s">
        <v>30</v>
      </c>
      <c r="G105" s="7">
        <v>5.8684083313773339E-3</v>
      </c>
      <c r="H105" s="3" t="s">
        <v>31</v>
      </c>
      <c r="K105" s="7">
        <v>2.2623280596258677E-3</v>
      </c>
      <c r="L105" s="3" t="s">
        <v>19</v>
      </c>
      <c r="O105" s="7">
        <v>3.6586555119650435E-3</v>
      </c>
      <c r="P105" s="3" t="s">
        <v>19</v>
      </c>
      <c r="S105" s="7">
        <v>8.2275785933302661E-3</v>
      </c>
      <c r="T105" s="3" t="s">
        <v>31</v>
      </c>
      <c r="W105" s="7">
        <v>8.1750033531167166E-3</v>
      </c>
      <c r="X105" s="3" t="s">
        <v>19</v>
      </c>
    </row>
    <row r="106" spans="1:24" x14ac:dyDescent="0.25">
      <c r="A106" s="3">
        <v>35</v>
      </c>
      <c r="B106" s="3">
        <v>55</v>
      </c>
      <c r="C106" s="4" t="s">
        <v>3494</v>
      </c>
      <c r="D106" s="3" t="s">
        <v>17</v>
      </c>
      <c r="E106" s="3" t="s">
        <v>3610</v>
      </c>
      <c r="F106" s="3" t="s">
        <v>19</v>
      </c>
      <c r="G106" s="7">
        <v>7.3240740740740731E-2</v>
      </c>
      <c r="H106" s="3">
        <v>32</v>
      </c>
      <c r="I106" s="3" t="s">
        <v>3611</v>
      </c>
      <c r="J106" s="3" t="s">
        <v>19</v>
      </c>
      <c r="K106" s="7">
        <v>7.1249999999999994E-2</v>
      </c>
      <c r="L106" s="3">
        <v>36</v>
      </c>
      <c r="M106" s="3" t="s">
        <v>3612</v>
      </c>
      <c r="N106" s="3" t="s">
        <v>19</v>
      </c>
      <c r="O106" s="7">
        <v>7.2916666666666671E-2</v>
      </c>
      <c r="P106" s="3">
        <v>41</v>
      </c>
      <c r="Q106" s="3" t="s">
        <v>3613</v>
      </c>
      <c r="R106" s="3" t="s">
        <v>19</v>
      </c>
      <c r="S106" s="7">
        <v>6.4120370370370369E-2</v>
      </c>
      <c r="T106" s="3">
        <v>28</v>
      </c>
      <c r="U106" s="3" t="s">
        <v>3127</v>
      </c>
      <c r="V106" s="3" t="s">
        <v>19</v>
      </c>
      <c r="W106" s="7">
        <v>6.5000000000000002E-2</v>
      </c>
      <c r="X106" s="3">
        <v>22</v>
      </c>
    </row>
    <row r="107" spans="1:24" x14ac:dyDescent="0.25">
      <c r="E107" s="3" t="s">
        <v>3614</v>
      </c>
      <c r="F107" s="3" t="s">
        <v>25</v>
      </c>
      <c r="G107" s="7">
        <v>7.3240740740740731E-2</v>
      </c>
      <c r="H107" s="3">
        <v>32</v>
      </c>
      <c r="I107" s="3" t="s">
        <v>3615</v>
      </c>
      <c r="J107" s="3" t="s">
        <v>25</v>
      </c>
      <c r="K107" s="7">
        <v>0.14449074074074073</v>
      </c>
      <c r="L107" s="3">
        <v>34</v>
      </c>
      <c r="M107" s="3" t="s">
        <v>3616</v>
      </c>
      <c r="N107" s="3" t="s">
        <v>25</v>
      </c>
      <c r="O107" s="7">
        <v>0.21740740740740741</v>
      </c>
      <c r="P107" s="3">
        <v>38</v>
      </c>
      <c r="Q107" s="3" t="s">
        <v>3617</v>
      </c>
      <c r="R107" s="3" t="s">
        <v>25</v>
      </c>
      <c r="S107" s="7">
        <v>0.28152777777777777</v>
      </c>
      <c r="T107" s="3">
        <v>37</v>
      </c>
      <c r="U107" s="3" t="s">
        <v>3618</v>
      </c>
      <c r="V107" s="3" t="s">
        <v>25</v>
      </c>
      <c r="W107" s="7">
        <v>0.34652777777777777</v>
      </c>
      <c r="X107" s="3">
        <v>35</v>
      </c>
    </row>
    <row r="108" spans="1:24" x14ac:dyDescent="0.25">
      <c r="E108" s="3" t="s">
        <v>30</v>
      </c>
      <c r="G108" s="7">
        <v>5.1733258633344242E-3</v>
      </c>
      <c r="H108" s="3" t="s">
        <v>31</v>
      </c>
      <c r="K108" s="7">
        <v>1.3065349450647606E-3</v>
      </c>
      <c r="L108" s="3" t="s">
        <v>19</v>
      </c>
      <c r="O108" s="7">
        <v>1.3535309716214562E-2</v>
      </c>
      <c r="P108" s="3" t="s">
        <v>19</v>
      </c>
      <c r="S108" s="7">
        <v>4.3241816532355731E-3</v>
      </c>
      <c r="T108" s="3" t="s">
        <v>31</v>
      </c>
      <c r="W108" s="7">
        <v>5.3443371447093463E-3</v>
      </c>
      <c r="X108" s="3" t="s">
        <v>31</v>
      </c>
    </row>
    <row r="109" spans="1:24" x14ac:dyDescent="0.25">
      <c r="A109" s="3">
        <v>36</v>
      </c>
      <c r="B109" s="3">
        <v>73</v>
      </c>
      <c r="C109" s="4" t="s">
        <v>3619</v>
      </c>
      <c r="D109" s="3" t="s">
        <v>17</v>
      </c>
      <c r="E109" s="3" t="s">
        <v>3283</v>
      </c>
      <c r="F109" s="3" t="s">
        <v>19</v>
      </c>
      <c r="G109" s="7">
        <v>7.8935185185185178E-2</v>
      </c>
      <c r="H109" s="3">
        <v>37</v>
      </c>
      <c r="I109" s="3" t="s">
        <v>3620</v>
      </c>
      <c r="J109" s="3" t="s">
        <v>19</v>
      </c>
      <c r="K109" s="7">
        <v>6.7997685185185189E-2</v>
      </c>
      <c r="L109" s="3">
        <v>29</v>
      </c>
      <c r="M109" s="3" t="s">
        <v>3621</v>
      </c>
      <c r="N109" s="3" t="s">
        <v>19</v>
      </c>
      <c r="O109" s="7">
        <v>5.5474537037037037E-2</v>
      </c>
      <c r="P109" s="3">
        <v>30</v>
      </c>
      <c r="Q109" s="3" t="s">
        <v>3622</v>
      </c>
      <c r="R109" s="3" t="s">
        <v>19</v>
      </c>
      <c r="S109" s="7">
        <v>6.3506944444444449E-2</v>
      </c>
      <c r="T109" s="3">
        <v>24</v>
      </c>
      <c r="U109" s="3" t="s">
        <v>2004</v>
      </c>
      <c r="V109" s="3" t="s">
        <v>19</v>
      </c>
      <c r="W109" s="7">
        <v>8.0625000000000002E-2</v>
      </c>
      <c r="X109" s="3">
        <v>39</v>
      </c>
    </row>
    <row r="110" spans="1:24" x14ac:dyDescent="0.25">
      <c r="E110" s="3" t="s">
        <v>3623</v>
      </c>
      <c r="F110" s="3" t="s">
        <v>25</v>
      </c>
      <c r="G110" s="7">
        <v>7.8935185185185178E-2</v>
      </c>
      <c r="H110" s="3">
        <v>37</v>
      </c>
      <c r="I110" s="3" t="s">
        <v>3624</v>
      </c>
      <c r="J110" s="3" t="s">
        <v>25</v>
      </c>
      <c r="K110" s="7">
        <v>0.14693287037037037</v>
      </c>
      <c r="L110" s="3">
        <v>36</v>
      </c>
      <c r="M110" s="3" t="s">
        <v>470</v>
      </c>
      <c r="N110" s="3" t="s">
        <v>25</v>
      </c>
      <c r="O110" s="7">
        <v>0.2024074074074074</v>
      </c>
      <c r="P110" s="3">
        <v>35</v>
      </c>
      <c r="Q110" s="3" t="s">
        <v>3625</v>
      </c>
      <c r="R110" s="3" t="s">
        <v>25</v>
      </c>
      <c r="S110" s="7">
        <v>0.26591435185185186</v>
      </c>
      <c r="T110" s="3">
        <v>34</v>
      </c>
      <c r="U110" s="3" t="s">
        <v>3626</v>
      </c>
      <c r="V110" s="3" t="s">
        <v>25</v>
      </c>
      <c r="W110" s="7">
        <v>0.34653935185185186</v>
      </c>
      <c r="X110" s="3">
        <v>36</v>
      </c>
    </row>
    <row r="111" spans="1:24" x14ac:dyDescent="0.25">
      <c r="E111" s="3" t="s">
        <v>30</v>
      </c>
      <c r="G111" s="7">
        <v>5.1849954080927796E-4</v>
      </c>
      <c r="H111" s="3" t="s">
        <v>19</v>
      </c>
      <c r="K111" s="7">
        <v>1.9481159908273649E-3</v>
      </c>
      <c r="L111" s="3" t="s">
        <v>31</v>
      </c>
      <c r="O111" s="7">
        <v>3.9088032586706012E-3</v>
      </c>
      <c r="P111" s="3" t="s">
        <v>31</v>
      </c>
      <c r="S111" s="7">
        <v>4.9398936363433121E-3</v>
      </c>
      <c r="T111" s="3" t="s">
        <v>31</v>
      </c>
      <c r="W111" s="7">
        <v>1.0278313345031972E-2</v>
      </c>
      <c r="X111" s="3" t="s">
        <v>19</v>
      </c>
    </row>
    <row r="112" spans="1:24" x14ac:dyDescent="0.25">
      <c r="A112" s="3">
        <v>37</v>
      </c>
      <c r="B112" s="3">
        <v>77</v>
      </c>
      <c r="C112" s="4" t="s">
        <v>1299</v>
      </c>
      <c r="D112" s="3" t="s">
        <v>17</v>
      </c>
      <c r="E112" s="3" t="s">
        <v>3627</v>
      </c>
      <c r="F112" s="3" t="s">
        <v>19</v>
      </c>
      <c r="G112" s="7">
        <v>7.0185185185185184E-2</v>
      </c>
      <c r="H112" s="3">
        <v>27</v>
      </c>
      <c r="I112" s="3" t="s">
        <v>3628</v>
      </c>
      <c r="J112" s="3" t="s">
        <v>19</v>
      </c>
      <c r="K112" s="7">
        <v>5.785879629629629E-2</v>
      </c>
      <c r="L112" s="3">
        <v>13</v>
      </c>
      <c r="M112" s="3" t="s">
        <v>3293</v>
      </c>
      <c r="N112" s="3" t="s">
        <v>19</v>
      </c>
      <c r="O112" s="7">
        <v>6.2210648148148147E-2</v>
      </c>
      <c r="P112" s="3">
        <v>37</v>
      </c>
      <c r="Q112" s="3" t="s">
        <v>3629</v>
      </c>
      <c r="R112" s="3" t="s">
        <v>19</v>
      </c>
      <c r="S112" s="7">
        <v>6.7187499999999997E-2</v>
      </c>
      <c r="T112" s="3">
        <v>35</v>
      </c>
      <c r="U112" s="3" t="s">
        <v>3630</v>
      </c>
      <c r="V112" s="3" t="s">
        <v>19</v>
      </c>
      <c r="W112" s="7">
        <v>9.347222222222222E-2</v>
      </c>
      <c r="X112" s="3">
        <v>41</v>
      </c>
    </row>
    <row r="113" spans="1:24" x14ac:dyDescent="0.25">
      <c r="E113" s="3" t="s">
        <v>3072</v>
      </c>
      <c r="F113" s="3" t="s">
        <v>25</v>
      </c>
      <c r="G113" s="7">
        <v>7.0185185185185184E-2</v>
      </c>
      <c r="H113" s="3">
        <v>27</v>
      </c>
      <c r="I113" s="3" t="s">
        <v>2118</v>
      </c>
      <c r="J113" s="3" t="s">
        <v>25</v>
      </c>
      <c r="K113" s="7">
        <v>0.12804398148148147</v>
      </c>
      <c r="L113" s="3">
        <v>20</v>
      </c>
      <c r="M113" s="3" t="s">
        <v>3631</v>
      </c>
      <c r="N113" s="3" t="s">
        <v>25</v>
      </c>
      <c r="O113" s="7">
        <v>0.19025462962962961</v>
      </c>
      <c r="P113" s="3">
        <v>26</v>
      </c>
      <c r="Q113" s="3" t="s">
        <v>3632</v>
      </c>
      <c r="R113" s="3" t="s">
        <v>25</v>
      </c>
      <c r="S113" s="7">
        <v>0.25744212962962965</v>
      </c>
      <c r="T113" s="3">
        <v>30</v>
      </c>
      <c r="U113" s="3" t="s">
        <v>3633</v>
      </c>
      <c r="V113" s="3" t="s">
        <v>25</v>
      </c>
      <c r="W113" s="7">
        <v>0.35091435185185182</v>
      </c>
      <c r="X113" s="3">
        <v>37</v>
      </c>
    </row>
    <row r="114" spans="1:24" x14ac:dyDescent="0.25">
      <c r="E114" s="3" t="s">
        <v>30</v>
      </c>
      <c r="G114" s="7">
        <v>9.2214976928694098E-3</v>
      </c>
      <c r="H114" s="3" t="s">
        <v>31</v>
      </c>
      <c r="K114" s="7">
        <v>1.2970058646942888E-2</v>
      </c>
      <c r="L114" s="3" t="s">
        <v>31</v>
      </c>
      <c r="O114" s="7">
        <v>2.0776033458516363E-3</v>
      </c>
      <c r="P114" s="3" t="s">
        <v>19</v>
      </c>
      <c r="S114" s="7">
        <v>2.1234676955146498E-3</v>
      </c>
      <c r="T114" s="3" t="s">
        <v>31</v>
      </c>
      <c r="W114" s="7">
        <v>2.2237420689475318E-2</v>
      </c>
      <c r="X114" s="3" t="s">
        <v>19</v>
      </c>
    </row>
    <row r="115" spans="1:24" x14ac:dyDescent="0.25">
      <c r="A115" s="3">
        <v>38</v>
      </c>
      <c r="B115" s="3">
        <v>74</v>
      </c>
      <c r="C115" s="4" t="s">
        <v>3634</v>
      </c>
      <c r="D115" s="3" t="s">
        <v>17</v>
      </c>
      <c r="E115" s="3" t="s">
        <v>3635</v>
      </c>
      <c r="F115" s="3" t="s">
        <v>19</v>
      </c>
      <c r="G115" s="7">
        <v>9.7881944444444438E-2</v>
      </c>
      <c r="H115" s="3">
        <v>42</v>
      </c>
      <c r="I115" s="3" t="s">
        <v>3636</v>
      </c>
      <c r="J115" s="3" t="s">
        <v>19</v>
      </c>
      <c r="K115" s="7">
        <v>6.6504629629629622E-2</v>
      </c>
      <c r="L115" s="3">
        <v>27</v>
      </c>
      <c r="M115" s="3" t="s">
        <v>1966</v>
      </c>
      <c r="N115" s="3" t="s">
        <v>19</v>
      </c>
      <c r="O115" s="7">
        <v>6.2013888888888889E-2</v>
      </c>
      <c r="P115" s="3">
        <v>35</v>
      </c>
      <c r="Q115" s="3" t="s">
        <v>3637</v>
      </c>
      <c r="R115" s="3" t="s">
        <v>19</v>
      </c>
      <c r="S115" s="7">
        <v>6.958333333333333E-2</v>
      </c>
      <c r="T115" s="3">
        <v>39</v>
      </c>
      <c r="U115" s="3" t="s">
        <v>3638</v>
      </c>
      <c r="V115" s="3" t="s">
        <v>19</v>
      </c>
      <c r="W115" s="7">
        <v>7.9907407407407413E-2</v>
      </c>
      <c r="X115" s="3">
        <v>38</v>
      </c>
    </row>
    <row r="116" spans="1:24" x14ac:dyDescent="0.25">
      <c r="E116" s="3" t="s">
        <v>3639</v>
      </c>
      <c r="F116" s="3" t="s">
        <v>25</v>
      </c>
      <c r="G116" s="7">
        <v>9.7881944444444438E-2</v>
      </c>
      <c r="H116" s="3">
        <v>42</v>
      </c>
      <c r="I116" s="3" t="s">
        <v>3640</v>
      </c>
      <c r="J116" s="3" t="s">
        <v>25</v>
      </c>
      <c r="K116" s="7">
        <v>0.16438657407407406</v>
      </c>
      <c r="L116" s="3">
        <v>39</v>
      </c>
      <c r="M116" s="3" t="s">
        <v>3641</v>
      </c>
      <c r="N116" s="3" t="s">
        <v>25</v>
      </c>
      <c r="O116" s="7">
        <v>0.22640046296296298</v>
      </c>
      <c r="P116" s="3">
        <v>40</v>
      </c>
      <c r="Q116" s="3" t="s">
        <v>3642</v>
      </c>
      <c r="R116" s="3" t="s">
        <v>25</v>
      </c>
      <c r="S116" s="7">
        <v>0.29598379629629629</v>
      </c>
      <c r="T116" s="3">
        <v>39</v>
      </c>
      <c r="U116" s="3" t="s">
        <v>3152</v>
      </c>
      <c r="V116" s="3" t="s">
        <v>25</v>
      </c>
      <c r="W116" s="7">
        <v>0.37589120370370371</v>
      </c>
      <c r="X116" s="3">
        <v>38</v>
      </c>
    </row>
    <row r="117" spans="1:24" x14ac:dyDescent="0.25">
      <c r="E117" s="3" t="s">
        <v>30</v>
      </c>
      <c r="G117" s="7">
        <v>1.2823372597398713E-2</v>
      </c>
      <c r="H117" s="3" t="s">
        <v>19</v>
      </c>
      <c r="K117" s="7">
        <v>9.3655745984642796E-3</v>
      </c>
      <c r="L117" s="3" t="s">
        <v>31</v>
      </c>
      <c r="O117" s="7">
        <v>2.3992149748329958E-3</v>
      </c>
      <c r="P117" s="3" t="s">
        <v>31</v>
      </c>
      <c r="S117" s="7">
        <v>4.6609457605427673E-3</v>
      </c>
      <c r="T117" s="3" t="s">
        <v>31</v>
      </c>
      <c r="W117" s="7">
        <v>3.6023627364412947E-3</v>
      </c>
      <c r="X117" s="3" t="s">
        <v>19</v>
      </c>
    </row>
    <row r="118" spans="1:24" x14ac:dyDescent="0.25">
      <c r="A118" s="3">
        <v>39</v>
      </c>
      <c r="B118" s="3">
        <v>71</v>
      </c>
      <c r="C118" s="4" t="s">
        <v>1479</v>
      </c>
      <c r="D118" s="3" t="s">
        <v>3</v>
      </c>
      <c r="E118" s="3" t="s">
        <v>2015</v>
      </c>
      <c r="F118" s="3" t="s">
        <v>19</v>
      </c>
      <c r="G118" s="7">
        <v>8.020833333333334E-2</v>
      </c>
      <c r="H118" s="3">
        <v>39</v>
      </c>
      <c r="I118" s="3" t="s">
        <v>3643</v>
      </c>
      <c r="J118" s="3" t="s">
        <v>19</v>
      </c>
      <c r="K118" s="7">
        <v>6.8854166666666661E-2</v>
      </c>
      <c r="L118" s="3">
        <v>32</v>
      </c>
      <c r="M118" s="3" t="s">
        <v>3644</v>
      </c>
      <c r="N118" s="3" t="s">
        <v>19</v>
      </c>
      <c r="O118" s="7">
        <v>6.6030092592592585E-2</v>
      </c>
      <c r="P118" s="3">
        <v>40</v>
      </c>
      <c r="Q118" s="3" t="s">
        <v>3645</v>
      </c>
      <c r="R118" s="3" t="s">
        <v>19</v>
      </c>
      <c r="S118" s="7">
        <v>7.7905092592592595E-2</v>
      </c>
      <c r="T118" s="3">
        <v>41</v>
      </c>
      <c r="U118" s="3" t="s">
        <v>3169</v>
      </c>
      <c r="V118" s="3" t="s">
        <v>19</v>
      </c>
      <c r="W118" s="7">
        <v>8.6053240740740736E-2</v>
      </c>
      <c r="X118" s="3">
        <v>40</v>
      </c>
    </row>
    <row r="119" spans="1:24" x14ac:dyDescent="0.25">
      <c r="E119" s="3" t="s">
        <v>1273</v>
      </c>
      <c r="F119" s="3" t="s">
        <v>25</v>
      </c>
      <c r="G119" s="7">
        <v>8.020833333333334E-2</v>
      </c>
      <c r="H119" s="3">
        <v>39</v>
      </c>
      <c r="I119" s="3" t="s">
        <v>1492</v>
      </c>
      <c r="J119" s="3" t="s">
        <v>25</v>
      </c>
      <c r="K119" s="7">
        <v>0.14906249999999999</v>
      </c>
      <c r="L119" s="3">
        <v>38</v>
      </c>
      <c r="M119" s="3" t="s">
        <v>3646</v>
      </c>
      <c r="N119" s="3" t="s">
        <v>25</v>
      </c>
      <c r="O119" s="7">
        <v>0.21509259259259259</v>
      </c>
      <c r="P119" s="3">
        <v>37</v>
      </c>
      <c r="Q119" s="3" t="s">
        <v>3647</v>
      </c>
      <c r="R119" s="3" t="s">
        <v>25</v>
      </c>
      <c r="S119" s="7">
        <v>0.29299768518518515</v>
      </c>
      <c r="T119" s="3">
        <v>38</v>
      </c>
      <c r="U119" s="3" t="s">
        <v>3648</v>
      </c>
      <c r="V119" s="3" t="s">
        <v>25</v>
      </c>
      <c r="W119" s="7">
        <v>0.37905092592592587</v>
      </c>
      <c r="X119" s="3">
        <v>39</v>
      </c>
    </row>
    <row r="120" spans="1:24" x14ac:dyDescent="0.25">
      <c r="E120" s="3" t="s">
        <v>30</v>
      </c>
      <c r="G120" s="7">
        <v>5.565236515813643E-3</v>
      </c>
      <c r="H120" s="3" t="s">
        <v>31</v>
      </c>
      <c r="K120" s="7">
        <v>7.6537986155353482E-3</v>
      </c>
      <c r="L120" s="3" t="s">
        <v>31</v>
      </c>
      <c r="O120" s="7">
        <v>1.0755354741120854E-3</v>
      </c>
      <c r="P120" s="3" t="s">
        <v>19</v>
      </c>
      <c r="S120" s="7">
        <v>3.0367198880804358E-3</v>
      </c>
      <c r="T120" s="3" t="s">
        <v>19</v>
      </c>
      <c r="W120" s="7">
        <v>9.1067797691565533E-3</v>
      </c>
      <c r="X120" s="3" t="s">
        <v>19</v>
      </c>
    </row>
    <row r="121" spans="1:24" x14ac:dyDescent="0.25">
      <c r="A121" s="3">
        <v>40</v>
      </c>
      <c r="B121" s="3">
        <v>46</v>
      </c>
      <c r="C121" s="4" t="s">
        <v>3649</v>
      </c>
      <c r="D121" s="3" t="s">
        <v>1</v>
      </c>
      <c r="E121" s="3" t="s">
        <v>3650</v>
      </c>
      <c r="F121" s="3" t="s">
        <v>19</v>
      </c>
      <c r="G121" s="7">
        <v>7.9247685185185185E-2</v>
      </c>
      <c r="H121" s="3">
        <v>38</v>
      </c>
      <c r="I121" s="3" t="s">
        <v>3084</v>
      </c>
      <c r="J121" s="3" t="s">
        <v>19</v>
      </c>
      <c r="K121" s="7">
        <v>8.8368055555555547E-2</v>
      </c>
      <c r="L121" s="3">
        <v>41</v>
      </c>
      <c r="M121" s="3" t="s">
        <v>3651</v>
      </c>
      <c r="N121" s="3" t="s">
        <v>19</v>
      </c>
      <c r="O121" s="7">
        <v>5.7986111111111106E-2</v>
      </c>
      <c r="P121" s="3">
        <v>31</v>
      </c>
      <c r="Q121" s="3" t="s">
        <v>3652</v>
      </c>
      <c r="R121" s="3" t="s">
        <v>19</v>
      </c>
      <c r="S121" s="7">
        <v>8.1736111111111107E-2</v>
      </c>
      <c r="T121" s="3">
        <v>42</v>
      </c>
      <c r="U121" s="3" t="s">
        <v>3653</v>
      </c>
      <c r="V121" s="3" t="s">
        <v>19</v>
      </c>
      <c r="W121" s="7">
        <v>7.4884259259259262E-2</v>
      </c>
      <c r="X121" s="3">
        <v>34</v>
      </c>
    </row>
    <row r="122" spans="1:24" x14ac:dyDescent="0.25">
      <c r="E122" s="3" t="s">
        <v>3654</v>
      </c>
      <c r="F122" s="3" t="s">
        <v>25</v>
      </c>
      <c r="G122" s="7">
        <v>7.9247685185185185E-2</v>
      </c>
      <c r="H122" s="3">
        <v>38</v>
      </c>
      <c r="I122" s="3" t="s">
        <v>3655</v>
      </c>
      <c r="J122" s="3" t="s">
        <v>25</v>
      </c>
      <c r="K122" s="7">
        <v>0.16761574074074073</v>
      </c>
      <c r="L122" s="3">
        <v>40</v>
      </c>
      <c r="M122" s="3" t="s">
        <v>1281</v>
      </c>
      <c r="N122" s="3" t="s">
        <v>25</v>
      </c>
      <c r="O122" s="7">
        <v>0.22560185185185186</v>
      </c>
      <c r="P122" s="3">
        <v>39</v>
      </c>
      <c r="Q122" s="3" t="s">
        <v>3656</v>
      </c>
      <c r="R122" s="3" t="s">
        <v>25</v>
      </c>
      <c r="S122" s="7">
        <v>0.30733796296296295</v>
      </c>
      <c r="T122" s="3">
        <v>40</v>
      </c>
      <c r="U122" s="3" t="s">
        <v>3657</v>
      </c>
      <c r="V122" s="3" t="s">
        <v>25</v>
      </c>
      <c r="W122" s="7">
        <v>0.38222222222222224</v>
      </c>
      <c r="X122" s="3">
        <v>40</v>
      </c>
    </row>
    <row r="123" spans="1:24" x14ac:dyDescent="0.25">
      <c r="E123" s="3" t="s">
        <v>30</v>
      </c>
      <c r="G123" s="7">
        <v>7.2435017063638418E-3</v>
      </c>
      <c r="H123" s="3" t="s">
        <v>31</v>
      </c>
      <c r="K123" s="7">
        <v>1.1219993098168068E-2</v>
      </c>
      <c r="L123" s="3" t="s">
        <v>19</v>
      </c>
      <c r="O123" s="7">
        <v>7.5118826073835646E-3</v>
      </c>
      <c r="P123" s="3" t="s">
        <v>31</v>
      </c>
      <c r="S123" s="7">
        <v>6.2413587387810249E-3</v>
      </c>
      <c r="T123" s="3" t="s">
        <v>19</v>
      </c>
      <c r="W123" s="7">
        <v>2.7059675232017077E-3</v>
      </c>
      <c r="X123" s="3" t="s">
        <v>31</v>
      </c>
    </row>
    <row r="124" spans="1:24" x14ac:dyDescent="0.25">
      <c r="A124" s="3">
        <v>41</v>
      </c>
      <c r="B124" s="3">
        <v>48</v>
      </c>
      <c r="C124" s="4" t="s">
        <v>543</v>
      </c>
      <c r="D124" s="3" t="s">
        <v>1</v>
      </c>
      <c r="E124" s="3" t="s">
        <v>3658</v>
      </c>
      <c r="F124" s="3" t="s">
        <v>19</v>
      </c>
      <c r="G124" s="7">
        <v>9.1921296296296293E-2</v>
      </c>
      <c r="H124" s="3">
        <v>41</v>
      </c>
      <c r="I124" s="3" t="s">
        <v>602</v>
      </c>
      <c r="J124" s="3" t="s">
        <v>19</v>
      </c>
      <c r="K124" s="7">
        <v>8.3333333333333329E-2</v>
      </c>
      <c r="L124" s="3">
        <v>40</v>
      </c>
      <c r="M124" s="3" t="s">
        <v>3659</v>
      </c>
      <c r="N124" s="3" t="s">
        <v>19</v>
      </c>
      <c r="O124" s="7">
        <v>6.5844907407407408E-2</v>
      </c>
      <c r="P124" s="3">
        <v>39</v>
      </c>
      <c r="Q124" s="3" t="s">
        <v>1441</v>
      </c>
      <c r="R124" s="3" t="s">
        <v>19</v>
      </c>
      <c r="S124" s="7">
        <v>6.7314814814814813E-2</v>
      </c>
      <c r="T124" s="3">
        <v>36</v>
      </c>
      <c r="U124" s="3" t="s">
        <v>3071</v>
      </c>
      <c r="V124" s="3" t="s">
        <v>19</v>
      </c>
      <c r="W124" s="7">
        <v>7.5057870370370372E-2</v>
      </c>
      <c r="X124" s="3">
        <v>35</v>
      </c>
    </row>
    <row r="125" spans="1:24" x14ac:dyDescent="0.25">
      <c r="E125" s="3" t="s">
        <v>3660</v>
      </c>
      <c r="F125" s="3" t="s">
        <v>25</v>
      </c>
      <c r="G125" s="7">
        <v>9.1921296296296293E-2</v>
      </c>
      <c r="H125" s="3">
        <v>41</v>
      </c>
      <c r="I125" s="3" t="s">
        <v>1157</v>
      </c>
      <c r="J125" s="3" t="s">
        <v>25</v>
      </c>
      <c r="K125" s="7">
        <v>0.17525462962962965</v>
      </c>
      <c r="L125" s="3">
        <v>41</v>
      </c>
      <c r="M125" s="3" t="s">
        <v>3367</v>
      </c>
      <c r="N125" s="3" t="s">
        <v>25</v>
      </c>
      <c r="O125" s="7">
        <v>0.24109953703703701</v>
      </c>
      <c r="P125" s="3">
        <v>41</v>
      </c>
      <c r="Q125" s="3" t="s">
        <v>1429</v>
      </c>
      <c r="R125" s="3" t="s">
        <v>25</v>
      </c>
      <c r="S125" s="7">
        <v>0.30841435185185184</v>
      </c>
      <c r="T125" s="3">
        <v>41</v>
      </c>
      <c r="U125" s="3" t="s">
        <v>3661</v>
      </c>
      <c r="V125" s="3" t="s">
        <v>25</v>
      </c>
      <c r="W125" s="7">
        <v>0.38347222222222221</v>
      </c>
      <c r="X125" s="3">
        <v>41</v>
      </c>
    </row>
    <row r="126" spans="1:24" x14ac:dyDescent="0.25">
      <c r="E126" s="3" t="s">
        <v>30</v>
      </c>
      <c r="G126" s="7">
        <v>5.1472530522676391E-3</v>
      </c>
      <c r="H126" s="3" t="s">
        <v>19</v>
      </c>
      <c r="K126" s="7">
        <v>5.9329697995953862E-3</v>
      </c>
      <c r="L126" s="3" t="s">
        <v>19</v>
      </c>
      <c r="O126" s="7">
        <v>1.327124013159181E-4</v>
      </c>
      <c r="P126" s="3" t="s">
        <v>19</v>
      </c>
      <c r="S126" s="7">
        <v>8.4268317331515213E-3</v>
      </c>
      <c r="T126" s="3" t="s">
        <v>31</v>
      </c>
      <c r="W126" s="7">
        <v>2.786103520027422E-3</v>
      </c>
      <c r="X126" s="3" t="s">
        <v>31</v>
      </c>
    </row>
    <row r="127" spans="1:24" x14ac:dyDescent="0.25">
      <c r="A127" s="3">
        <v>42</v>
      </c>
      <c r="B127" s="3">
        <v>50</v>
      </c>
      <c r="C127" s="4" t="s">
        <v>3662</v>
      </c>
      <c r="D127" s="3" t="s">
        <v>3</v>
      </c>
      <c r="E127" s="3" t="s">
        <v>3663</v>
      </c>
      <c r="F127" s="3" t="s">
        <v>19</v>
      </c>
      <c r="G127" s="7">
        <v>8.8935185185185187E-2</v>
      </c>
      <c r="H127" s="3">
        <v>40</v>
      </c>
      <c r="I127" s="3" t="s">
        <v>3664</v>
      </c>
      <c r="J127" s="3" t="s">
        <v>19</v>
      </c>
      <c r="K127" s="7">
        <v>9.0277777777777776E-2</v>
      </c>
      <c r="L127" s="3">
        <v>42</v>
      </c>
      <c r="M127" s="3" t="s">
        <v>3665</v>
      </c>
      <c r="N127" s="3" t="s">
        <v>19</v>
      </c>
      <c r="O127" s="7">
        <v>7.9861111111111105E-2</v>
      </c>
      <c r="P127" s="3">
        <v>42</v>
      </c>
      <c r="Q127" s="3" t="s">
        <v>3666</v>
      </c>
      <c r="R127" s="3" t="s">
        <v>19</v>
      </c>
      <c r="S127" s="7">
        <v>6.9548611111111117E-2</v>
      </c>
      <c r="T127" s="3">
        <v>38</v>
      </c>
      <c r="U127" s="3" t="s">
        <v>3664</v>
      </c>
      <c r="V127" s="3" t="s">
        <v>19</v>
      </c>
      <c r="W127" s="7">
        <v>0.10069444444444443</v>
      </c>
      <c r="X127" s="3">
        <v>42</v>
      </c>
    </row>
    <row r="128" spans="1:24" x14ac:dyDescent="0.25">
      <c r="E128" s="3" t="s">
        <v>3667</v>
      </c>
      <c r="F128" s="3" t="s">
        <v>25</v>
      </c>
      <c r="G128" s="7">
        <v>8.8935185185185187E-2</v>
      </c>
      <c r="H128" s="3">
        <v>40</v>
      </c>
      <c r="I128" s="3" t="s">
        <v>3664</v>
      </c>
      <c r="J128" s="3" t="s">
        <v>25</v>
      </c>
      <c r="K128" s="7">
        <v>0.17921296296296296</v>
      </c>
      <c r="L128" s="3">
        <v>42</v>
      </c>
      <c r="M128" s="3" t="s">
        <v>2991</v>
      </c>
      <c r="N128" s="3" t="s">
        <v>25</v>
      </c>
      <c r="O128" s="7">
        <v>0.25907407407407407</v>
      </c>
      <c r="P128" s="3">
        <v>42</v>
      </c>
      <c r="Q128" s="3" t="s">
        <v>2392</v>
      </c>
      <c r="R128" s="3" t="s">
        <v>25</v>
      </c>
      <c r="S128" s="7">
        <v>0.32862268518518517</v>
      </c>
      <c r="T128" s="3">
        <v>42</v>
      </c>
      <c r="U128" s="3" t="s">
        <v>3664</v>
      </c>
      <c r="V128" s="3" t="s">
        <v>25</v>
      </c>
      <c r="W128" s="7">
        <v>0.42931712962962965</v>
      </c>
      <c r="X128" s="3">
        <v>42</v>
      </c>
    </row>
    <row r="129" spans="5:24" x14ac:dyDescent="0.25">
      <c r="E129" s="3" t="s">
        <v>30</v>
      </c>
      <c r="G129" s="7">
        <v>8.2128766900639583E-3</v>
      </c>
      <c r="H129" s="3" t="s">
        <v>31</v>
      </c>
      <c r="K129" s="7">
        <v>3.624038656778697E-3</v>
      </c>
      <c r="L129" s="3" t="s">
        <v>19</v>
      </c>
      <c r="O129" s="7">
        <v>6.2928855478806417E-3</v>
      </c>
      <c r="P129" s="3" t="s">
        <v>19</v>
      </c>
      <c r="S129" s="7">
        <v>1.5248107934033014E-2</v>
      </c>
      <c r="T129" s="3" t="s">
        <v>31</v>
      </c>
      <c r="W129" s="7">
        <v>1.3544060419437634E-2</v>
      </c>
      <c r="X129" s="3" t="s">
        <v>19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6FB6E-04BA-4479-885B-78F6DF257800}">
  <sheetPr codeName="Sheet9">
    <pageSetUpPr fitToPage="1"/>
  </sheetPr>
  <dimension ref="A2:AO51"/>
  <sheetViews>
    <sheetView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D17" sqref="D17"/>
    </sheetView>
  </sheetViews>
  <sheetFormatPr defaultRowHeight="12.5" x14ac:dyDescent="0.25"/>
  <cols>
    <col min="1" max="1" width="19.26953125" style="3" customWidth="1"/>
    <col min="2" max="2" width="42.453125" style="2" customWidth="1"/>
    <col min="3" max="3" width="15.453125" style="2" customWidth="1"/>
    <col min="4" max="5" width="20.26953125" style="3" customWidth="1"/>
    <col min="6" max="6" width="10.54296875" style="3" customWidth="1"/>
    <col min="7" max="7" width="11.81640625" style="3" customWidth="1"/>
    <col min="8" max="8" width="11.1796875" style="3" customWidth="1"/>
    <col min="9" max="9" width="13.26953125" style="3" customWidth="1"/>
    <col min="10" max="10" width="12.1796875" style="3" customWidth="1"/>
    <col min="11" max="11" width="11.26953125" style="3" customWidth="1"/>
    <col min="12" max="12" width="21.26953125" style="3" customWidth="1"/>
    <col min="13" max="13" width="17.26953125" style="3" customWidth="1"/>
    <col min="14" max="14" width="11" style="3" customWidth="1"/>
    <col min="15" max="15" width="10.7265625" style="3" customWidth="1"/>
    <col min="16" max="16" width="11.81640625" style="3" customWidth="1"/>
    <col min="17" max="17" width="10.1796875" style="3" customWidth="1"/>
    <col min="18" max="18" width="11.1796875" style="3" customWidth="1"/>
    <col min="19" max="19" width="9" style="3" customWidth="1"/>
    <col min="20" max="20" width="17.453125" style="3" customWidth="1"/>
    <col min="21" max="21" width="17.26953125" style="3" customWidth="1"/>
    <col min="22" max="22" width="9.54296875" style="3" customWidth="1"/>
    <col min="23" max="23" width="9.26953125" style="3" customWidth="1"/>
    <col min="24" max="24" width="9" style="3" customWidth="1"/>
    <col min="25" max="25" width="9.26953125" style="3" customWidth="1"/>
    <col min="26" max="26" width="11.54296875" style="3" customWidth="1"/>
    <col min="27" max="27" width="8.81640625" style="3" customWidth="1"/>
    <col min="28" max="28" width="16.26953125" style="3" customWidth="1"/>
    <col min="29" max="29" width="16.7265625" style="3" customWidth="1"/>
    <col min="30" max="30" width="8.54296875" style="3" customWidth="1"/>
    <col min="31" max="31" width="9.7265625" style="3" customWidth="1"/>
    <col min="32" max="32" width="12.54296875" style="3" customWidth="1"/>
    <col min="33" max="33" width="10" style="3" customWidth="1"/>
    <col min="34" max="34" width="12" style="3" customWidth="1"/>
    <col min="35" max="35" width="9.81640625" style="3" customWidth="1"/>
    <col min="36" max="36" width="23.54296875" style="67" customWidth="1"/>
    <col min="37" max="37" width="29.1796875" style="67" customWidth="1"/>
    <col min="38" max="38" width="9.1796875" style="3"/>
    <col min="39" max="40" width="9.26953125" style="3" customWidth="1"/>
    <col min="41" max="41" width="10.54296875" style="3" customWidth="1"/>
    <col min="42" max="256" width="9.1796875" style="2"/>
    <col min="257" max="257" width="19.26953125" style="2" customWidth="1"/>
    <col min="258" max="258" width="42.453125" style="2" customWidth="1"/>
    <col min="259" max="259" width="15.453125" style="2" customWidth="1"/>
    <col min="260" max="261" width="20.26953125" style="2" customWidth="1"/>
    <col min="262" max="262" width="10.54296875" style="2" customWidth="1"/>
    <col min="263" max="263" width="11.81640625" style="2" customWidth="1"/>
    <col min="264" max="264" width="11.1796875" style="2" customWidth="1"/>
    <col min="265" max="265" width="13.26953125" style="2" customWidth="1"/>
    <col min="266" max="266" width="12.1796875" style="2" customWidth="1"/>
    <col min="267" max="267" width="11.26953125" style="2" customWidth="1"/>
    <col min="268" max="268" width="21.26953125" style="2" customWidth="1"/>
    <col min="269" max="269" width="17.26953125" style="2" customWidth="1"/>
    <col min="270" max="270" width="11" style="2" customWidth="1"/>
    <col min="271" max="271" width="10.7265625" style="2" customWidth="1"/>
    <col min="272" max="272" width="11.81640625" style="2" customWidth="1"/>
    <col min="273" max="273" width="10.1796875" style="2" customWidth="1"/>
    <col min="274" max="274" width="11.1796875" style="2" customWidth="1"/>
    <col min="275" max="275" width="9" style="2" customWidth="1"/>
    <col min="276" max="276" width="17.453125" style="2" customWidth="1"/>
    <col min="277" max="277" width="17.26953125" style="2" customWidth="1"/>
    <col min="278" max="278" width="9.54296875" style="2" customWidth="1"/>
    <col min="279" max="279" width="9.26953125" style="2" customWidth="1"/>
    <col min="280" max="280" width="9" style="2" customWidth="1"/>
    <col min="281" max="281" width="9.26953125" style="2" customWidth="1"/>
    <col min="282" max="282" width="11.54296875" style="2" customWidth="1"/>
    <col min="283" max="283" width="8.81640625" style="2" customWidth="1"/>
    <col min="284" max="284" width="16.26953125" style="2" customWidth="1"/>
    <col min="285" max="285" width="16.7265625" style="2" customWidth="1"/>
    <col min="286" max="286" width="8.54296875" style="2" customWidth="1"/>
    <col min="287" max="287" width="9.7265625" style="2" customWidth="1"/>
    <col min="288" max="288" width="12.54296875" style="2" customWidth="1"/>
    <col min="289" max="289" width="10" style="2" customWidth="1"/>
    <col min="290" max="290" width="12" style="2" customWidth="1"/>
    <col min="291" max="291" width="9.81640625" style="2" customWidth="1"/>
    <col min="292" max="292" width="23.54296875" style="2" customWidth="1"/>
    <col min="293" max="293" width="29.1796875" style="2" customWidth="1"/>
    <col min="294" max="294" width="9.1796875" style="2"/>
    <col min="295" max="296" width="9.26953125" style="2" customWidth="1"/>
    <col min="297" max="297" width="10.54296875" style="2" customWidth="1"/>
    <col min="298" max="512" width="9.1796875" style="2"/>
    <col min="513" max="513" width="19.26953125" style="2" customWidth="1"/>
    <col min="514" max="514" width="42.453125" style="2" customWidth="1"/>
    <col min="515" max="515" width="15.453125" style="2" customWidth="1"/>
    <col min="516" max="517" width="20.26953125" style="2" customWidth="1"/>
    <col min="518" max="518" width="10.54296875" style="2" customWidth="1"/>
    <col min="519" max="519" width="11.81640625" style="2" customWidth="1"/>
    <col min="520" max="520" width="11.1796875" style="2" customWidth="1"/>
    <col min="521" max="521" width="13.26953125" style="2" customWidth="1"/>
    <col min="522" max="522" width="12.1796875" style="2" customWidth="1"/>
    <col min="523" max="523" width="11.26953125" style="2" customWidth="1"/>
    <col min="524" max="524" width="21.26953125" style="2" customWidth="1"/>
    <col min="525" max="525" width="17.26953125" style="2" customWidth="1"/>
    <col min="526" max="526" width="11" style="2" customWidth="1"/>
    <col min="527" max="527" width="10.7265625" style="2" customWidth="1"/>
    <col min="528" max="528" width="11.81640625" style="2" customWidth="1"/>
    <col min="529" max="529" width="10.1796875" style="2" customWidth="1"/>
    <col min="530" max="530" width="11.1796875" style="2" customWidth="1"/>
    <col min="531" max="531" width="9" style="2" customWidth="1"/>
    <col min="532" max="532" width="17.453125" style="2" customWidth="1"/>
    <col min="533" max="533" width="17.26953125" style="2" customWidth="1"/>
    <col min="534" max="534" width="9.54296875" style="2" customWidth="1"/>
    <col min="535" max="535" width="9.26953125" style="2" customWidth="1"/>
    <col min="536" max="536" width="9" style="2" customWidth="1"/>
    <col min="537" max="537" width="9.26953125" style="2" customWidth="1"/>
    <col min="538" max="538" width="11.54296875" style="2" customWidth="1"/>
    <col min="539" max="539" width="8.81640625" style="2" customWidth="1"/>
    <col min="540" max="540" width="16.26953125" style="2" customWidth="1"/>
    <col min="541" max="541" width="16.7265625" style="2" customWidth="1"/>
    <col min="542" max="542" width="8.54296875" style="2" customWidth="1"/>
    <col min="543" max="543" width="9.7265625" style="2" customWidth="1"/>
    <col min="544" max="544" width="12.54296875" style="2" customWidth="1"/>
    <col min="545" max="545" width="10" style="2" customWidth="1"/>
    <col min="546" max="546" width="12" style="2" customWidth="1"/>
    <col min="547" max="547" width="9.81640625" style="2" customWidth="1"/>
    <col min="548" max="548" width="23.54296875" style="2" customWidth="1"/>
    <col min="549" max="549" width="29.1796875" style="2" customWidth="1"/>
    <col min="550" max="550" width="9.1796875" style="2"/>
    <col min="551" max="552" width="9.26953125" style="2" customWidth="1"/>
    <col min="553" max="553" width="10.54296875" style="2" customWidth="1"/>
    <col min="554" max="768" width="9.1796875" style="2"/>
    <col min="769" max="769" width="19.26953125" style="2" customWidth="1"/>
    <col min="770" max="770" width="42.453125" style="2" customWidth="1"/>
    <col min="771" max="771" width="15.453125" style="2" customWidth="1"/>
    <col min="772" max="773" width="20.26953125" style="2" customWidth="1"/>
    <col min="774" max="774" width="10.54296875" style="2" customWidth="1"/>
    <col min="775" max="775" width="11.81640625" style="2" customWidth="1"/>
    <col min="776" max="776" width="11.1796875" style="2" customWidth="1"/>
    <col min="777" max="777" width="13.26953125" style="2" customWidth="1"/>
    <col min="778" max="778" width="12.1796875" style="2" customWidth="1"/>
    <col min="779" max="779" width="11.26953125" style="2" customWidth="1"/>
    <col min="780" max="780" width="21.26953125" style="2" customWidth="1"/>
    <col min="781" max="781" width="17.26953125" style="2" customWidth="1"/>
    <col min="782" max="782" width="11" style="2" customWidth="1"/>
    <col min="783" max="783" width="10.7265625" style="2" customWidth="1"/>
    <col min="784" max="784" width="11.81640625" style="2" customWidth="1"/>
    <col min="785" max="785" width="10.1796875" style="2" customWidth="1"/>
    <col min="786" max="786" width="11.1796875" style="2" customWidth="1"/>
    <col min="787" max="787" width="9" style="2" customWidth="1"/>
    <col min="788" max="788" width="17.453125" style="2" customWidth="1"/>
    <col min="789" max="789" width="17.26953125" style="2" customWidth="1"/>
    <col min="790" max="790" width="9.54296875" style="2" customWidth="1"/>
    <col min="791" max="791" width="9.26953125" style="2" customWidth="1"/>
    <col min="792" max="792" width="9" style="2" customWidth="1"/>
    <col min="793" max="793" width="9.26953125" style="2" customWidth="1"/>
    <col min="794" max="794" width="11.54296875" style="2" customWidth="1"/>
    <col min="795" max="795" width="8.81640625" style="2" customWidth="1"/>
    <col min="796" max="796" width="16.26953125" style="2" customWidth="1"/>
    <col min="797" max="797" width="16.7265625" style="2" customWidth="1"/>
    <col min="798" max="798" width="8.54296875" style="2" customWidth="1"/>
    <col min="799" max="799" width="9.7265625" style="2" customWidth="1"/>
    <col min="800" max="800" width="12.54296875" style="2" customWidth="1"/>
    <col min="801" max="801" width="10" style="2" customWidth="1"/>
    <col min="802" max="802" width="12" style="2" customWidth="1"/>
    <col min="803" max="803" width="9.81640625" style="2" customWidth="1"/>
    <col min="804" max="804" width="23.54296875" style="2" customWidth="1"/>
    <col min="805" max="805" width="29.1796875" style="2" customWidth="1"/>
    <col min="806" max="806" width="9.1796875" style="2"/>
    <col min="807" max="808" width="9.26953125" style="2" customWidth="1"/>
    <col min="809" max="809" width="10.54296875" style="2" customWidth="1"/>
    <col min="810" max="1024" width="9.1796875" style="2"/>
    <col min="1025" max="1025" width="19.26953125" style="2" customWidth="1"/>
    <col min="1026" max="1026" width="42.453125" style="2" customWidth="1"/>
    <col min="1027" max="1027" width="15.453125" style="2" customWidth="1"/>
    <col min="1028" max="1029" width="20.26953125" style="2" customWidth="1"/>
    <col min="1030" max="1030" width="10.54296875" style="2" customWidth="1"/>
    <col min="1031" max="1031" width="11.81640625" style="2" customWidth="1"/>
    <col min="1032" max="1032" width="11.1796875" style="2" customWidth="1"/>
    <col min="1033" max="1033" width="13.26953125" style="2" customWidth="1"/>
    <col min="1034" max="1034" width="12.1796875" style="2" customWidth="1"/>
    <col min="1035" max="1035" width="11.26953125" style="2" customWidth="1"/>
    <col min="1036" max="1036" width="21.26953125" style="2" customWidth="1"/>
    <col min="1037" max="1037" width="17.26953125" style="2" customWidth="1"/>
    <col min="1038" max="1038" width="11" style="2" customWidth="1"/>
    <col min="1039" max="1039" width="10.7265625" style="2" customWidth="1"/>
    <col min="1040" max="1040" width="11.81640625" style="2" customWidth="1"/>
    <col min="1041" max="1041" width="10.1796875" style="2" customWidth="1"/>
    <col min="1042" max="1042" width="11.1796875" style="2" customWidth="1"/>
    <col min="1043" max="1043" width="9" style="2" customWidth="1"/>
    <col min="1044" max="1044" width="17.453125" style="2" customWidth="1"/>
    <col min="1045" max="1045" width="17.26953125" style="2" customWidth="1"/>
    <col min="1046" max="1046" width="9.54296875" style="2" customWidth="1"/>
    <col min="1047" max="1047" width="9.26953125" style="2" customWidth="1"/>
    <col min="1048" max="1048" width="9" style="2" customWidth="1"/>
    <col min="1049" max="1049" width="9.26953125" style="2" customWidth="1"/>
    <col min="1050" max="1050" width="11.54296875" style="2" customWidth="1"/>
    <col min="1051" max="1051" width="8.81640625" style="2" customWidth="1"/>
    <col min="1052" max="1052" width="16.26953125" style="2" customWidth="1"/>
    <col min="1053" max="1053" width="16.7265625" style="2" customWidth="1"/>
    <col min="1054" max="1054" width="8.54296875" style="2" customWidth="1"/>
    <col min="1055" max="1055" width="9.7265625" style="2" customWidth="1"/>
    <col min="1056" max="1056" width="12.54296875" style="2" customWidth="1"/>
    <col min="1057" max="1057" width="10" style="2" customWidth="1"/>
    <col min="1058" max="1058" width="12" style="2" customWidth="1"/>
    <col min="1059" max="1059" width="9.81640625" style="2" customWidth="1"/>
    <col min="1060" max="1060" width="23.54296875" style="2" customWidth="1"/>
    <col min="1061" max="1061" width="29.1796875" style="2" customWidth="1"/>
    <col min="1062" max="1062" width="9.1796875" style="2"/>
    <col min="1063" max="1064" width="9.26953125" style="2" customWidth="1"/>
    <col min="1065" max="1065" width="10.54296875" style="2" customWidth="1"/>
    <col min="1066" max="1280" width="9.1796875" style="2"/>
    <col min="1281" max="1281" width="19.26953125" style="2" customWidth="1"/>
    <col min="1282" max="1282" width="42.453125" style="2" customWidth="1"/>
    <col min="1283" max="1283" width="15.453125" style="2" customWidth="1"/>
    <col min="1284" max="1285" width="20.26953125" style="2" customWidth="1"/>
    <col min="1286" max="1286" width="10.54296875" style="2" customWidth="1"/>
    <col min="1287" max="1287" width="11.81640625" style="2" customWidth="1"/>
    <col min="1288" max="1288" width="11.1796875" style="2" customWidth="1"/>
    <col min="1289" max="1289" width="13.26953125" style="2" customWidth="1"/>
    <col min="1290" max="1290" width="12.1796875" style="2" customWidth="1"/>
    <col min="1291" max="1291" width="11.26953125" style="2" customWidth="1"/>
    <col min="1292" max="1292" width="21.26953125" style="2" customWidth="1"/>
    <col min="1293" max="1293" width="17.26953125" style="2" customWidth="1"/>
    <col min="1294" max="1294" width="11" style="2" customWidth="1"/>
    <col min="1295" max="1295" width="10.7265625" style="2" customWidth="1"/>
    <col min="1296" max="1296" width="11.81640625" style="2" customWidth="1"/>
    <col min="1297" max="1297" width="10.1796875" style="2" customWidth="1"/>
    <col min="1298" max="1298" width="11.1796875" style="2" customWidth="1"/>
    <col min="1299" max="1299" width="9" style="2" customWidth="1"/>
    <col min="1300" max="1300" width="17.453125" style="2" customWidth="1"/>
    <col min="1301" max="1301" width="17.26953125" style="2" customWidth="1"/>
    <col min="1302" max="1302" width="9.54296875" style="2" customWidth="1"/>
    <col min="1303" max="1303" width="9.26953125" style="2" customWidth="1"/>
    <col min="1304" max="1304" width="9" style="2" customWidth="1"/>
    <col min="1305" max="1305" width="9.26953125" style="2" customWidth="1"/>
    <col min="1306" max="1306" width="11.54296875" style="2" customWidth="1"/>
    <col min="1307" max="1307" width="8.81640625" style="2" customWidth="1"/>
    <col min="1308" max="1308" width="16.26953125" style="2" customWidth="1"/>
    <col min="1309" max="1309" width="16.7265625" style="2" customWidth="1"/>
    <col min="1310" max="1310" width="8.54296875" style="2" customWidth="1"/>
    <col min="1311" max="1311" width="9.7265625" style="2" customWidth="1"/>
    <col min="1312" max="1312" width="12.54296875" style="2" customWidth="1"/>
    <col min="1313" max="1313" width="10" style="2" customWidth="1"/>
    <col min="1314" max="1314" width="12" style="2" customWidth="1"/>
    <col min="1315" max="1315" width="9.81640625" style="2" customWidth="1"/>
    <col min="1316" max="1316" width="23.54296875" style="2" customWidth="1"/>
    <col min="1317" max="1317" width="29.1796875" style="2" customWidth="1"/>
    <col min="1318" max="1318" width="9.1796875" style="2"/>
    <col min="1319" max="1320" width="9.26953125" style="2" customWidth="1"/>
    <col min="1321" max="1321" width="10.54296875" style="2" customWidth="1"/>
    <col min="1322" max="1536" width="9.1796875" style="2"/>
    <col min="1537" max="1537" width="19.26953125" style="2" customWidth="1"/>
    <col min="1538" max="1538" width="42.453125" style="2" customWidth="1"/>
    <col min="1539" max="1539" width="15.453125" style="2" customWidth="1"/>
    <col min="1540" max="1541" width="20.26953125" style="2" customWidth="1"/>
    <col min="1542" max="1542" width="10.54296875" style="2" customWidth="1"/>
    <col min="1543" max="1543" width="11.81640625" style="2" customWidth="1"/>
    <col min="1544" max="1544" width="11.1796875" style="2" customWidth="1"/>
    <col min="1545" max="1545" width="13.26953125" style="2" customWidth="1"/>
    <col min="1546" max="1546" width="12.1796875" style="2" customWidth="1"/>
    <col min="1547" max="1547" width="11.26953125" style="2" customWidth="1"/>
    <col min="1548" max="1548" width="21.26953125" style="2" customWidth="1"/>
    <col min="1549" max="1549" width="17.26953125" style="2" customWidth="1"/>
    <col min="1550" max="1550" width="11" style="2" customWidth="1"/>
    <col min="1551" max="1551" width="10.7265625" style="2" customWidth="1"/>
    <col min="1552" max="1552" width="11.81640625" style="2" customWidth="1"/>
    <col min="1553" max="1553" width="10.1796875" style="2" customWidth="1"/>
    <col min="1554" max="1554" width="11.1796875" style="2" customWidth="1"/>
    <col min="1555" max="1555" width="9" style="2" customWidth="1"/>
    <col min="1556" max="1556" width="17.453125" style="2" customWidth="1"/>
    <col min="1557" max="1557" width="17.26953125" style="2" customWidth="1"/>
    <col min="1558" max="1558" width="9.54296875" style="2" customWidth="1"/>
    <col min="1559" max="1559" width="9.26953125" style="2" customWidth="1"/>
    <col min="1560" max="1560" width="9" style="2" customWidth="1"/>
    <col min="1561" max="1561" width="9.26953125" style="2" customWidth="1"/>
    <col min="1562" max="1562" width="11.54296875" style="2" customWidth="1"/>
    <col min="1563" max="1563" width="8.81640625" style="2" customWidth="1"/>
    <col min="1564" max="1564" width="16.26953125" style="2" customWidth="1"/>
    <col min="1565" max="1565" width="16.7265625" style="2" customWidth="1"/>
    <col min="1566" max="1566" width="8.54296875" style="2" customWidth="1"/>
    <col min="1567" max="1567" width="9.7265625" style="2" customWidth="1"/>
    <col min="1568" max="1568" width="12.54296875" style="2" customWidth="1"/>
    <col min="1569" max="1569" width="10" style="2" customWidth="1"/>
    <col min="1570" max="1570" width="12" style="2" customWidth="1"/>
    <col min="1571" max="1571" width="9.81640625" style="2" customWidth="1"/>
    <col min="1572" max="1572" width="23.54296875" style="2" customWidth="1"/>
    <col min="1573" max="1573" width="29.1796875" style="2" customWidth="1"/>
    <col min="1574" max="1574" width="9.1796875" style="2"/>
    <col min="1575" max="1576" width="9.26953125" style="2" customWidth="1"/>
    <col min="1577" max="1577" width="10.54296875" style="2" customWidth="1"/>
    <col min="1578" max="1792" width="9.1796875" style="2"/>
    <col min="1793" max="1793" width="19.26953125" style="2" customWidth="1"/>
    <col min="1794" max="1794" width="42.453125" style="2" customWidth="1"/>
    <col min="1795" max="1795" width="15.453125" style="2" customWidth="1"/>
    <col min="1796" max="1797" width="20.26953125" style="2" customWidth="1"/>
    <col min="1798" max="1798" width="10.54296875" style="2" customWidth="1"/>
    <col min="1799" max="1799" width="11.81640625" style="2" customWidth="1"/>
    <col min="1800" max="1800" width="11.1796875" style="2" customWidth="1"/>
    <col min="1801" max="1801" width="13.26953125" style="2" customWidth="1"/>
    <col min="1802" max="1802" width="12.1796875" style="2" customWidth="1"/>
    <col min="1803" max="1803" width="11.26953125" style="2" customWidth="1"/>
    <col min="1804" max="1804" width="21.26953125" style="2" customWidth="1"/>
    <col min="1805" max="1805" width="17.26953125" style="2" customWidth="1"/>
    <col min="1806" max="1806" width="11" style="2" customWidth="1"/>
    <col min="1807" max="1807" width="10.7265625" style="2" customWidth="1"/>
    <col min="1808" max="1808" width="11.81640625" style="2" customWidth="1"/>
    <col min="1809" max="1809" width="10.1796875" style="2" customWidth="1"/>
    <col min="1810" max="1810" width="11.1796875" style="2" customWidth="1"/>
    <col min="1811" max="1811" width="9" style="2" customWidth="1"/>
    <col min="1812" max="1812" width="17.453125" style="2" customWidth="1"/>
    <col min="1813" max="1813" width="17.26953125" style="2" customWidth="1"/>
    <col min="1814" max="1814" width="9.54296875" style="2" customWidth="1"/>
    <col min="1815" max="1815" width="9.26953125" style="2" customWidth="1"/>
    <col min="1816" max="1816" width="9" style="2" customWidth="1"/>
    <col min="1817" max="1817" width="9.26953125" style="2" customWidth="1"/>
    <col min="1818" max="1818" width="11.54296875" style="2" customWidth="1"/>
    <col min="1819" max="1819" width="8.81640625" style="2" customWidth="1"/>
    <col min="1820" max="1820" width="16.26953125" style="2" customWidth="1"/>
    <col min="1821" max="1821" width="16.7265625" style="2" customWidth="1"/>
    <col min="1822" max="1822" width="8.54296875" style="2" customWidth="1"/>
    <col min="1823" max="1823" width="9.7265625" style="2" customWidth="1"/>
    <col min="1824" max="1824" width="12.54296875" style="2" customWidth="1"/>
    <col min="1825" max="1825" width="10" style="2" customWidth="1"/>
    <col min="1826" max="1826" width="12" style="2" customWidth="1"/>
    <col min="1827" max="1827" width="9.81640625" style="2" customWidth="1"/>
    <col min="1828" max="1828" width="23.54296875" style="2" customWidth="1"/>
    <col min="1829" max="1829" width="29.1796875" style="2" customWidth="1"/>
    <col min="1830" max="1830" width="9.1796875" style="2"/>
    <col min="1831" max="1832" width="9.26953125" style="2" customWidth="1"/>
    <col min="1833" max="1833" width="10.54296875" style="2" customWidth="1"/>
    <col min="1834" max="2048" width="9.1796875" style="2"/>
    <col min="2049" max="2049" width="19.26953125" style="2" customWidth="1"/>
    <col min="2050" max="2050" width="42.453125" style="2" customWidth="1"/>
    <col min="2051" max="2051" width="15.453125" style="2" customWidth="1"/>
    <col min="2052" max="2053" width="20.26953125" style="2" customWidth="1"/>
    <col min="2054" max="2054" width="10.54296875" style="2" customWidth="1"/>
    <col min="2055" max="2055" width="11.81640625" style="2" customWidth="1"/>
    <col min="2056" max="2056" width="11.1796875" style="2" customWidth="1"/>
    <col min="2057" max="2057" width="13.26953125" style="2" customWidth="1"/>
    <col min="2058" max="2058" width="12.1796875" style="2" customWidth="1"/>
    <col min="2059" max="2059" width="11.26953125" style="2" customWidth="1"/>
    <col min="2060" max="2060" width="21.26953125" style="2" customWidth="1"/>
    <col min="2061" max="2061" width="17.26953125" style="2" customWidth="1"/>
    <col min="2062" max="2062" width="11" style="2" customWidth="1"/>
    <col min="2063" max="2063" width="10.7265625" style="2" customWidth="1"/>
    <col min="2064" max="2064" width="11.81640625" style="2" customWidth="1"/>
    <col min="2065" max="2065" width="10.1796875" style="2" customWidth="1"/>
    <col min="2066" max="2066" width="11.1796875" style="2" customWidth="1"/>
    <col min="2067" max="2067" width="9" style="2" customWidth="1"/>
    <col min="2068" max="2068" width="17.453125" style="2" customWidth="1"/>
    <col min="2069" max="2069" width="17.26953125" style="2" customWidth="1"/>
    <col min="2070" max="2070" width="9.54296875" style="2" customWidth="1"/>
    <col min="2071" max="2071" width="9.26953125" style="2" customWidth="1"/>
    <col min="2072" max="2072" width="9" style="2" customWidth="1"/>
    <col min="2073" max="2073" width="9.26953125" style="2" customWidth="1"/>
    <col min="2074" max="2074" width="11.54296875" style="2" customWidth="1"/>
    <col min="2075" max="2075" width="8.81640625" style="2" customWidth="1"/>
    <col min="2076" max="2076" width="16.26953125" style="2" customWidth="1"/>
    <col min="2077" max="2077" width="16.7265625" style="2" customWidth="1"/>
    <col min="2078" max="2078" width="8.54296875" style="2" customWidth="1"/>
    <col min="2079" max="2079" width="9.7265625" style="2" customWidth="1"/>
    <col min="2080" max="2080" width="12.54296875" style="2" customWidth="1"/>
    <col min="2081" max="2081" width="10" style="2" customWidth="1"/>
    <col min="2082" max="2082" width="12" style="2" customWidth="1"/>
    <col min="2083" max="2083" width="9.81640625" style="2" customWidth="1"/>
    <col min="2084" max="2084" width="23.54296875" style="2" customWidth="1"/>
    <col min="2085" max="2085" width="29.1796875" style="2" customWidth="1"/>
    <col min="2086" max="2086" width="9.1796875" style="2"/>
    <col min="2087" max="2088" width="9.26953125" style="2" customWidth="1"/>
    <col min="2089" max="2089" width="10.54296875" style="2" customWidth="1"/>
    <col min="2090" max="2304" width="9.1796875" style="2"/>
    <col min="2305" max="2305" width="19.26953125" style="2" customWidth="1"/>
    <col min="2306" max="2306" width="42.453125" style="2" customWidth="1"/>
    <col min="2307" max="2307" width="15.453125" style="2" customWidth="1"/>
    <col min="2308" max="2309" width="20.26953125" style="2" customWidth="1"/>
    <col min="2310" max="2310" width="10.54296875" style="2" customWidth="1"/>
    <col min="2311" max="2311" width="11.81640625" style="2" customWidth="1"/>
    <col min="2312" max="2312" width="11.1796875" style="2" customWidth="1"/>
    <col min="2313" max="2313" width="13.26953125" style="2" customWidth="1"/>
    <col min="2314" max="2314" width="12.1796875" style="2" customWidth="1"/>
    <col min="2315" max="2315" width="11.26953125" style="2" customWidth="1"/>
    <col min="2316" max="2316" width="21.26953125" style="2" customWidth="1"/>
    <col min="2317" max="2317" width="17.26953125" style="2" customWidth="1"/>
    <col min="2318" max="2318" width="11" style="2" customWidth="1"/>
    <col min="2319" max="2319" width="10.7265625" style="2" customWidth="1"/>
    <col min="2320" max="2320" width="11.81640625" style="2" customWidth="1"/>
    <col min="2321" max="2321" width="10.1796875" style="2" customWidth="1"/>
    <col min="2322" max="2322" width="11.1796875" style="2" customWidth="1"/>
    <col min="2323" max="2323" width="9" style="2" customWidth="1"/>
    <col min="2324" max="2324" width="17.453125" style="2" customWidth="1"/>
    <col min="2325" max="2325" width="17.26953125" style="2" customWidth="1"/>
    <col min="2326" max="2326" width="9.54296875" style="2" customWidth="1"/>
    <col min="2327" max="2327" width="9.26953125" style="2" customWidth="1"/>
    <col min="2328" max="2328" width="9" style="2" customWidth="1"/>
    <col min="2329" max="2329" width="9.26953125" style="2" customWidth="1"/>
    <col min="2330" max="2330" width="11.54296875" style="2" customWidth="1"/>
    <col min="2331" max="2331" width="8.81640625" style="2" customWidth="1"/>
    <col min="2332" max="2332" width="16.26953125" style="2" customWidth="1"/>
    <col min="2333" max="2333" width="16.7265625" style="2" customWidth="1"/>
    <col min="2334" max="2334" width="8.54296875" style="2" customWidth="1"/>
    <col min="2335" max="2335" width="9.7265625" style="2" customWidth="1"/>
    <col min="2336" max="2336" width="12.54296875" style="2" customWidth="1"/>
    <col min="2337" max="2337" width="10" style="2" customWidth="1"/>
    <col min="2338" max="2338" width="12" style="2" customWidth="1"/>
    <col min="2339" max="2339" width="9.81640625" style="2" customWidth="1"/>
    <col min="2340" max="2340" width="23.54296875" style="2" customWidth="1"/>
    <col min="2341" max="2341" width="29.1796875" style="2" customWidth="1"/>
    <col min="2342" max="2342" width="9.1796875" style="2"/>
    <col min="2343" max="2344" width="9.26953125" style="2" customWidth="1"/>
    <col min="2345" max="2345" width="10.54296875" style="2" customWidth="1"/>
    <col min="2346" max="2560" width="9.1796875" style="2"/>
    <col min="2561" max="2561" width="19.26953125" style="2" customWidth="1"/>
    <col min="2562" max="2562" width="42.453125" style="2" customWidth="1"/>
    <col min="2563" max="2563" width="15.453125" style="2" customWidth="1"/>
    <col min="2564" max="2565" width="20.26953125" style="2" customWidth="1"/>
    <col min="2566" max="2566" width="10.54296875" style="2" customWidth="1"/>
    <col min="2567" max="2567" width="11.81640625" style="2" customWidth="1"/>
    <col min="2568" max="2568" width="11.1796875" style="2" customWidth="1"/>
    <col min="2569" max="2569" width="13.26953125" style="2" customWidth="1"/>
    <col min="2570" max="2570" width="12.1796875" style="2" customWidth="1"/>
    <col min="2571" max="2571" width="11.26953125" style="2" customWidth="1"/>
    <col min="2572" max="2572" width="21.26953125" style="2" customWidth="1"/>
    <col min="2573" max="2573" width="17.26953125" style="2" customWidth="1"/>
    <col min="2574" max="2574" width="11" style="2" customWidth="1"/>
    <col min="2575" max="2575" width="10.7265625" style="2" customWidth="1"/>
    <col min="2576" max="2576" width="11.81640625" style="2" customWidth="1"/>
    <col min="2577" max="2577" width="10.1796875" style="2" customWidth="1"/>
    <col min="2578" max="2578" width="11.1796875" style="2" customWidth="1"/>
    <col min="2579" max="2579" width="9" style="2" customWidth="1"/>
    <col min="2580" max="2580" width="17.453125" style="2" customWidth="1"/>
    <col min="2581" max="2581" width="17.26953125" style="2" customWidth="1"/>
    <col min="2582" max="2582" width="9.54296875" style="2" customWidth="1"/>
    <col min="2583" max="2583" width="9.26953125" style="2" customWidth="1"/>
    <col min="2584" max="2584" width="9" style="2" customWidth="1"/>
    <col min="2585" max="2585" width="9.26953125" style="2" customWidth="1"/>
    <col min="2586" max="2586" width="11.54296875" style="2" customWidth="1"/>
    <col min="2587" max="2587" width="8.81640625" style="2" customWidth="1"/>
    <col min="2588" max="2588" width="16.26953125" style="2" customWidth="1"/>
    <col min="2589" max="2589" width="16.7265625" style="2" customWidth="1"/>
    <col min="2590" max="2590" width="8.54296875" style="2" customWidth="1"/>
    <col min="2591" max="2591" width="9.7265625" style="2" customWidth="1"/>
    <col min="2592" max="2592" width="12.54296875" style="2" customWidth="1"/>
    <col min="2593" max="2593" width="10" style="2" customWidth="1"/>
    <col min="2594" max="2594" width="12" style="2" customWidth="1"/>
    <col min="2595" max="2595" width="9.81640625" style="2" customWidth="1"/>
    <col min="2596" max="2596" width="23.54296875" style="2" customWidth="1"/>
    <col min="2597" max="2597" width="29.1796875" style="2" customWidth="1"/>
    <col min="2598" max="2598" width="9.1796875" style="2"/>
    <col min="2599" max="2600" width="9.26953125" style="2" customWidth="1"/>
    <col min="2601" max="2601" width="10.54296875" style="2" customWidth="1"/>
    <col min="2602" max="2816" width="9.1796875" style="2"/>
    <col min="2817" max="2817" width="19.26953125" style="2" customWidth="1"/>
    <col min="2818" max="2818" width="42.453125" style="2" customWidth="1"/>
    <col min="2819" max="2819" width="15.453125" style="2" customWidth="1"/>
    <col min="2820" max="2821" width="20.26953125" style="2" customWidth="1"/>
    <col min="2822" max="2822" width="10.54296875" style="2" customWidth="1"/>
    <col min="2823" max="2823" width="11.81640625" style="2" customWidth="1"/>
    <col min="2824" max="2824" width="11.1796875" style="2" customWidth="1"/>
    <col min="2825" max="2825" width="13.26953125" style="2" customWidth="1"/>
    <col min="2826" max="2826" width="12.1796875" style="2" customWidth="1"/>
    <col min="2827" max="2827" width="11.26953125" style="2" customWidth="1"/>
    <col min="2828" max="2828" width="21.26953125" style="2" customWidth="1"/>
    <col min="2829" max="2829" width="17.26953125" style="2" customWidth="1"/>
    <col min="2830" max="2830" width="11" style="2" customWidth="1"/>
    <col min="2831" max="2831" width="10.7265625" style="2" customWidth="1"/>
    <col min="2832" max="2832" width="11.81640625" style="2" customWidth="1"/>
    <col min="2833" max="2833" width="10.1796875" style="2" customWidth="1"/>
    <col min="2834" max="2834" width="11.1796875" style="2" customWidth="1"/>
    <col min="2835" max="2835" width="9" style="2" customWidth="1"/>
    <col min="2836" max="2836" width="17.453125" style="2" customWidth="1"/>
    <col min="2837" max="2837" width="17.26953125" style="2" customWidth="1"/>
    <col min="2838" max="2838" width="9.54296875" style="2" customWidth="1"/>
    <col min="2839" max="2839" width="9.26953125" style="2" customWidth="1"/>
    <col min="2840" max="2840" width="9" style="2" customWidth="1"/>
    <col min="2841" max="2841" width="9.26953125" style="2" customWidth="1"/>
    <col min="2842" max="2842" width="11.54296875" style="2" customWidth="1"/>
    <col min="2843" max="2843" width="8.81640625" style="2" customWidth="1"/>
    <col min="2844" max="2844" width="16.26953125" style="2" customWidth="1"/>
    <col min="2845" max="2845" width="16.7265625" style="2" customWidth="1"/>
    <col min="2846" max="2846" width="8.54296875" style="2" customWidth="1"/>
    <col min="2847" max="2847" width="9.7265625" style="2" customWidth="1"/>
    <col min="2848" max="2848" width="12.54296875" style="2" customWidth="1"/>
    <col min="2849" max="2849" width="10" style="2" customWidth="1"/>
    <col min="2850" max="2850" width="12" style="2" customWidth="1"/>
    <col min="2851" max="2851" width="9.81640625" style="2" customWidth="1"/>
    <col min="2852" max="2852" width="23.54296875" style="2" customWidth="1"/>
    <col min="2853" max="2853" width="29.1796875" style="2" customWidth="1"/>
    <col min="2854" max="2854" width="9.1796875" style="2"/>
    <col min="2855" max="2856" width="9.26953125" style="2" customWidth="1"/>
    <col min="2857" max="2857" width="10.54296875" style="2" customWidth="1"/>
    <col min="2858" max="3072" width="9.1796875" style="2"/>
    <col min="3073" max="3073" width="19.26953125" style="2" customWidth="1"/>
    <col min="3074" max="3074" width="42.453125" style="2" customWidth="1"/>
    <col min="3075" max="3075" width="15.453125" style="2" customWidth="1"/>
    <col min="3076" max="3077" width="20.26953125" style="2" customWidth="1"/>
    <col min="3078" max="3078" width="10.54296875" style="2" customWidth="1"/>
    <col min="3079" max="3079" width="11.81640625" style="2" customWidth="1"/>
    <col min="3080" max="3080" width="11.1796875" style="2" customWidth="1"/>
    <col min="3081" max="3081" width="13.26953125" style="2" customWidth="1"/>
    <col min="3082" max="3082" width="12.1796875" style="2" customWidth="1"/>
    <col min="3083" max="3083" width="11.26953125" style="2" customWidth="1"/>
    <col min="3084" max="3084" width="21.26953125" style="2" customWidth="1"/>
    <col min="3085" max="3085" width="17.26953125" style="2" customWidth="1"/>
    <col min="3086" max="3086" width="11" style="2" customWidth="1"/>
    <col min="3087" max="3087" width="10.7265625" style="2" customWidth="1"/>
    <col min="3088" max="3088" width="11.81640625" style="2" customWidth="1"/>
    <col min="3089" max="3089" width="10.1796875" style="2" customWidth="1"/>
    <col min="3090" max="3090" width="11.1796875" style="2" customWidth="1"/>
    <col min="3091" max="3091" width="9" style="2" customWidth="1"/>
    <col min="3092" max="3092" width="17.453125" style="2" customWidth="1"/>
    <col min="3093" max="3093" width="17.26953125" style="2" customWidth="1"/>
    <col min="3094" max="3094" width="9.54296875" style="2" customWidth="1"/>
    <col min="3095" max="3095" width="9.26953125" style="2" customWidth="1"/>
    <col min="3096" max="3096" width="9" style="2" customWidth="1"/>
    <col min="3097" max="3097" width="9.26953125" style="2" customWidth="1"/>
    <col min="3098" max="3098" width="11.54296875" style="2" customWidth="1"/>
    <col min="3099" max="3099" width="8.81640625" style="2" customWidth="1"/>
    <col min="3100" max="3100" width="16.26953125" style="2" customWidth="1"/>
    <col min="3101" max="3101" width="16.7265625" style="2" customWidth="1"/>
    <col min="3102" max="3102" width="8.54296875" style="2" customWidth="1"/>
    <col min="3103" max="3103" width="9.7265625" style="2" customWidth="1"/>
    <col min="3104" max="3104" width="12.54296875" style="2" customWidth="1"/>
    <col min="3105" max="3105" width="10" style="2" customWidth="1"/>
    <col min="3106" max="3106" width="12" style="2" customWidth="1"/>
    <col min="3107" max="3107" width="9.81640625" style="2" customWidth="1"/>
    <col min="3108" max="3108" width="23.54296875" style="2" customWidth="1"/>
    <col min="3109" max="3109" width="29.1796875" style="2" customWidth="1"/>
    <col min="3110" max="3110" width="9.1796875" style="2"/>
    <col min="3111" max="3112" width="9.26953125" style="2" customWidth="1"/>
    <col min="3113" max="3113" width="10.54296875" style="2" customWidth="1"/>
    <col min="3114" max="3328" width="9.1796875" style="2"/>
    <col min="3329" max="3329" width="19.26953125" style="2" customWidth="1"/>
    <col min="3330" max="3330" width="42.453125" style="2" customWidth="1"/>
    <col min="3331" max="3331" width="15.453125" style="2" customWidth="1"/>
    <col min="3332" max="3333" width="20.26953125" style="2" customWidth="1"/>
    <col min="3334" max="3334" width="10.54296875" style="2" customWidth="1"/>
    <col min="3335" max="3335" width="11.81640625" style="2" customWidth="1"/>
    <col min="3336" max="3336" width="11.1796875" style="2" customWidth="1"/>
    <col min="3337" max="3337" width="13.26953125" style="2" customWidth="1"/>
    <col min="3338" max="3338" width="12.1796875" style="2" customWidth="1"/>
    <col min="3339" max="3339" width="11.26953125" style="2" customWidth="1"/>
    <col min="3340" max="3340" width="21.26953125" style="2" customWidth="1"/>
    <col min="3341" max="3341" width="17.26953125" style="2" customWidth="1"/>
    <col min="3342" max="3342" width="11" style="2" customWidth="1"/>
    <col min="3343" max="3343" width="10.7265625" style="2" customWidth="1"/>
    <col min="3344" max="3344" width="11.81640625" style="2" customWidth="1"/>
    <col min="3345" max="3345" width="10.1796875" style="2" customWidth="1"/>
    <col min="3346" max="3346" width="11.1796875" style="2" customWidth="1"/>
    <col min="3347" max="3347" width="9" style="2" customWidth="1"/>
    <col min="3348" max="3348" width="17.453125" style="2" customWidth="1"/>
    <col min="3349" max="3349" width="17.26953125" style="2" customWidth="1"/>
    <col min="3350" max="3350" width="9.54296875" style="2" customWidth="1"/>
    <col min="3351" max="3351" width="9.26953125" style="2" customWidth="1"/>
    <col min="3352" max="3352" width="9" style="2" customWidth="1"/>
    <col min="3353" max="3353" width="9.26953125" style="2" customWidth="1"/>
    <col min="3354" max="3354" width="11.54296875" style="2" customWidth="1"/>
    <col min="3355" max="3355" width="8.81640625" style="2" customWidth="1"/>
    <col min="3356" max="3356" width="16.26953125" style="2" customWidth="1"/>
    <col min="3357" max="3357" width="16.7265625" style="2" customWidth="1"/>
    <col min="3358" max="3358" width="8.54296875" style="2" customWidth="1"/>
    <col min="3359" max="3359" width="9.7265625" style="2" customWidth="1"/>
    <col min="3360" max="3360" width="12.54296875" style="2" customWidth="1"/>
    <col min="3361" max="3361" width="10" style="2" customWidth="1"/>
    <col min="3362" max="3362" width="12" style="2" customWidth="1"/>
    <col min="3363" max="3363" width="9.81640625" style="2" customWidth="1"/>
    <col min="3364" max="3364" width="23.54296875" style="2" customWidth="1"/>
    <col min="3365" max="3365" width="29.1796875" style="2" customWidth="1"/>
    <col min="3366" max="3366" width="9.1796875" style="2"/>
    <col min="3367" max="3368" width="9.26953125" style="2" customWidth="1"/>
    <col min="3369" max="3369" width="10.54296875" style="2" customWidth="1"/>
    <col min="3370" max="3584" width="9.1796875" style="2"/>
    <col min="3585" max="3585" width="19.26953125" style="2" customWidth="1"/>
    <col min="3586" max="3586" width="42.453125" style="2" customWidth="1"/>
    <col min="3587" max="3587" width="15.453125" style="2" customWidth="1"/>
    <col min="3588" max="3589" width="20.26953125" style="2" customWidth="1"/>
    <col min="3590" max="3590" width="10.54296875" style="2" customWidth="1"/>
    <col min="3591" max="3591" width="11.81640625" style="2" customWidth="1"/>
    <col min="3592" max="3592" width="11.1796875" style="2" customWidth="1"/>
    <col min="3593" max="3593" width="13.26953125" style="2" customWidth="1"/>
    <col min="3594" max="3594" width="12.1796875" style="2" customWidth="1"/>
    <col min="3595" max="3595" width="11.26953125" style="2" customWidth="1"/>
    <col min="3596" max="3596" width="21.26953125" style="2" customWidth="1"/>
    <col min="3597" max="3597" width="17.26953125" style="2" customWidth="1"/>
    <col min="3598" max="3598" width="11" style="2" customWidth="1"/>
    <col min="3599" max="3599" width="10.7265625" style="2" customWidth="1"/>
    <col min="3600" max="3600" width="11.81640625" style="2" customWidth="1"/>
    <col min="3601" max="3601" width="10.1796875" style="2" customWidth="1"/>
    <col min="3602" max="3602" width="11.1796875" style="2" customWidth="1"/>
    <col min="3603" max="3603" width="9" style="2" customWidth="1"/>
    <col min="3604" max="3604" width="17.453125" style="2" customWidth="1"/>
    <col min="3605" max="3605" width="17.26953125" style="2" customWidth="1"/>
    <col min="3606" max="3606" width="9.54296875" style="2" customWidth="1"/>
    <col min="3607" max="3607" width="9.26953125" style="2" customWidth="1"/>
    <col min="3608" max="3608" width="9" style="2" customWidth="1"/>
    <col min="3609" max="3609" width="9.26953125" style="2" customWidth="1"/>
    <col min="3610" max="3610" width="11.54296875" style="2" customWidth="1"/>
    <col min="3611" max="3611" width="8.81640625" style="2" customWidth="1"/>
    <col min="3612" max="3612" width="16.26953125" style="2" customWidth="1"/>
    <col min="3613" max="3613" width="16.7265625" style="2" customWidth="1"/>
    <col min="3614" max="3614" width="8.54296875" style="2" customWidth="1"/>
    <col min="3615" max="3615" width="9.7265625" style="2" customWidth="1"/>
    <col min="3616" max="3616" width="12.54296875" style="2" customWidth="1"/>
    <col min="3617" max="3617" width="10" style="2" customWidth="1"/>
    <col min="3618" max="3618" width="12" style="2" customWidth="1"/>
    <col min="3619" max="3619" width="9.81640625" style="2" customWidth="1"/>
    <col min="3620" max="3620" width="23.54296875" style="2" customWidth="1"/>
    <col min="3621" max="3621" width="29.1796875" style="2" customWidth="1"/>
    <col min="3622" max="3622" width="9.1796875" style="2"/>
    <col min="3623" max="3624" width="9.26953125" style="2" customWidth="1"/>
    <col min="3625" max="3625" width="10.54296875" style="2" customWidth="1"/>
    <col min="3626" max="3840" width="9.1796875" style="2"/>
    <col min="3841" max="3841" width="19.26953125" style="2" customWidth="1"/>
    <col min="3842" max="3842" width="42.453125" style="2" customWidth="1"/>
    <col min="3843" max="3843" width="15.453125" style="2" customWidth="1"/>
    <col min="3844" max="3845" width="20.26953125" style="2" customWidth="1"/>
    <col min="3846" max="3846" width="10.54296875" style="2" customWidth="1"/>
    <col min="3847" max="3847" width="11.81640625" style="2" customWidth="1"/>
    <col min="3848" max="3848" width="11.1796875" style="2" customWidth="1"/>
    <col min="3849" max="3849" width="13.26953125" style="2" customWidth="1"/>
    <col min="3850" max="3850" width="12.1796875" style="2" customWidth="1"/>
    <col min="3851" max="3851" width="11.26953125" style="2" customWidth="1"/>
    <col min="3852" max="3852" width="21.26953125" style="2" customWidth="1"/>
    <col min="3853" max="3853" width="17.26953125" style="2" customWidth="1"/>
    <col min="3854" max="3854" width="11" style="2" customWidth="1"/>
    <col min="3855" max="3855" width="10.7265625" style="2" customWidth="1"/>
    <col min="3856" max="3856" width="11.81640625" style="2" customWidth="1"/>
    <col min="3857" max="3857" width="10.1796875" style="2" customWidth="1"/>
    <col min="3858" max="3858" width="11.1796875" style="2" customWidth="1"/>
    <col min="3859" max="3859" width="9" style="2" customWidth="1"/>
    <col min="3860" max="3860" width="17.453125" style="2" customWidth="1"/>
    <col min="3861" max="3861" width="17.26953125" style="2" customWidth="1"/>
    <col min="3862" max="3862" width="9.54296875" style="2" customWidth="1"/>
    <col min="3863" max="3863" width="9.26953125" style="2" customWidth="1"/>
    <col min="3864" max="3864" width="9" style="2" customWidth="1"/>
    <col min="3865" max="3865" width="9.26953125" style="2" customWidth="1"/>
    <col min="3866" max="3866" width="11.54296875" style="2" customWidth="1"/>
    <col min="3867" max="3867" width="8.81640625" style="2" customWidth="1"/>
    <col min="3868" max="3868" width="16.26953125" style="2" customWidth="1"/>
    <col min="3869" max="3869" width="16.7265625" style="2" customWidth="1"/>
    <col min="3870" max="3870" width="8.54296875" style="2" customWidth="1"/>
    <col min="3871" max="3871" width="9.7265625" style="2" customWidth="1"/>
    <col min="3872" max="3872" width="12.54296875" style="2" customWidth="1"/>
    <col min="3873" max="3873" width="10" style="2" customWidth="1"/>
    <col min="3874" max="3874" width="12" style="2" customWidth="1"/>
    <col min="3875" max="3875" width="9.81640625" style="2" customWidth="1"/>
    <col min="3876" max="3876" width="23.54296875" style="2" customWidth="1"/>
    <col min="3877" max="3877" width="29.1796875" style="2" customWidth="1"/>
    <col min="3878" max="3878" width="9.1796875" style="2"/>
    <col min="3879" max="3880" width="9.26953125" style="2" customWidth="1"/>
    <col min="3881" max="3881" width="10.54296875" style="2" customWidth="1"/>
    <col min="3882" max="4096" width="9.1796875" style="2"/>
    <col min="4097" max="4097" width="19.26953125" style="2" customWidth="1"/>
    <col min="4098" max="4098" width="42.453125" style="2" customWidth="1"/>
    <col min="4099" max="4099" width="15.453125" style="2" customWidth="1"/>
    <col min="4100" max="4101" width="20.26953125" style="2" customWidth="1"/>
    <col min="4102" max="4102" width="10.54296875" style="2" customWidth="1"/>
    <col min="4103" max="4103" width="11.81640625" style="2" customWidth="1"/>
    <col min="4104" max="4104" width="11.1796875" style="2" customWidth="1"/>
    <col min="4105" max="4105" width="13.26953125" style="2" customWidth="1"/>
    <col min="4106" max="4106" width="12.1796875" style="2" customWidth="1"/>
    <col min="4107" max="4107" width="11.26953125" style="2" customWidth="1"/>
    <col min="4108" max="4108" width="21.26953125" style="2" customWidth="1"/>
    <col min="4109" max="4109" width="17.26953125" style="2" customWidth="1"/>
    <col min="4110" max="4110" width="11" style="2" customWidth="1"/>
    <col min="4111" max="4111" width="10.7265625" style="2" customWidth="1"/>
    <col min="4112" max="4112" width="11.81640625" style="2" customWidth="1"/>
    <col min="4113" max="4113" width="10.1796875" style="2" customWidth="1"/>
    <col min="4114" max="4114" width="11.1796875" style="2" customWidth="1"/>
    <col min="4115" max="4115" width="9" style="2" customWidth="1"/>
    <col min="4116" max="4116" width="17.453125" style="2" customWidth="1"/>
    <col min="4117" max="4117" width="17.26953125" style="2" customWidth="1"/>
    <col min="4118" max="4118" width="9.54296875" style="2" customWidth="1"/>
    <col min="4119" max="4119" width="9.26953125" style="2" customWidth="1"/>
    <col min="4120" max="4120" width="9" style="2" customWidth="1"/>
    <col min="4121" max="4121" width="9.26953125" style="2" customWidth="1"/>
    <col min="4122" max="4122" width="11.54296875" style="2" customWidth="1"/>
    <col min="4123" max="4123" width="8.81640625" style="2" customWidth="1"/>
    <col min="4124" max="4124" width="16.26953125" style="2" customWidth="1"/>
    <col min="4125" max="4125" width="16.7265625" style="2" customWidth="1"/>
    <col min="4126" max="4126" width="8.54296875" style="2" customWidth="1"/>
    <col min="4127" max="4127" width="9.7265625" style="2" customWidth="1"/>
    <col min="4128" max="4128" width="12.54296875" style="2" customWidth="1"/>
    <col min="4129" max="4129" width="10" style="2" customWidth="1"/>
    <col min="4130" max="4130" width="12" style="2" customWidth="1"/>
    <col min="4131" max="4131" width="9.81640625" style="2" customWidth="1"/>
    <col min="4132" max="4132" width="23.54296875" style="2" customWidth="1"/>
    <col min="4133" max="4133" width="29.1796875" style="2" customWidth="1"/>
    <col min="4134" max="4134" width="9.1796875" style="2"/>
    <col min="4135" max="4136" width="9.26953125" style="2" customWidth="1"/>
    <col min="4137" max="4137" width="10.54296875" style="2" customWidth="1"/>
    <col min="4138" max="4352" width="9.1796875" style="2"/>
    <col min="4353" max="4353" width="19.26953125" style="2" customWidth="1"/>
    <col min="4354" max="4354" width="42.453125" style="2" customWidth="1"/>
    <col min="4355" max="4355" width="15.453125" style="2" customWidth="1"/>
    <col min="4356" max="4357" width="20.26953125" style="2" customWidth="1"/>
    <col min="4358" max="4358" width="10.54296875" style="2" customWidth="1"/>
    <col min="4359" max="4359" width="11.81640625" style="2" customWidth="1"/>
    <col min="4360" max="4360" width="11.1796875" style="2" customWidth="1"/>
    <col min="4361" max="4361" width="13.26953125" style="2" customWidth="1"/>
    <col min="4362" max="4362" width="12.1796875" style="2" customWidth="1"/>
    <col min="4363" max="4363" width="11.26953125" style="2" customWidth="1"/>
    <col min="4364" max="4364" width="21.26953125" style="2" customWidth="1"/>
    <col min="4365" max="4365" width="17.26953125" style="2" customWidth="1"/>
    <col min="4366" max="4366" width="11" style="2" customWidth="1"/>
    <col min="4367" max="4367" width="10.7265625" style="2" customWidth="1"/>
    <col min="4368" max="4368" width="11.81640625" style="2" customWidth="1"/>
    <col min="4369" max="4369" width="10.1796875" style="2" customWidth="1"/>
    <col min="4370" max="4370" width="11.1796875" style="2" customWidth="1"/>
    <col min="4371" max="4371" width="9" style="2" customWidth="1"/>
    <col min="4372" max="4372" width="17.453125" style="2" customWidth="1"/>
    <col min="4373" max="4373" width="17.26953125" style="2" customWidth="1"/>
    <col min="4374" max="4374" width="9.54296875" style="2" customWidth="1"/>
    <col min="4375" max="4375" width="9.26953125" style="2" customWidth="1"/>
    <col min="4376" max="4376" width="9" style="2" customWidth="1"/>
    <col min="4377" max="4377" width="9.26953125" style="2" customWidth="1"/>
    <col min="4378" max="4378" width="11.54296875" style="2" customWidth="1"/>
    <col min="4379" max="4379" width="8.81640625" style="2" customWidth="1"/>
    <col min="4380" max="4380" width="16.26953125" style="2" customWidth="1"/>
    <col min="4381" max="4381" width="16.7265625" style="2" customWidth="1"/>
    <col min="4382" max="4382" width="8.54296875" style="2" customWidth="1"/>
    <col min="4383" max="4383" width="9.7265625" style="2" customWidth="1"/>
    <col min="4384" max="4384" width="12.54296875" style="2" customWidth="1"/>
    <col min="4385" max="4385" width="10" style="2" customWidth="1"/>
    <col min="4386" max="4386" width="12" style="2" customWidth="1"/>
    <col min="4387" max="4387" width="9.81640625" style="2" customWidth="1"/>
    <col min="4388" max="4388" width="23.54296875" style="2" customWidth="1"/>
    <col min="4389" max="4389" width="29.1796875" style="2" customWidth="1"/>
    <col min="4390" max="4390" width="9.1796875" style="2"/>
    <col min="4391" max="4392" width="9.26953125" style="2" customWidth="1"/>
    <col min="4393" max="4393" width="10.54296875" style="2" customWidth="1"/>
    <col min="4394" max="4608" width="9.1796875" style="2"/>
    <col min="4609" max="4609" width="19.26953125" style="2" customWidth="1"/>
    <col min="4610" max="4610" width="42.453125" style="2" customWidth="1"/>
    <col min="4611" max="4611" width="15.453125" style="2" customWidth="1"/>
    <col min="4612" max="4613" width="20.26953125" style="2" customWidth="1"/>
    <col min="4614" max="4614" width="10.54296875" style="2" customWidth="1"/>
    <col min="4615" max="4615" width="11.81640625" style="2" customWidth="1"/>
    <col min="4616" max="4616" width="11.1796875" style="2" customWidth="1"/>
    <col min="4617" max="4617" width="13.26953125" style="2" customWidth="1"/>
    <col min="4618" max="4618" width="12.1796875" style="2" customWidth="1"/>
    <col min="4619" max="4619" width="11.26953125" style="2" customWidth="1"/>
    <col min="4620" max="4620" width="21.26953125" style="2" customWidth="1"/>
    <col min="4621" max="4621" width="17.26953125" style="2" customWidth="1"/>
    <col min="4622" max="4622" width="11" style="2" customWidth="1"/>
    <col min="4623" max="4623" width="10.7265625" style="2" customWidth="1"/>
    <col min="4624" max="4624" width="11.81640625" style="2" customWidth="1"/>
    <col min="4625" max="4625" width="10.1796875" style="2" customWidth="1"/>
    <col min="4626" max="4626" width="11.1796875" style="2" customWidth="1"/>
    <col min="4627" max="4627" width="9" style="2" customWidth="1"/>
    <col min="4628" max="4628" width="17.453125" style="2" customWidth="1"/>
    <col min="4629" max="4629" width="17.26953125" style="2" customWidth="1"/>
    <col min="4630" max="4630" width="9.54296875" style="2" customWidth="1"/>
    <col min="4631" max="4631" width="9.26953125" style="2" customWidth="1"/>
    <col min="4632" max="4632" width="9" style="2" customWidth="1"/>
    <col min="4633" max="4633" width="9.26953125" style="2" customWidth="1"/>
    <col min="4634" max="4634" width="11.54296875" style="2" customWidth="1"/>
    <col min="4635" max="4635" width="8.81640625" style="2" customWidth="1"/>
    <col min="4636" max="4636" width="16.26953125" style="2" customWidth="1"/>
    <col min="4637" max="4637" width="16.7265625" style="2" customWidth="1"/>
    <col min="4638" max="4638" width="8.54296875" style="2" customWidth="1"/>
    <col min="4639" max="4639" width="9.7265625" style="2" customWidth="1"/>
    <col min="4640" max="4640" width="12.54296875" style="2" customWidth="1"/>
    <col min="4641" max="4641" width="10" style="2" customWidth="1"/>
    <col min="4642" max="4642" width="12" style="2" customWidth="1"/>
    <col min="4643" max="4643" width="9.81640625" style="2" customWidth="1"/>
    <col min="4644" max="4644" width="23.54296875" style="2" customWidth="1"/>
    <col min="4645" max="4645" width="29.1796875" style="2" customWidth="1"/>
    <col min="4646" max="4646" width="9.1796875" style="2"/>
    <col min="4647" max="4648" width="9.26953125" style="2" customWidth="1"/>
    <col min="4649" max="4649" width="10.54296875" style="2" customWidth="1"/>
    <col min="4650" max="4864" width="9.1796875" style="2"/>
    <col min="4865" max="4865" width="19.26953125" style="2" customWidth="1"/>
    <col min="4866" max="4866" width="42.453125" style="2" customWidth="1"/>
    <col min="4867" max="4867" width="15.453125" style="2" customWidth="1"/>
    <col min="4868" max="4869" width="20.26953125" style="2" customWidth="1"/>
    <col min="4870" max="4870" width="10.54296875" style="2" customWidth="1"/>
    <col min="4871" max="4871" width="11.81640625" style="2" customWidth="1"/>
    <col min="4872" max="4872" width="11.1796875" style="2" customWidth="1"/>
    <col min="4873" max="4873" width="13.26953125" style="2" customWidth="1"/>
    <col min="4874" max="4874" width="12.1796875" style="2" customWidth="1"/>
    <col min="4875" max="4875" width="11.26953125" style="2" customWidth="1"/>
    <col min="4876" max="4876" width="21.26953125" style="2" customWidth="1"/>
    <col min="4877" max="4877" width="17.26953125" style="2" customWidth="1"/>
    <col min="4878" max="4878" width="11" style="2" customWidth="1"/>
    <col min="4879" max="4879" width="10.7265625" style="2" customWidth="1"/>
    <col min="4880" max="4880" width="11.81640625" style="2" customWidth="1"/>
    <col min="4881" max="4881" width="10.1796875" style="2" customWidth="1"/>
    <col min="4882" max="4882" width="11.1796875" style="2" customWidth="1"/>
    <col min="4883" max="4883" width="9" style="2" customWidth="1"/>
    <col min="4884" max="4884" width="17.453125" style="2" customWidth="1"/>
    <col min="4885" max="4885" width="17.26953125" style="2" customWidth="1"/>
    <col min="4886" max="4886" width="9.54296875" style="2" customWidth="1"/>
    <col min="4887" max="4887" width="9.26953125" style="2" customWidth="1"/>
    <col min="4888" max="4888" width="9" style="2" customWidth="1"/>
    <col min="4889" max="4889" width="9.26953125" style="2" customWidth="1"/>
    <col min="4890" max="4890" width="11.54296875" style="2" customWidth="1"/>
    <col min="4891" max="4891" width="8.81640625" style="2" customWidth="1"/>
    <col min="4892" max="4892" width="16.26953125" style="2" customWidth="1"/>
    <col min="4893" max="4893" width="16.7265625" style="2" customWidth="1"/>
    <col min="4894" max="4894" width="8.54296875" style="2" customWidth="1"/>
    <col min="4895" max="4895" width="9.7265625" style="2" customWidth="1"/>
    <col min="4896" max="4896" width="12.54296875" style="2" customWidth="1"/>
    <col min="4897" max="4897" width="10" style="2" customWidth="1"/>
    <col min="4898" max="4898" width="12" style="2" customWidth="1"/>
    <col min="4899" max="4899" width="9.81640625" style="2" customWidth="1"/>
    <col min="4900" max="4900" width="23.54296875" style="2" customWidth="1"/>
    <col min="4901" max="4901" width="29.1796875" style="2" customWidth="1"/>
    <col min="4902" max="4902" width="9.1796875" style="2"/>
    <col min="4903" max="4904" width="9.26953125" style="2" customWidth="1"/>
    <col min="4905" max="4905" width="10.54296875" style="2" customWidth="1"/>
    <col min="4906" max="5120" width="9.1796875" style="2"/>
    <col min="5121" max="5121" width="19.26953125" style="2" customWidth="1"/>
    <col min="5122" max="5122" width="42.453125" style="2" customWidth="1"/>
    <col min="5123" max="5123" width="15.453125" style="2" customWidth="1"/>
    <col min="5124" max="5125" width="20.26953125" style="2" customWidth="1"/>
    <col min="5126" max="5126" width="10.54296875" style="2" customWidth="1"/>
    <col min="5127" max="5127" width="11.81640625" style="2" customWidth="1"/>
    <col min="5128" max="5128" width="11.1796875" style="2" customWidth="1"/>
    <col min="5129" max="5129" width="13.26953125" style="2" customWidth="1"/>
    <col min="5130" max="5130" width="12.1796875" style="2" customWidth="1"/>
    <col min="5131" max="5131" width="11.26953125" style="2" customWidth="1"/>
    <col min="5132" max="5132" width="21.26953125" style="2" customWidth="1"/>
    <col min="5133" max="5133" width="17.26953125" style="2" customWidth="1"/>
    <col min="5134" max="5134" width="11" style="2" customWidth="1"/>
    <col min="5135" max="5135" width="10.7265625" style="2" customWidth="1"/>
    <col min="5136" max="5136" width="11.81640625" style="2" customWidth="1"/>
    <col min="5137" max="5137" width="10.1796875" style="2" customWidth="1"/>
    <col min="5138" max="5138" width="11.1796875" style="2" customWidth="1"/>
    <col min="5139" max="5139" width="9" style="2" customWidth="1"/>
    <col min="5140" max="5140" width="17.453125" style="2" customWidth="1"/>
    <col min="5141" max="5141" width="17.26953125" style="2" customWidth="1"/>
    <col min="5142" max="5142" width="9.54296875" style="2" customWidth="1"/>
    <col min="5143" max="5143" width="9.26953125" style="2" customWidth="1"/>
    <col min="5144" max="5144" width="9" style="2" customWidth="1"/>
    <col min="5145" max="5145" width="9.26953125" style="2" customWidth="1"/>
    <col min="5146" max="5146" width="11.54296875" style="2" customWidth="1"/>
    <col min="5147" max="5147" width="8.81640625" style="2" customWidth="1"/>
    <col min="5148" max="5148" width="16.26953125" style="2" customWidth="1"/>
    <col min="5149" max="5149" width="16.7265625" style="2" customWidth="1"/>
    <col min="5150" max="5150" width="8.54296875" style="2" customWidth="1"/>
    <col min="5151" max="5151" width="9.7265625" style="2" customWidth="1"/>
    <col min="5152" max="5152" width="12.54296875" style="2" customWidth="1"/>
    <col min="5153" max="5153" width="10" style="2" customWidth="1"/>
    <col min="5154" max="5154" width="12" style="2" customWidth="1"/>
    <col min="5155" max="5155" width="9.81640625" style="2" customWidth="1"/>
    <col min="5156" max="5156" width="23.54296875" style="2" customWidth="1"/>
    <col min="5157" max="5157" width="29.1796875" style="2" customWidth="1"/>
    <col min="5158" max="5158" width="9.1796875" style="2"/>
    <col min="5159" max="5160" width="9.26953125" style="2" customWidth="1"/>
    <col min="5161" max="5161" width="10.54296875" style="2" customWidth="1"/>
    <col min="5162" max="5376" width="9.1796875" style="2"/>
    <col min="5377" max="5377" width="19.26953125" style="2" customWidth="1"/>
    <col min="5378" max="5378" width="42.453125" style="2" customWidth="1"/>
    <col min="5379" max="5379" width="15.453125" style="2" customWidth="1"/>
    <col min="5380" max="5381" width="20.26953125" style="2" customWidth="1"/>
    <col min="5382" max="5382" width="10.54296875" style="2" customWidth="1"/>
    <col min="5383" max="5383" width="11.81640625" style="2" customWidth="1"/>
    <col min="5384" max="5384" width="11.1796875" style="2" customWidth="1"/>
    <col min="5385" max="5385" width="13.26953125" style="2" customWidth="1"/>
    <col min="5386" max="5386" width="12.1796875" style="2" customWidth="1"/>
    <col min="5387" max="5387" width="11.26953125" style="2" customWidth="1"/>
    <col min="5388" max="5388" width="21.26953125" style="2" customWidth="1"/>
    <col min="5389" max="5389" width="17.26953125" style="2" customWidth="1"/>
    <col min="5390" max="5390" width="11" style="2" customWidth="1"/>
    <col min="5391" max="5391" width="10.7265625" style="2" customWidth="1"/>
    <col min="5392" max="5392" width="11.81640625" style="2" customWidth="1"/>
    <col min="5393" max="5393" width="10.1796875" style="2" customWidth="1"/>
    <col min="5394" max="5394" width="11.1796875" style="2" customWidth="1"/>
    <col min="5395" max="5395" width="9" style="2" customWidth="1"/>
    <col min="5396" max="5396" width="17.453125" style="2" customWidth="1"/>
    <col min="5397" max="5397" width="17.26953125" style="2" customWidth="1"/>
    <col min="5398" max="5398" width="9.54296875" style="2" customWidth="1"/>
    <col min="5399" max="5399" width="9.26953125" style="2" customWidth="1"/>
    <col min="5400" max="5400" width="9" style="2" customWidth="1"/>
    <col min="5401" max="5401" width="9.26953125" style="2" customWidth="1"/>
    <col min="5402" max="5402" width="11.54296875" style="2" customWidth="1"/>
    <col min="5403" max="5403" width="8.81640625" style="2" customWidth="1"/>
    <col min="5404" max="5404" width="16.26953125" style="2" customWidth="1"/>
    <col min="5405" max="5405" width="16.7265625" style="2" customWidth="1"/>
    <col min="5406" max="5406" width="8.54296875" style="2" customWidth="1"/>
    <col min="5407" max="5407" width="9.7265625" style="2" customWidth="1"/>
    <col min="5408" max="5408" width="12.54296875" style="2" customWidth="1"/>
    <col min="5409" max="5409" width="10" style="2" customWidth="1"/>
    <col min="5410" max="5410" width="12" style="2" customWidth="1"/>
    <col min="5411" max="5411" width="9.81640625" style="2" customWidth="1"/>
    <col min="5412" max="5412" width="23.54296875" style="2" customWidth="1"/>
    <col min="5413" max="5413" width="29.1796875" style="2" customWidth="1"/>
    <col min="5414" max="5414" width="9.1796875" style="2"/>
    <col min="5415" max="5416" width="9.26953125" style="2" customWidth="1"/>
    <col min="5417" max="5417" width="10.54296875" style="2" customWidth="1"/>
    <col min="5418" max="5632" width="9.1796875" style="2"/>
    <col min="5633" max="5633" width="19.26953125" style="2" customWidth="1"/>
    <col min="5634" max="5634" width="42.453125" style="2" customWidth="1"/>
    <col min="5635" max="5635" width="15.453125" style="2" customWidth="1"/>
    <col min="5636" max="5637" width="20.26953125" style="2" customWidth="1"/>
    <col min="5638" max="5638" width="10.54296875" style="2" customWidth="1"/>
    <col min="5639" max="5639" width="11.81640625" style="2" customWidth="1"/>
    <col min="5640" max="5640" width="11.1796875" style="2" customWidth="1"/>
    <col min="5641" max="5641" width="13.26953125" style="2" customWidth="1"/>
    <col min="5642" max="5642" width="12.1796875" style="2" customWidth="1"/>
    <col min="5643" max="5643" width="11.26953125" style="2" customWidth="1"/>
    <col min="5644" max="5644" width="21.26953125" style="2" customWidth="1"/>
    <col min="5645" max="5645" width="17.26953125" style="2" customWidth="1"/>
    <col min="5646" max="5646" width="11" style="2" customWidth="1"/>
    <col min="5647" max="5647" width="10.7265625" style="2" customWidth="1"/>
    <col min="5648" max="5648" width="11.81640625" style="2" customWidth="1"/>
    <col min="5649" max="5649" width="10.1796875" style="2" customWidth="1"/>
    <col min="5650" max="5650" width="11.1796875" style="2" customWidth="1"/>
    <col min="5651" max="5651" width="9" style="2" customWidth="1"/>
    <col min="5652" max="5652" width="17.453125" style="2" customWidth="1"/>
    <col min="5653" max="5653" width="17.26953125" style="2" customWidth="1"/>
    <col min="5654" max="5654" width="9.54296875" style="2" customWidth="1"/>
    <col min="5655" max="5655" width="9.26953125" style="2" customWidth="1"/>
    <col min="5656" max="5656" width="9" style="2" customWidth="1"/>
    <col min="5657" max="5657" width="9.26953125" style="2" customWidth="1"/>
    <col min="5658" max="5658" width="11.54296875" style="2" customWidth="1"/>
    <col min="5659" max="5659" width="8.81640625" style="2" customWidth="1"/>
    <col min="5660" max="5660" width="16.26953125" style="2" customWidth="1"/>
    <col min="5661" max="5661" width="16.7265625" style="2" customWidth="1"/>
    <col min="5662" max="5662" width="8.54296875" style="2" customWidth="1"/>
    <col min="5663" max="5663" width="9.7265625" style="2" customWidth="1"/>
    <col min="5664" max="5664" width="12.54296875" style="2" customWidth="1"/>
    <col min="5665" max="5665" width="10" style="2" customWidth="1"/>
    <col min="5666" max="5666" width="12" style="2" customWidth="1"/>
    <col min="5667" max="5667" width="9.81640625" style="2" customWidth="1"/>
    <col min="5668" max="5668" width="23.54296875" style="2" customWidth="1"/>
    <col min="5669" max="5669" width="29.1796875" style="2" customWidth="1"/>
    <col min="5670" max="5670" width="9.1796875" style="2"/>
    <col min="5671" max="5672" width="9.26953125" style="2" customWidth="1"/>
    <col min="5673" max="5673" width="10.54296875" style="2" customWidth="1"/>
    <col min="5674" max="5888" width="9.1796875" style="2"/>
    <col min="5889" max="5889" width="19.26953125" style="2" customWidth="1"/>
    <col min="5890" max="5890" width="42.453125" style="2" customWidth="1"/>
    <col min="5891" max="5891" width="15.453125" style="2" customWidth="1"/>
    <col min="5892" max="5893" width="20.26953125" style="2" customWidth="1"/>
    <col min="5894" max="5894" width="10.54296875" style="2" customWidth="1"/>
    <col min="5895" max="5895" width="11.81640625" style="2" customWidth="1"/>
    <col min="5896" max="5896" width="11.1796875" style="2" customWidth="1"/>
    <col min="5897" max="5897" width="13.26953125" style="2" customWidth="1"/>
    <col min="5898" max="5898" width="12.1796875" style="2" customWidth="1"/>
    <col min="5899" max="5899" width="11.26953125" style="2" customWidth="1"/>
    <col min="5900" max="5900" width="21.26953125" style="2" customWidth="1"/>
    <col min="5901" max="5901" width="17.26953125" style="2" customWidth="1"/>
    <col min="5902" max="5902" width="11" style="2" customWidth="1"/>
    <col min="5903" max="5903" width="10.7265625" style="2" customWidth="1"/>
    <col min="5904" max="5904" width="11.81640625" style="2" customWidth="1"/>
    <col min="5905" max="5905" width="10.1796875" style="2" customWidth="1"/>
    <col min="5906" max="5906" width="11.1796875" style="2" customWidth="1"/>
    <col min="5907" max="5907" width="9" style="2" customWidth="1"/>
    <col min="5908" max="5908" width="17.453125" style="2" customWidth="1"/>
    <col min="5909" max="5909" width="17.26953125" style="2" customWidth="1"/>
    <col min="5910" max="5910" width="9.54296875" style="2" customWidth="1"/>
    <col min="5911" max="5911" width="9.26953125" style="2" customWidth="1"/>
    <col min="5912" max="5912" width="9" style="2" customWidth="1"/>
    <col min="5913" max="5913" width="9.26953125" style="2" customWidth="1"/>
    <col min="5914" max="5914" width="11.54296875" style="2" customWidth="1"/>
    <col min="5915" max="5915" width="8.81640625" style="2" customWidth="1"/>
    <col min="5916" max="5916" width="16.26953125" style="2" customWidth="1"/>
    <col min="5917" max="5917" width="16.7265625" style="2" customWidth="1"/>
    <col min="5918" max="5918" width="8.54296875" style="2" customWidth="1"/>
    <col min="5919" max="5919" width="9.7265625" style="2" customWidth="1"/>
    <col min="5920" max="5920" width="12.54296875" style="2" customWidth="1"/>
    <col min="5921" max="5921" width="10" style="2" customWidth="1"/>
    <col min="5922" max="5922" width="12" style="2" customWidth="1"/>
    <col min="5923" max="5923" width="9.81640625" style="2" customWidth="1"/>
    <col min="5924" max="5924" width="23.54296875" style="2" customWidth="1"/>
    <col min="5925" max="5925" width="29.1796875" style="2" customWidth="1"/>
    <col min="5926" max="5926" width="9.1796875" style="2"/>
    <col min="5927" max="5928" width="9.26953125" style="2" customWidth="1"/>
    <col min="5929" max="5929" width="10.54296875" style="2" customWidth="1"/>
    <col min="5930" max="6144" width="9.1796875" style="2"/>
    <col min="6145" max="6145" width="19.26953125" style="2" customWidth="1"/>
    <col min="6146" max="6146" width="42.453125" style="2" customWidth="1"/>
    <col min="6147" max="6147" width="15.453125" style="2" customWidth="1"/>
    <col min="6148" max="6149" width="20.26953125" style="2" customWidth="1"/>
    <col min="6150" max="6150" width="10.54296875" style="2" customWidth="1"/>
    <col min="6151" max="6151" width="11.81640625" style="2" customWidth="1"/>
    <col min="6152" max="6152" width="11.1796875" style="2" customWidth="1"/>
    <col min="6153" max="6153" width="13.26953125" style="2" customWidth="1"/>
    <col min="6154" max="6154" width="12.1796875" style="2" customWidth="1"/>
    <col min="6155" max="6155" width="11.26953125" style="2" customWidth="1"/>
    <col min="6156" max="6156" width="21.26953125" style="2" customWidth="1"/>
    <col min="6157" max="6157" width="17.26953125" style="2" customWidth="1"/>
    <col min="6158" max="6158" width="11" style="2" customWidth="1"/>
    <col min="6159" max="6159" width="10.7265625" style="2" customWidth="1"/>
    <col min="6160" max="6160" width="11.81640625" style="2" customWidth="1"/>
    <col min="6161" max="6161" width="10.1796875" style="2" customWidth="1"/>
    <col min="6162" max="6162" width="11.1796875" style="2" customWidth="1"/>
    <col min="6163" max="6163" width="9" style="2" customWidth="1"/>
    <col min="6164" max="6164" width="17.453125" style="2" customWidth="1"/>
    <col min="6165" max="6165" width="17.26953125" style="2" customWidth="1"/>
    <col min="6166" max="6166" width="9.54296875" style="2" customWidth="1"/>
    <col min="6167" max="6167" width="9.26953125" style="2" customWidth="1"/>
    <col min="6168" max="6168" width="9" style="2" customWidth="1"/>
    <col min="6169" max="6169" width="9.26953125" style="2" customWidth="1"/>
    <col min="6170" max="6170" width="11.54296875" style="2" customWidth="1"/>
    <col min="6171" max="6171" width="8.81640625" style="2" customWidth="1"/>
    <col min="6172" max="6172" width="16.26953125" style="2" customWidth="1"/>
    <col min="6173" max="6173" width="16.7265625" style="2" customWidth="1"/>
    <col min="6174" max="6174" width="8.54296875" style="2" customWidth="1"/>
    <col min="6175" max="6175" width="9.7265625" style="2" customWidth="1"/>
    <col min="6176" max="6176" width="12.54296875" style="2" customWidth="1"/>
    <col min="6177" max="6177" width="10" style="2" customWidth="1"/>
    <col min="6178" max="6178" width="12" style="2" customWidth="1"/>
    <col min="6179" max="6179" width="9.81640625" style="2" customWidth="1"/>
    <col min="6180" max="6180" width="23.54296875" style="2" customWidth="1"/>
    <col min="6181" max="6181" width="29.1796875" style="2" customWidth="1"/>
    <col min="6182" max="6182" width="9.1796875" style="2"/>
    <col min="6183" max="6184" width="9.26953125" style="2" customWidth="1"/>
    <col min="6185" max="6185" width="10.54296875" style="2" customWidth="1"/>
    <col min="6186" max="6400" width="9.1796875" style="2"/>
    <col min="6401" max="6401" width="19.26953125" style="2" customWidth="1"/>
    <col min="6402" max="6402" width="42.453125" style="2" customWidth="1"/>
    <col min="6403" max="6403" width="15.453125" style="2" customWidth="1"/>
    <col min="6404" max="6405" width="20.26953125" style="2" customWidth="1"/>
    <col min="6406" max="6406" width="10.54296875" style="2" customWidth="1"/>
    <col min="6407" max="6407" width="11.81640625" style="2" customWidth="1"/>
    <col min="6408" max="6408" width="11.1796875" style="2" customWidth="1"/>
    <col min="6409" max="6409" width="13.26953125" style="2" customWidth="1"/>
    <col min="6410" max="6410" width="12.1796875" style="2" customWidth="1"/>
    <col min="6411" max="6411" width="11.26953125" style="2" customWidth="1"/>
    <col min="6412" max="6412" width="21.26953125" style="2" customWidth="1"/>
    <col min="6413" max="6413" width="17.26953125" style="2" customWidth="1"/>
    <col min="6414" max="6414" width="11" style="2" customWidth="1"/>
    <col min="6415" max="6415" width="10.7265625" style="2" customWidth="1"/>
    <col min="6416" max="6416" width="11.81640625" style="2" customWidth="1"/>
    <col min="6417" max="6417" width="10.1796875" style="2" customWidth="1"/>
    <col min="6418" max="6418" width="11.1796875" style="2" customWidth="1"/>
    <col min="6419" max="6419" width="9" style="2" customWidth="1"/>
    <col min="6420" max="6420" width="17.453125" style="2" customWidth="1"/>
    <col min="6421" max="6421" width="17.26953125" style="2" customWidth="1"/>
    <col min="6422" max="6422" width="9.54296875" style="2" customWidth="1"/>
    <col min="6423" max="6423" width="9.26953125" style="2" customWidth="1"/>
    <col min="6424" max="6424" width="9" style="2" customWidth="1"/>
    <col min="6425" max="6425" width="9.26953125" style="2" customWidth="1"/>
    <col min="6426" max="6426" width="11.54296875" style="2" customWidth="1"/>
    <col min="6427" max="6427" width="8.81640625" style="2" customWidth="1"/>
    <col min="6428" max="6428" width="16.26953125" style="2" customWidth="1"/>
    <col min="6429" max="6429" width="16.7265625" style="2" customWidth="1"/>
    <col min="6430" max="6430" width="8.54296875" style="2" customWidth="1"/>
    <col min="6431" max="6431" width="9.7265625" style="2" customWidth="1"/>
    <col min="6432" max="6432" width="12.54296875" style="2" customWidth="1"/>
    <col min="6433" max="6433" width="10" style="2" customWidth="1"/>
    <col min="6434" max="6434" width="12" style="2" customWidth="1"/>
    <col min="6435" max="6435" width="9.81640625" style="2" customWidth="1"/>
    <col min="6436" max="6436" width="23.54296875" style="2" customWidth="1"/>
    <col min="6437" max="6437" width="29.1796875" style="2" customWidth="1"/>
    <col min="6438" max="6438" width="9.1796875" style="2"/>
    <col min="6439" max="6440" width="9.26953125" style="2" customWidth="1"/>
    <col min="6441" max="6441" width="10.54296875" style="2" customWidth="1"/>
    <col min="6442" max="6656" width="9.1796875" style="2"/>
    <col min="6657" max="6657" width="19.26953125" style="2" customWidth="1"/>
    <col min="6658" max="6658" width="42.453125" style="2" customWidth="1"/>
    <col min="6659" max="6659" width="15.453125" style="2" customWidth="1"/>
    <col min="6660" max="6661" width="20.26953125" style="2" customWidth="1"/>
    <col min="6662" max="6662" width="10.54296875" style="2" customWidth="1"/>
    <col min="6663" max="6663" width="11.81640625" style="2" customWidth="1"/>
    <col min="6664" max="6664" width="11.1796875" style="2" customWidth="1"/>
    <col min="6665" max="6665" width="13.26953125" style="2" customWidth="1"/>
    <col min="6666" max="6666" width="12.1796875" style="2" customWidth="1"/>
    <col min="6667" max="6667" width="11.26953125" style="2" customWidth="1"/>
    <col min="6668" max="6668" width="21.26953125" style="2" customWidth="1"/>
    <col min="6669" max="6669" width="17.26953125" style="2" customWidth="1"/>
    <col min="6670" max="6670" width="11" style="2" customWidth="1"/>
    <col min="6671" max="6671" width="10.7265625" style="2" customWidth="1"/>
    <col min="6672" max="6672" width="11.81640625" style="2" customWidth="1"/>
    <col min="6673" max="6673" width="10.1796875" style="2" customWidth="1"/>
    <col min="6674" max="6674" width="11.1796875" style="2" customWidth="1"/>
    <col min="6675" max="6675" width="9" style="2" customWidth="1"/>
    <col min="6676" max="6676" width="17.453125" style="2" customWidth="1"/>
    <col min="6677" max="6677" width="17.26953125" style="2" customWidth="1"/>
    <col min="6678" max="6678" width="9.54296875" style="2" customWidth="1"/>
    <col min="6679" max="6679" width="9.26953125" style="2" customWidth="1"/>
    <col min="6680" max="6680" width="9" style="2" customWidth="1"/>
    <col min="6681" max="6681" width="9.26953125" style="2" customWidth="1"/>
    <col min="6682" max="6682" width="11.54296875" style="2" customWidth="1"/>
    <col min="6683" max="6683" width="8.81640625" style="2" customWidth="1"/>
    <col min="6684" max="6684" width="16.26953125" style="2" customWidth="1"/>
    <col min="6685" max="6685" width="16.7265625" style="2" customWidth="1"/>
    <col min="6686" max="6686" width="8.54296875" style="2" customWidth="1"/>
    <col min="6687" max="6687" width="9.7265625" style="2" customWidth="1"/>
    <col min="6688" max="6688" width="12.54296875" style="2" customWidth="1"/>
    <col min="6689" max="6689" width="10" style="2" customWidth="1"/>
    <col min="6690" max="6690" width="12" style="2" customWidth="1"/>
    <col min="6691" max="6691" width="9.81640625" style="2" customWidth="1"/>
    <col min="6692" max="6692" width="23.54296875" style="2" customWidth="1"/>
    <col min="6693" max="6693" width="29.1796875" style="2" customWidth="1"/>
    <col min="6694" max="6694" width="9.1796875" style="2"/>
    <col min="6695" max="6696" width="9.26953125" style="2" customWidth="1"/>
    <col min="6697" max="6697" width="10.54296875" style="2" customWidth="1"/>
    <col min="6698" max="6912" width="9.1796875" style="2"/>
    <col min="6913" max="6913" width="19.26953125" style="2" customWidth="1"/>
    <col min="6914" max="6914" width="42.453125" style="2" customWidth="1"/>
    <col min="6915" max="6915" width="15.453125" style="2" customWidth="1"/>
    <col min="6916" max="6917" width="20.26953125" style="2" customWidth="1"/>
    <col min="6918" max="6918" width="10.54296875" style="2" customWidth="1"/>
    <col min="6919" max="6919" width="11.81640625" style="2" customWidth="1"/>
    <col min="6920" max="6920" width="11.1796875" style="2" customWidth="1"/>
    <col min="6921" max="6921" width="13.26953125" style="2" customWidth="1"/>
    <col min="6922" max="6922" width="12.1796875" style="2" customWidth="1"/>
    <col min="6923" max="6923" width="11.26953125" style="2" customWidth="1"/>
    <col min="6924" max="6924" width="21.26953125" style="2" customWidth="1"/>
    <col min="6925" max="6925" width="17.26953125" style="2" customWidth="1"/>
    <col min="6926" max="6926" width="11" style="2" customWidth="1"/>
    <col min="6927" max="6927" width="10.7265625" style="2" customWidth="1"/>
    <col min="6928" max="6928" width="11.81640625" style="2" customWidth="1"/>
    <col min="6929" max="6929" width="10.1796875" style="2" customWidth="1"/>
    <col min="6930" max="6930" width="11.1796875" style="2" customWidth="1"/>
    <col min="6931" max="6931" width="9" style="2" customWidth="1"/>
    <col min="6932" max="6932" width="17.453125" style="2" customWidth="1"/>
    <col min="6933" max="6933" width="17.26953125" style="2" customWidth="1"/>
    <col min="6934" max="6934" width="9.54296875" style="2" customWidth="1"/>
    <col min="6935" max="6935" width="9.26953125" style="2" customWidth="1"/>
    <col min="6936" max="6936" width="9" style="2" customWidth="1"/>
    <col min="6937" max="6937" width="9.26953125" style="2" customWidth="1"/>
    <col min="6938" max="6938" width="11.54296875" style="2" customWidth="1"/>
    <col min="6939" max="6939" width="8.81640625" style="2" customWidth="1"/>
    <col min="6940" max="6940" width="16.26953125" style="2" customWidth="1"/>
    <col min="6941" max="6941" width="16.7265625" style="2" customWidth="1"/>
    <col min="6942" max="6942" width="8.54296875" style="2" customWidth="1"/>
    <col min="6943" max="6943" width="9.7265625" style="2" customWidth="1"/>
    <col min="6944" max="6944" width="12.54296875" style="2" customWidth="1"/>
    <col min="6945" max="6945" width="10" style="2" customWidth="1"/>
    <col min="6946" max="6946" width="12" style="2" customWidth="1"/>
    <col min="6947" max="6947" width="9.81640625" style="2" customWidth="1"/>
    <col min="6948" max="6948" width="23.54296875" style="2" customWidth="1"/>
    <col min="6949" max="6949" width="29.1796875" style="2" customWidth="1"/>
    <col min="6950" max="6950" width="9.1796875" style="2"/>
    <col min="6951" max="6952" width="9.26953125" style="2" customWidth="1"/>
    <col min="6953" max="6953" width="10.54296875" style="2" customWidth="1"/>
    <col min="6954" max="7168" width="9.1796875" style="2"/>
    <col min="7169" max="7169" width="19.26953125" style="2" customWidth="1"/>
    <col min="7170" max="7170" width="42.453125" style="2" customWidth="1"/>
    <col min="7171" max="7171" width="15.453125" style="2" customWidth="1"/>
    <col min="7172" max="7173" width="20.26953125" style="2" customWidth="1"/>
    <col min="7174" max="7174" width="10.54296875" style="2" customWidth="1"/>
    <col min="7175" max="7175" width="11.81640625" style="2" customWidth="1"/>
    <col min="7176" max="7176" width="11.1796875" style="2" customWidth="1"/>
    <col min="7177" max="7177" width="13.26953125" style="2" customWidth="1"/>
    <col min="7178" max="7178" width="12.1796875" style="2" customWidth="1"/>
    <col min="7179" max="7179" width="11.26953125" style="2" customWidth="1"/>
    <col min="7180" max="7180" width="21.26953125" style="2" customWidth="1"/>
    <col min="7181" max="7181" width="17.26953125" style="2" customWidth="1"/>
    <col min="7182" max="7182" width="11" style="2" customWidth="1"/>
    <col min="7183" max="7183" width="10.7265625" style="2" customWidth="1"/>
    <col min="7184" max="7184" width="11.81640625" style="2" customWidth="1"/>
    <col min="7185" max="7185" width="10.1796875" style="2" customWidth="1"/>
    <col min="7186" max="7186" width="11.1796875" style="2" customWidth="1"/>
    <col min="7187" max="7187" width="9" style="2" customWidth="1"/>
    <col min="7188" max="7188" width="17.453125" style="2" customWidth="1"/>
    <col min="7189" max="7189" width="17.26953125" style="2" customWidth="1"/>
    <col min="7190" max="7190" width="9.54296875" style="2" customWidth="1"/>
    <col min="7191" max="7191" width="9.26953125" style="2" customWidth="1"/>
    <col min="7192" max="7192" width="9" style="2" customWidth="1"/>
    <col min="7193" max="7193" width="9.26953125" style="2" customWidth="1"/>
    <col min="7194" max="7194" width="11.54296875" style="2" customWidth="1"/>
    <col min="7195" max="7195" width="8.81640625" style="2" customWidth="1"/>
    <col min="7196" max="7196" width="16.26953125" style="2" customWidth="1"/>
    <col min="7197" max="7197" width="16.7265625" style="2" customWidth="1"/>
    <col min="7198" max="7198" width="8.54296875" style="2" customWidth="1"/>
    <col min="7199" max="7199" width="9.7265625" style="2" customWidth="1"/>
    <col min="7200" max="7200" width="12.54296875" style="2" customWidth="1"/>
    <col min="7201" max="7201" width="10" style="2" customWidth="1"/>
    <col min="7202" max="7202" width="12" style="2" customWidth="1"/>
    <col min="7203" max="7203" width="9.81640625" style="2" customWidth="1"/>
    <col min="7204" max="7204" width="23.54296875" style="2" customWidth="1"/>
    <col min="7205" max="7205" width="29.1796875" style="2" customWidth="1"/>
    <col min="7206" max="7206" width="9.1796875" style="2"/>
    <col min="7207" max="7208" width="9.26953125" style="2" customWidth="1"/>
    <col min="7209" max="7209" width="10.54296875" style="2" customWidth="1"/>
    <col min="7210" max="7424" width="9.1796875" style="2"/>
    <col min="7425" max="7425" width="19.26953125" style="2" customWidth="1"/>
    <col min="7426" max="7426" width="42.453125" style="2" customWidth="1"/>
    <col min="7427" max="7427" width="15.453125" style="2" customWidth="1"/>
    <col min="7428" max="7429" width="20.26953125" style="2" customWidth="1"/>
    <col min="7430" max="7430" width="10.54296875" style="2" customWidth="1"/>
    <col min="7431" max="7431" width="11.81640625" style="2" customWidth="1"/>
    <col min="7432" max="7432" width="11.1796875" style="2" customWidth="1"/>
    <col min="7433" max="7433" width="13.26953125" style="2" customWidth="1"/>
    <col min="7434" max="7434" width="12.1796875" style="2" customWidth="1"/>
    <col min="7435" max="7435" width="11.26953125" style="2" customWidth="1"/>
    <col min="7436" max="7436" width="21.26953125" style="2" customWidth="1"/>
    <col min="7437" max="7437" width="17.26953125" style="2" customWidth="1"/>
    <col min="7438" max="7438" width="11" style="2" customWidth="1"/>
    <col min="7439" max="7439" width="10.7265625" style="2" customWidth="1"/>
    <col min="7440" max="7440" width="11.81640625" style="2" customWidth="1"/>
    <col min="7441" max="7441" width="10.1796875" style="2" customWidth="1"/>
    <col min="7442" max="7442" width="11.1796875" style="2" customWidth="1"/>
    <col min="7443" max="7443" width="9" style="2" customWidth="1"/>
    <col min="7444" max="7444" width="17.453125" style="2" customWidth="1"/>
    <col min="7445" max="7445" width="17.26953125" style="2" customWidth="1"/>
    <col min="7446" max="7446" width="9.54296875" style="2" customWidth="1"/>
    <col min="7447" max="7447" width="9.26953125" style="2" customWidth="1"/>
    <col min="7448" max="7448" width="9" style="2" customWidth="1"/>
    <col min="7449" max="7449" width="9.26953125" style="2" customWidth="1"/>
    <col min="7450" max="7450" width="11.54296875" style="2" customWidth="1"/>
    <col min="7451" max="7451" width="8.81640625" style="2" customWidth="1"/>
    <col min="7452" max="7452" width="16.26953125" style="2" customWidth="1"/>
    <col min="7453" max="7453" width="16.7265625" style="2" customWidth="1"/>
    <col min="7454" max="7454" width="8.54296875" style="2" customWidth="1"/>
    <col min="7455" max="7455" width="9.7265625" style="2" customWidth="1"/>
    <col min="7456" max="7456" width="12.54296875" style="2" customWidth="1"/>
    <col min="7457" max="7457" width="10" style="2" customWidth="1"/>
    <col min="7458" max="7458" width="12" style="2" customWidth="1"/>
    <col min="7459" max="7459" width="9.81640625" style="2" customWidth="1"/>
    <col min="7460" max="7460" width="23.54296875" style="2" customWidth="1"/>
    <col min="7461" max="7461" width="29.1796875" style="2" customWidth="1"/>
    <col min="7462" max="7462" width="9.1796875" style="2"/>
    <col min="7463" max="7464" width="9.26953125" style="2" customWidth="1"/>
    <col min="7465" max="7465" width="10.54296875" style="2" customWidth="1"/>
    <col min="7466" max="7680" width="9.1796875" style="2"/>
    <col min="7681" max="7681" width="19.26953125" style="2" customWidth="1"/>
    <col min="7682" max="7682" width="42.453125" style="2" customWidth="1"/>
    <col min="7683" max="7683" width="15.453125" style="2" customWidth="1"/>
    <col min="7684" max="7685" width="20.26953125" style="2" customWidth="1"/>
    <col min="7686" max="7686" width="10.54296875" style="2" customWidth="1"/>
    <col min="7687" max="7687" width="11.81640625" style="2" customWidth="1"/>
    <col min="7688" max="7688" width="11.1796875" style="2" customWidth="1"/>
    <col min="7689" max="7689" width="13.26953125" style="2" customWidth="1"/>
    <col min="7690" max="7690" width="12.1796875" style="2" customWidth="1"/>
    <col min="7691" max="7691" width="11.26953125" style="2" customWidth="1"/>
    <col min="7692" max="7692" width="21.26953125" style="2" customWidth="1"/>
    <col min="7693" max="7693" width="17.26953125" style="2" customWidth="1"/>
    <col min="7694" max="7694" width="11" style="2" customWidth="1"/>
    <col min="7695" max="7695" width="10.7265625" style="2" customWidth="1"/>
    <col min="7696" max="7696" width="11.81640625" style="2" customWidth="1"/>
    <col min="7697" max="7697" width="10.1796875" style="2" customWidth="1"/>
    <col min="7698" max="7698" width="11.1796875" style="2" customWidth="1"/>
    <col min="7699" max="7699" width="9" style="2" customWidth="1"/>
    <col min="7700" max="7700" width="17.453125" style="2" customWidth="1"/>
    <col min="7701" max="7701" width="17.26953125" style="2" customWidth="1"/>
    <col min="7702" max="7702" width="9.54296875" style="2" customWidth="1"/>
    <col min="7703" max="7703" width="9.26953125" style="2" customWidth="1"/>
    <col min="7704" max="7704" width="9" style="2" customWidth="1"/>
    <col min="7705" max="7705" width="9.26953125" style="2" customWidth="1"/>
    <col min="7706" max="7706" width="11.54296875" style="2" customWidth="1"/>
    <col min="7707" max="7707" width="8.81640625" style="2" customWidth="1"/>
    <col min="7708" max="7708" width="16.26953125" style="2" customWidth="1"/>
    <col min="7709" max="7709" width="16.7265625" style="2" customWidth="1"/>
    <col min="7710" max="7710" width="8.54296875" style="2" customWidth="1"/>
    <col min="7711" max="7711" width="9.7265625" style="2" customWidth="1"/>
    <col min="7712" max="7712" width="12.54296875" style="2" customWidth="1"/>
    <col min="7713" max="7713" width="10" style="2" customWidth="1"/>
    <col min="7714" max="7714" width="12" style="2" customWidth="1"/>
    <col min="7715" max="7715" width="9.81640625" style="2" customWidth="1"/>
    <col min="7716" max="7716" width="23.54296875" style="2" customWidth="1"/>
    <col min="7717" max="7717" width="29.1796875" style="2" customWidth="1"/>
    <col min="7718" max="7718" width="9.1796875" style="2"/>
    <col min="7719" max="7720" width="9.26953125" style="2" customWidth="1"/>
    <col min="7721" max="7721" width="10.54296875" style="2" customWidth="1"/>
    <col min="7722" max="7936" width="9.1796875" style="2"/>
    <col min="7937" max="7937" width="19.26953125" style="2" customWidth="1"/>
    <col min="7938" max="7938" width="42.453125" style="2" customWidth="1"/>
    <col min="7939" max="7939" width="15.453125" style="2" customWidth="1"/>
    <col min="7940" max="7941" width="20.26953125" style="2" customWidth="1"/>
    <col min="7942" max="7942" width="10.54296875" style="2" customWidth="1"/>
    <col min="7943" max="7943" width="11.81640625" style="2" customWidth="1"/>
    <col min="7944" max="7944" width="11.1796875" style="2" customWidth="1"/>
    <col min="7945" max="7945" width="13.26953125" style="2" customWidth="1"/>
    <col min="7946" max="7946" width="12.1796875" style="2" customWidth="1"/>
    <col min="7947" max="7947" width="11.26953125" style="2" customWidth="1"/>
    <col min="7948" max="7948" width="21.26953125" style="2" customWidth="1"/>
    <col min="7949" max="7949" width="17.26953125" style="2" customWidth="1"/>
    <col min="7950" max="7950" width="11" style="2" customWidth="1"/>
    <col min="7951" max="7951" width="10.7265625" style="2" customWidth="1"/>
    <col min="7952" max="7952" width="11.81640625" style="2" customWidth="1"/>
    <col min="7953" max="7953" width="10.1796875" style="2" customWidth="1"/>
    <col min="7954" max="7954" width="11.1796875" style="2" customWidth="1"/>
    <col min="7955" max="7955" width="9" style="2" customWidth="1"/>
    <col min="7956" max="7956" width="17.453125" style="2" customWidth="1"/>
    <col min="7957" max="7957" width="17.26953125" style="2" customWidth="1"/>
    <col min="7958" max="7958" width="9.54296875" style="2" customWidth="1"/>
    <col min="7959" max="7959" width="9.26953125" style="2" customWidth="1"/>
    <col min="7960" max="7960" width="9" style="2" customWidth="1"/>
    <col min="7961" max="7961" width="9.26953125" style="2" customWidth="1"/>
    <col min="7962" max="7962" width="11.54296875" style="2" customWidth="1"/>
    <col min="7963" max="7963" width="8.81640625" style="2" customWidth="1"/>
    <col min="7964" max="7964" width="16.26953125" style="2" customWidth="1"/>
    <col min="7965" max="7965" width="16.7265625" style="2" customWidth="1"/>
    <col min="7966" max="7966" width="8.54296875" style="2" customWidth="1"/>
    <col min="7967" max="7967" width="9.7265625" style="2" customWidth="1"/>
    <col min="7968" max="7968" width="12.54296875" style="2" customWidth="1"/>
    <col min="7969" max="7969" width="10" style="2" customWidth="1"/>
    <col min="7970" max="7970" width="12" style="2" customWidth="1"/>
    <col min="7971" max="7971" width="9.81640625" style="2" customWidth="1"/>
    <col min="7972" max="7972" width="23.54296875" style="2" customWidth="1"/>
    <col min="7973" max="7973" width="29.1796875" style="2" customWidth="1"/>
    <col min="7974" max="7974" width="9.1796875" style="2"/>
    <col min="7975" max="7976" width="9.26953125" style="2" customWidth="1"/>
    <col min="7977" max="7977" width="10.54296875" style="2" customWidth="1"/>
    <col min="7978" max="8192" width="9.1796875" style="2"/>
    <col min="8193" max="8193" width="19.26953125" style="2" customWidth="1"/>
    <col min="8194" max="8194" width="42.453125" style="2" customWidth="1"/>
    <col min="8195" max="8195" width="15.453125" style="2" customWidth="1"/>
    <col min="8196" max="8197" width="20.26953125" style="2" customWidth="1"/>
    <col min="8198" max="8198" width="10.54296875" style="2" customWidth="1"/>
    <col min="8199" max="8199" width="11.81640625" style="2" customWidth="1"/>
    <col min="8200" max="8200" width="11.1796875" style="2" customWidth="1"/>
    <col min="8201" max="8201" width="13.26953125" style="2" customWidth="1"/>
    <col min="8202" max="8202" width="12.1796875" style="2" customWidth="1"/>
    <col min="8203" max="8203" width="11.26953125" style="2" customWidth="1"/>
    <col min="8204" max="8204" width="21.26953125" style="2" customWidth="1"/>
    <col min="8205" max="8205" width="17.26953125" style="2" customWidth="1"/>
    <col min="8206" max="8206" width="11" style="2" customWidth="1"/>
    <col min="8207" max="8207" width="10.7265625" style="2" customWidth="1"/>
    <col min="8208" max="8208" width="11.81640625" style="2" customWidth="1"/>
    <col min="8209" max="8209" width="10.1796875" style="2" customWidth="1"/>
    <col min="8210" max="8210" width="11.1796875" style="2" customWidth="1"/>
    <col min="8211" max="8211" width="9" style="2" customWidth="1"/>
    <col min="8212" max="8212" width="17.453125" style="2" customWidth="1"/>
    <col min="8213" max="8213" width="17.26953125" style="2" customWidth="1"/>
    <col min="8214" max="8214" width="9.54296875" style="2" customWidth="1"/>
    <col min="8215" max="8215" width="9.26953125" style="2" customWidth="1"/>
    <col min="8216" max="8216" width="9" style="2" customWidth="1"/>
    <col min="8217" max="8217" width="9.26953125" style="2" customWidth="1"/>
    <col min="8218" max="8218" width="11.54296875" style="2" customWidth="1"/>
    <col min="8219" max="8219" width="8.81640625" style="2" customWidth="1"/>
    <col min="8220" max="8220" width="16.26953125" style="2" customWidth="1"/>
    <col min="8221" max="8221" width="16.7265625" style="2" customWidth="1"/>
    <col min="8222" max="8222" width="8.54296875" style="2" customWidth="1"/>
    <col min="8223" max="8223" width="9.7265625" style="2" customWidth="1"/>
    <col min="8224" max="8224" width="12.54296875" style="2" customWidth="1"/>
    <col min="8225" max="8225" width="10" style="2" customWidth="1"/>
    <col min="8226" max="8226" width="12" style="2" customWidth="1"/>
    <col min="8227" max="8227" width="9.81640625" style="2" customWidth="1"/>
    <col min="8228" max="8228" width="23.54296875" style="2" customWidth="1"/>
    <col min="8229" max="8229" width="29.1796875" style="2" customWidth="1"/>
    <col min="8230" max="8230" width="9.1796875" style="2"/>
    <col min="8231" max="8232" width="9.26953125" style="2" customWidth="1"/>
    <col min="8233" max="8233" width="10.54296875" style="2" customWidth="1"/>
    <col min="8234" max="8448" width="9.1796875" style="2"/>
    <col min="8449" max="8449" width="19.26953125" style="2" customWidth="1"/>
    <col min="8450" max="8450" width="42.453125" style="2" customWidth="1"/>
    <col min="8451" max="8451" width="15.453125" style="2" customWidth="1"/>
    <col min="8452" max="8453" width="20.26953125" style="2" customWidth="1"/>
    <col min="8454" max="8454" width="10.54296875" style="2" customWidth="1"/>
    <col min="8455" max="8455" width="11.81640625" style="2" customWidth="1"/>
    <col min="8456" max="8456" width="11.1796875" style="2" customWidth="1"/>
    <col min="8457" max="8457" width="13.26953125" style="2" customWidth="1"/>
    <col min="8458" max="8458" width="12.1796875" style="2" customWidth="1"/>
    <col min="8459" max="8459" width="11.26953125" style="2" customWidth="1"/>
    <col min="8460" max="8460" width="21.26953125" style="2" customWidth="1"/>
    <col min="8461" max="8461" width="17.26953125" style="2" customWidth="1"/>
    <col min="8462" max="8462" width="11" style="2" customWidth="1"/>
    <col min="8463" max="8463" width="10.7265625" style="2" customWidth="1"/>
    <col min="8464" max="8464" width="11.81640625" style="2" customWidth="1"/>
    <col min="8465" max="8465" width="10.1796875" style="2" customWidth="1"/>
    <col min="8466" max="8466" width="11.1796875" style="2" customWidth="1"/>
    <col min="8467" max="8467" width="9" style="2" customWidth="1"/>
    <col min="8468" max="8468" width="17.453125" style="2" customWidth="1"/>
    <col min="8469" max="8469" width="17.26953125" style="2" customWidth="1"/>
    <col min="8470" max="8470" width="9.54296875" style="2" customWidth="1"/>
    <col min="8471" max="8471" width="9.26953125" style="2" customWidth="1"/>
    <col min="8472" max="8472" width="9" style="2" customWidth="1"/>
    <col min="8473" max="8473" width="9.26953125" style="2" customWidth="1"/>
    <col min="8474" max="8474" width="11.54296875" style="2" customWidth="1"/>
    <col min="8475" max="8475" width="8.81640625" style="2" customWidth="1"/>
    <col min="8476" max="8476" width="16.26953125" style="2" customWidth="1"/>
    <col min="8477" max="8477" width="16.7265625" style="2" customWidth="1"/>
    <col min="8478" max="8478" width="8.54296875" style="2" customWidth="1"/>
    <col min="8479" max="8479" width="9.7265625" style="2" customWidth="1"/>
    <col min="8480" max="8480" width="12.54296875" style="2" customWidth="1"/>
    <col min="8481" max="8481" width="10" style="2" customWidth="1"/>
    <col min="8482" max="8482" width="12" style="2" customWidth="1"/>
    <col min="8483" max="8483" width="9.81640625" style="2" customWidth="1"/>
    <col min="8484" max="8484" width="23.54296875" style="2" customWidth="1"/>
    <col min="8485" max="8485" width="29.1796875" style="2" customWidth="1"/>
    <col min="8486" max="8486" width="9.1796875" style="2"/>
    <col min="8487" max="8488" width="9.26953125" style="2" customWidth="1"/>
    <col min="8489" max="8489" width="10.54296875" style="2" customWidth="1"/>
    <col min="8490" max="8704" width="9.1796875" style="2"/>
    <col min="8705" max="8705" width="19.26953125" style="2" customWidth="1"/>
    <col min="8706" max="8706" width="42.453125" style="2" customWidth="1"/>
    <col min="8707" max="8707" width="15.453125" style="2" customWidth="1"/>
    <col min="8708" max="8709" width="20.26953125" style="2" customWidth="1"/>
    <col min="8710" max="8710" width="10.54296875" style="2" customWidth="1"/>
    <col min="8711" max="8711" width="11.81640625" style="2" customWidth="1"/>
    <col min="8712" max="8712" width="11.1796875" style="2" customWidth="1"/>
    <col min="8713" max="8713" width="13.26953125" style="2" customWidth="1"/>
    <col min="8714" max="8714" width="12.1796875" style="2" customWidth="1"/>
    <col min="8715" max="8715" width="11.26953125" style="2" customWidth="1"/>
    <col min="8716" max="8716" width="21.26953125" style="2" customWidth="1"/>
    <col min="8717" max="8717" width="17.26953125" style="2" customWidth="1"/>
    <col min="8718" max="8718" width="11" style="2" customWidth="1"/>
    <col min="8719" max="8719" width="10.7265625" style="2" customWidth="1"/>
    <col min="8720" max="8720" width="11.81640625" style="2" customWidth="1"/>
    <col min="8721" max="8721" width="10.1796875" style="2" customWidth="1"/>
    <col min="8722" max="8722" width="11.1796875" style="2" customWidth="1"/>
    <col min="8723" max="8723" width="9" style="2" customWidth="1"/>
    <col min="8724" max="8724" width="17.453125" style="2" customWidth="1"/>
    <col min="8725" max="8725" width="17.26953125" style="2" customWidth="1"/>
    <col min="8726" max="8726" width="9.54296875" style="2" customWidth="1"/>
    <col min="8727" max="8727" width="9.26953125" style="2" customWidth="1"/>
    <col min="8728" max="8728" width="9" style="2" customWidth="1"/>
    <col min="8729" max="8729" width="9.26953125" style="2" customWidth="1"/>
    <col min="8730" max="8730" width="11.54296875" style="2" customWidth="1"/>
    <col min="8731" max="8731" width="8.81640625" style="2" customWidth="1"/>
    <col min="8732" max="8732" width="16.26953125" style="2" customWidth="1"/>
    <col min="8733" max="8733" width="16.7265625" style="2" customWidth="1"/>
    <col min="8734" max="8734" width="8.54296875" style="2" customWidth="1"/>
    <col min="8735" max="8735" width="9.7265625" style="2" customWidth="1"/>
    <col min="8736" max="8736" width="12.54296875" style="2" customWidth="1"/>
    <col min="8737" max="8737" width="10" style="2" customWidth="1"/>
    <col min="8738" max="8738" width="12" style="2" customWidth="1"/>
    <col min="8739" max="8739" width="9.81640625" style="2" customWidth="1"/>
    <col min="8740" max="8740" width="23.54296875" style="2" customWidth="1"/>
    <col min="8741" max="8741" width="29.1796875" style="2" customWidth="1"/>
    <col min="8742" max="8742" width="9.1796875" style="2"/>
    <col min="8743" max="8744" width="9.26953125" style="2" customWidth="1"/>
    <col min="8745" max="8745" width="10.54296875" style="2" customWidth="1"/>
    <col min="8746" max="8960" width="9.1796875" style="2"/>
    <col min="8961" max="8961" width="19.26953125" style="2" customWidth="1"/>
    <col min="8962" max="8962" width="42.453125" style="2" customWidth="1"/>
    <col min="8963" max="8963" width="15.453125" style="2" customWidth="1"/>
    <col min="8964" max="8965" width="20.26953125" style="2" customWidth="1"/>
    <col min="8966" max="8966" width="10.54296875" style="2" customWidth="1"/>
    <col min="8967" max="8967" width="11.81640625" style="2" customWidth="1"/>
    <col min="8968" max="8968" width="11.1796875" style="2" customWidth="1"/>
    <col min="8969" max="8969" width="13.26953125" style="2" customWidth="1"/>
    <col min="8970" max="8970" width="12.1796875" style="2" customWidth="1"/>
    <col min="8971" max="8971" width="11.26953125" style="2" customWidth="1"/>
    <col min="8972" max="8972" width="21.26953125" style="2" customWidth="1"/>
    <col min="8973" max="8973" width="17.26953125" style="2" customWidth="1"/>
    <col min="8974" max="8974" width="11" style="2" customWidth="1"/>
    <col min="8975" max="8975" width="10.7265625" style="2" customWidth="1"/>
    <col min="8976" max="8976" width="11.81640625" style="2" customWidth="1"/>
    <col min="8977" max="8977" width="10.1796875" style="2" customWidth="1"/>
    <col min="8978" max="8978" width="11.1796875" style="2" customWidth="1"/>
    <col min="8979" max="8979" width="9" style="2" customWidth="1"/>
    <col min="8980" max="8980" width="17.453125" style="2" customWidth="1"/>
    <col min="8981" max="8981" width="17.26953125" style="2" customWidth="1"/>
    <col min="8982" max="8982" width="9.54296875" style="2" customWidth="1"/>
    <col min="8983" max="8983" width="9.26953125" style="2" customWidth="1"/>
    <col min="8984" max="8984" width="9" style="2" customWidth="1"/>
    <col min="8985" max="8985" width="9.26953125" style="2" customWidth="1"/>
    <col min="8986" max="8986" width="11.54296875" style="2" customWidth="1"/>
    <col min="8987" max="8987" width="8.81640625" style="2" customWidth="1"/>
    <col min="8988" max="8988" width="16.26953125" style="2" customWidth="1"/>
    <col min="8989" max="8989" width="16.7265625" style="2" customWidth="1"/>
    <col min="8990" max="8990" width="8.54296875" style="2" customWidth="1"/>
    <col min="8991" max="8991" width="9.7265625" style="2" customWidth="1"/>
    <col min="8992" max="8992" width="12.54296875" style="2" customWidth="1"/>
    <col min="8993" max="8993" width="10" style="2" customWidth="1"/>
    <col min="8994" max="8994" width="12" style="2" customWidth="1"/>
    <col min="8995" max="8995" width="9.81640625" style="2" customWidth="1"/>
    <col min="8996" max="8996" width="23.54296875" style="2" customWidth="1"/>
    <col min="8997" max="8997" width="29.1796875" style="2" customWidth="1"/>
    <col min="8998" max="8998" width="9.1796875" style="2"/>
    <col min="8999" max="9000" width="9.26953125" style="2" customWidth="1"/>
    <col min="9001" max="9001" width="10.54296875" style="2" customWidth="1"/>
    <col min="9002" max="9216" width="9.1796875" style="2"/>
    <col min="9217" max="9217" width="19.26953125" style="2" customWidth="1"/>
    <col min="9218" max="9218" width="42.453125" style="2" customWidth="1"/>
    <col min="9219" max="9219" width="15.453125" style="2" customWidth="1"/>
    <col min="9220" max="9221" width="20.26953125" style="2" customWidth="1"/>
    <col min="9222" max="9222" width="10.54296875" style="2" customWidth="1"/>
    <col min="9223" max="9223" width="11.81640625" style="2" customWidth="1"/>
    <col min="9224" max="9224" width="11.1796875" style="2" customWidth="1"/>
    <col min="9225" max="9225" width="13.26953125" style="2" customWidth="1"/>
    <col min="9226" max="9226" width="12.1796875" style="2" customWidth="1"/>
    <col min="9227" max="9227" width="11.26953125" style="2" customWidth="1"/>
    <col min="9228" max="9228" width="21.26953125" style="2" customWidth="1"/>
    <col min="9229" max="9229" width="17.26953125" style="2" customWidth="1"/>
    <col min="9230" max="9230" width="11" style="2" customWidth="1"/>
    <col min="9231" max="9231" width="10.7265625" style="2" customWidth="1"/>
    <col min="9232" max="9232" width="11.81640625" style="2" customWidth="1"/>
    <col min="9233" max="9233" width="10.1796875" style="2" customWidth="1"/>
    <col min="9234" max="9234" width="11.1796875" style="2" customWidth="1"/>
    <col min="9235" max="9235" width="9" style="2" customWidth="1"/>
    <col min="9236" max="9236" width="17.453125" style="2" customWidth="1"/>
    <col min="9237" max="9237" width="17.26953125" style="2" customWidth="1"/>
    <col min="9238" max="9238" width="9.54296875" style="2" customWidth="1"/>
    <col min="9239" max="9239" width="9.26953125" style="2" customWidth="1"/>
    <col min="9240" max="9240" width="9" style="2" customWidth="1"/>
    <col min="9241" max="9241" width="9.26953125" style="2" customWidth="1"/>
    <col min="9242" max="9242" width="11.54296875" style="2" customWidth="1"/>
    <col min="9243" max="9243" width="8.81640625" style="2" customWidth="1"/>
    <col min="9244" max="9244" width="16.26953125" style="2" customWidth="1"/>
    <col min="9245" max="9245" width="16.7265625" style="2" customWidth="1"/>
    <col min="9246" max="9246" width="8.54296875" style="2" customWidth="1"/>
    <col min="9247" max="9247" width="9.7265625" style="2" customWidth="1"/>
    <col min="9248" max="9248" width="12.54296875" style="2" customWidth="1"/>
    <col min="9249" max="9249" width="10" style="2" customWidth="1"/>
    <col min="9250" max="9250" width="12" style="2" customWidth="1"/>
    <col min="9251" max="9251" width="9.81640625" style="2" customWidth="1"/>
    <col min="9252" max="9252" width="23.54296875" style="2" customWidth="1"/>
    <col min="9253" max="9253" width="29.1796875" style="2" customWidth="1"/>
    <col min="9254" max="9254" width="9.1796875" style="2"/>
    <col min="9255" max="9256" width="9.26953125" style="2" customWidth="1"/>
    <col min="9257" max="9257" width="10.54296875" style="2" customWidth="1"/>
    <col min="9258" max="9472" width="9.1796875" style="2"/>
    <col min="9473" max="9473" width="19.26953125" style="2" customWidth="1"/>
    <col min="9474" max="9474" width="42.453125" style="2" customWidth="1"/>
    <col min="9475" max="9475" width="15.453125" style="2" customWidth="1"/>
    <col min="9476" max="9477" width="20.26953125" style="2" customWidth="1"/>
    <col min="9478" max="9478" width="10.54296875" style="2" customWidth="1"/>
    <col min="9479" max="9479" width="11.81640625" style="2" customWidth="1"/>
    <col min="9480" max="9480" width="11.1796875" style="2" customWidth="1"/>
    <col min="9481" max="9481" width="13.26953125" style="2" customWidth="1"/>
    <col min="9482" max="9482" width="12.1796875" style="2" customWidth="1"/>
    <col min="9483" max="9483" width="11.26953125" style="2" customWidth="1"/>
    <col min="9484" max="9484" width="21.26953125" style="2" customWidth="1"/>
    <col min="9485" max="9485" width="17.26953125" style="2" customWidth="1"/>
    <col min="9486" max="9486" width="11" style="2" customWidth="1"/>
    <col min="9487" max="9487" width="10.7265625" style="2" customWidth="1"/>
    <col min="9488" max="9488" width="11.81640625" style="2" customWidth="1"/>
    <col min="9489" max="9489" width="10.1796875" style="2" customWidth="1"/>
    <col min="9490" max="9490" width="11.1796875" style="2" customWidth="1"/>
    <col min="9491" max="9491" width="9" style="2" customWidth="1"/>
    <col min="9492" max="9492" width="17.453125" style="2" customWidth="1"/>
    <col min="9493" max="9493" width="17.26953125" style="2" customWidth="1"/>
    <col min="9494" max="9494" width="9.54296875" style="2" customWidth="1"/>
    <col min="9495" max="9495" width="9.26953125" style="2" customWidth="1"/>
    <col min="9496" max="9496" width="9" style="2" customWidth="1"/>
    <col min="9497" max="9497" width="9.26953125" style="2" customWidth="1"/>
    <col min="9498" max="9498" width="11.54296875" style="2" customWidth="1"/>
    <col min="9499" max="9499" width="8.81640625" style="2" customWidth="1"/>
    <col min="9500" max="9500" width="16.26953125" style="2" customWidth="1"/>
    <col min="9501" max="9501" width="16.7265625" style="2" customWidth="1"/>
    <col min="9502" max="9502" width="8.54296875" style="2" customWidth="1"/>
    <col min="9503" max="9503" width="9.7265625" style="2" customWidth="1"/>
    <col min="9504" max="9504" width="12.54296875" style="2" customWidth="1"/>
    <col min="9505" max="9505" width="10" style="2" customWidth="1"/>
    <col min="9506" max="9506" width="12" style="2" customWidth="1"/>
    <col min="9507" max="9507" width="9.81640625" style="2" customWidth="1"/>
    <col min="9508" max="9508" width="23.54296875" style="2" customWidth="1"/>
    <col min="9509" max="9509" width="29.1796875" style="2" customWidth="1"/>
    <col min="9510" max="9510" width="9.1796875" style="2"/>
    <col min="9511" max="9512" width="9.26953125" style="2" customWidth="1"/>
    <col min="9513" max="9513" width="10.54296875" style="2" customWidth="1"/>
    <col min="9514" max="9728" width="9.1796875" style="2"/>
    <col min="9729" max="9729" width="19.26953125" style="2" customWidth="1"/>
    <col min="9730" max="9730" width="42.453125" style="2" customWidth="1"/>
    <col min="9731" max="9731" width="15.453125" style="2" customWidth="1"/>
    <col min="9732" max="9733" width="20.26953125" style="2" customWidth="1"/>
    <col min="9734" max="9734" width="10.54296875" style="2" customWidth="1"/>
    <col min="9735" max="9735" width="11.81640625" style="2" customWidth="1"/>
    <col min="9736" max="9736" width="11.1796875" style="2" customWidth="1"/>
    <col min="9737" max="9737" width="13.26953125" style="2" customWidth="1"/>
    <col min="9738" max="9738" width="12.1796875" style="2" customWidth="1"/>
    <col min="9739" max="9739" width="11.26953125" style="2" customWidth="1"/>
    <col min="9740" max="9740" width="21.26953125" style="2" customWidth="1"/>
    <col min="9741" max="9741" width="17.26953125" style="2" customWidth="1"/>
    <col min="9742" max="9742" width="11" style="2" customWidth="1"/>
    <col min="9743" max="9743" width="10.7265625" style="2" customWidth="1"/>
    <col min="9744" max="9744" width="11.81640625" style="2" customWidth="1"/>
    <col min="9745" max="9745" width="10.1796875" style="2" customWidth="1"/>
    <col min="9746" max="9746" width="11.1796875" style="2" customWidth="1"/>
    <col min="9747" max="9747" width="9" style="2" customWidth="1"/>
    <col min="9748" max="9748" width="17.453125" style="2" customWidth="1"/>
    <col min="9749" max="9749" width="17.26953125" style="2" customWidth="1"/>
    <col min="9750" max="9750" width="9.54296875" style="2" customWidth="1"/>
    <col min="9751" max="9751" width="9.26953125" style="2" customWidth="1"/>
    <col min="9752" max="9752" width="9" style="2" customWidth="1"/>
    <col min="9753" max="9753" width="9.26953125" style="2" customWidth="1"/>
    <col min="9754" max="9754" width="11.54296875" style="2" customWidth="1"/>
    <col min="9755" max="9755" width="8.81640625" style="2" customWidth="1"/>
    <col min="9756" max="9756" width="16.26953125" style="2" customWidth="1"/>
    <col min="9757" max="9757" width="16.7265625" style="2" customWidth="1"/>
    <col min="9758" max="9758" width="8.54296875" style="2" customWidth="1"/>
    <col min="9759" max="9759" width="9.7265625" style="2" customWidth="1"/>
    <col min="9760" max="9760" width="12.54296875" style="2" customWidth="1"/>
    <col min="9761" max="9761" width="10" style="2" customWidth="1"/>
    <col min="9762" max="9762" width="12" style="2" customWidth="1"/>
    <col min="9763" max="9763" width="9.81640625" style="2" customWidth="1"/>
    <col min="9764" max="9764" width="23.54296875" style="2" customWidth="1"/>
    <col min="9765" max="9765" width="29.1796875" style="2" customWidth="1"/>
    <col min="9766" max="9766" width="9.1796875" style="2"/>
    <col min="9767" max="9768" width="9.26953125" style="2" customWidth="1"/>
    <col min="9769" max="9769" width="10.54296875" style="2" customWidth="1"/>
    <col min="9770" max="9984" width="9.1796875" style="2"/>
    <col min="9985" max="9985" width="19.26953125" style="2" customWidth="1"/>
    <col min="9986" max="9986" width="42.453125" style="2" customWidth="1"/>
    <col min="9987" max="9987" width="15.453125" style="2" customWidth="1"/>
    <col min="9988" max="9989" width="20.26953125" style="2" customWidth="1"/>
    <col min="9990" max="9990" width="10.54296875" style="2" customWidth="1"/>
    <col min="9991" max="9991" width="11.81640625" style="2" customWidth="1"/>
    <col min="9992" max="9992" width="11.1796875" style="2" customWidth="1"/>
    <col min="9993" max="9993" width="13.26953125" style="2" customWidth="1"/>
    <col min="9994" max="9994" width="12.1796875" style="2" customWidth="1"/>
    <col min="9995" max="9995" width="11.26953125" style="2" customWidth="1"/>
    <col min="9996" max="9996" width="21.26953125" style="2" customWidth="1"/>
    <col min="9997" max="9997" width="17.26953125" style="2" customWidth="1"/>
    <col min="9998" max="9998" width="11" style="2" customWidth="1"/>
    <col min="9999" max="9999" width="10.7265625" style="2" customWidth="1"/>
    <col min="10000" max="10000" width="11.81640625" style="2" customWidth="1"/>
    <col min="10001" max="10001" width="10.1796875" style="2" customWidth="1"/>
    <col min="10002" max="10002" width="11.1796875" style="2" customWidth="1"/>
    <col min="10003" max="10003" width="9" style="2" customWidth="1"/>
    <col min="10004" max="10004" width="17.453125" style="2" customWidth="1"/>
    <col min="10005" max="10005" width="17.26953125" style="2" customWidth="1"/>
    <col min="10006" max="10006" width="9.54296875" style="2" customWidth="1"/>
    <col min="10007" max="10007" width="9.26953125" style="2" customWidth="1"/>
    <col min="10008" max="10008" width="9" style="2" customWidth="1"/>
    <col min="10009" max="10009" width="9.26953125" style="2" customWidth="1"/>
    <col min="10010" max="10010" width="11.54296875" style="2" customWidth="1"/>
    <col min="10011" max="10011" width="8.81640625" style="2" customWidth="1"/>
    <col min="10012" max="10012" width="16.26953125" style="2" customWidth="1"/>
    <col min="10013" max="10013" width="16.7265625" style="2" customWidth="1"/>
    <col min="10014" max="10014" width="8.54296875" style="2" customWidth="1"/>
    <col min="10015" max="10015" width="9.7265625" style="2" customWidth="1"/>
    <col min="10016" max="10016" width="12.54296875" style="2" customWidth="1"/>
    <col min="10017" max="10017" width="10" style="2" customWidth="1"/>
    <col min="10018" max="10018" width="12" style="2" customWidth="1"/>
    <col min="10019" max="10019" width="9.81640625" style="2" customWidth="1"/>
    <col min="10020" max="10020" width="23.54296875" style="2" customWidth="1"/>
    <col min="10021" max="10021" width="29.1796875" style="2" customWidth="1"/>
    <col min="10022" max="10022" width="9.1796875" style="2"/>
    <col min="10023" max="10024" width="9.26953125" style="2" customWidth="1"/>
    <col min="10025" max="10025" width="10.54296875" style="2" customWidth="1"/>
    <col min="10026" max="10240" width="9.1796875" style="2"/>
    <col min="10241" max="10241" width="19.26953125" style="2" customWidth="1"/>
    <col min="10242" max="10242" width="42.453125" style="2" customWidth="1"/>
    <col min="10243" max="10243" width="15.453125" style="2" customWidth="1"/>
    <col min="10244" max="10245" width="20.26953125" style="2" customWidth="1"/>
    <col min="10246" max="10246" width="10.54296875" style="2" customWidth="1"/>
    <col min="10247" max="10247" width="11.81640625" style="2" customWidth="1"/>
    <col min="10248" max="10248" width="11.1796875" style="2" customWidth="1"/>
    <col min="10249" max="10249" width="13.26953125" style="2" customWidth="1"/>
    <col min="10250" max="10250" width="12.1796875" style="2" customWidth="1"/>
    <col min="10251" max="10251" width="11.26953125" style="2" customWidth="1"/>
    <col min="10252" max="10252" width="21.26953125" style="2" customWidth="1"/>
    <col min="10253" max="10253" width="17.26953125" style="2" customWidth="1"/>
    <col min="10254" max="10254" width="11" style="2" customWidth="1"/>
    <col min="10255" max="10255" width="10.7265625" style="2" customWidth="1"/>
    <col min="10256" max="10256" width="11.81640625" style="2" customWidth="1"/>
    <col min="10257" max="10257" width="10.1796875" style="2" customWidth="1"/>
    <col min="10258" max="10258" width="11.1796875" style="2" customWidth="1"/>
    <col min="10259" max="10259" width="9" style="2" customWidth="1"/>
    <col min="10260" max="10260" width="17.453125" style="2" customWidth="1"/>
    <col min="10261" max="10261" width="17.26953125" style="2" customWidth="1"/>
    <col min="10262" max="10262" width="9.54296875" style="2" customWidth="1"/>
    <col min="10263" max="10263" width="9.26953125" style="2" customWidth="1"/>
    <col min="10264" max="10264" width="9" style="2" customWidth="1"/>
    <col min="10265" max="10265" width="9.26953125" style="2" customWidth="1"/>
    <col min="10266" max="10266" width="11.54296875" style="2" customWidth="1"/>
    <col min="10267" max="10267" width="8.81640625" style="2" customWidth="1"/>
    <col min="10268" max="10268" width="16.26953125" style="2" customWidth="1"/>
    <col min="10269" max="10269" width="16.7265625" style="2" customWidth="1"/>
    <col min="10270" max="10270" width="8.54296875" style="2" customWidth="1"/>
    <col min="10271" max="10271" width="9.7265625" style="2" customWidth="1"/>
    <col min="10272" max="10272" width="12.54296875" style="2" customWidth="1"/>
    <col min="10273" max="10273" width="10" style="2" customWidth="1"/>
    <col min="10274" max="10274" width="12" style="2" customWidth="1"/>
    <col min="10275" max="10275" width="9.81640625" style="2" customWidth="1"/>
    <col min="10276" max="10276" width="23.54296875" style="2" customWidth="1"/>
    <col min="10277" max="10277" width="29.1796875" style="2" customWidth="1"/>
    <col min="10278" max="10278" width="9.1796875" style="2"/>
    <col min="10279" max="10280" width="9.26953125" style="2" customWidth="1"/>
    <col min="10281" max="10281" width="10.54296875" style="2" customWidth="1"/>
    <col min="10282" max="10496" width="9.1796875" style="2"/>
    <col min="10497" max="10497" width="19.26953125" style="2" customWidth="1"/>
    <col min="10498" max="10498" width="42.453125" style="2" customWidth="1"/>
    <col min="10499" max="10499" width="15.453125" style="2" customWidth="1"/>
    <col min="10500" max="10501" width="20.26953125" style="2" customWidth="1"/>
    <col min="10502" max="10502" width="10.54296875" style="2" customWidth="1"/>
    <col min="10503" max="10503" width="11.81640625" style="2" customWidth="1"/>
    <col min="10504" max="10504" width="11.1796875" style="2" customWidth="1"/>
    <col min="10505" max="10505" width="13.26953125" style="2" customWidth="1"/>
    <col min="10506" max="10506" width="12.1796875" style="2" customWidth="1"/>
    <col min="10507" max="10507" width="11.26953125" style="2" customWidth="1"/>
    <col min="10508" max="10508" width="21.26953125" style="2" customWidth="1"/>
    <col min="10509" max="10509" width="17.26953125" style="2" customWidth="1"/>
    <col min="10510" max="10510" width="11" style="2" customWidth="1"/>
    <col min="10511" max="10511" width="10.7265625" style="2" customWidth="1"/>
    <col min="10512" max="10512" width="11.81640625" style="2" customWidth="1"/>
    <col min="10513" max="10513" width="10.1796875" style="2" customWidth="1"/>
    <col min="10514" max="10514" width="11.1796875" style="2" customWidth="1"/>
    <col min="10515" max="10515" width="9" style="2" customWidth="1"/>
    <col min="10516" max="10516" width="17.453125" style="2" customWidth="1"/>
    <col min="10517" max="10517" width="17.26953125" style="2" customWidth="1"/>
    <col min="10518" max="10518" width="9.54296875" style="2" customWidth="1"/>
    <col min="10519" max="10519" width="9.26953125" style="2" customWidth="1"/>
    <col min="10520" max="10520" width="9" style="2" customWidth="1"/>
    <col min="10521" max="10521" width="9.26953125" style="2" customWidth="1"/>
    <col min="10522" max="10522" width="11.54296875" style="2" customWidth="1"/>
    <col min="10523" max="10523" width="8.81640625" style="2" customWidth="1"/>
    <col min="10524" max="10524" width="16.26953125" style="2" customWidth="1"/>
    <col min="10525" max="10525" width="16.7265625" style="2" customWidth="1"/>
    <col min="10526" max="10526" width="8.54296875" style="2" customWidth="1"/>
    <col min="10527" max="10527" width="9.7265625" style="2" customWidth="1"/>
    <col min="10528" max="10528" width="12.54296875" style="2" customWidth="1"/>
    <col min="10529" max="10529" width="10" style="2" customWidth="1"/>
    <col min="10530" max="10530" width="12" style="2" customWidth="1"/>
    <col min="10531" max="10531" width="9.81640625" style="2" customWidth="1"/>
    <col min="10532" max="10532" width="23.54296875" style="2" customWidth="1"/>
    <col min="10533" max="10533" width="29.1796875" style="2" customWidth="1"/>
    <col min="10534" max="10534" width="9.1796875" style="2"/>
    <col min="10535" max="10536" width="9.26953125" style="2" customWidth="1"/>
    <col min="10537" max="10537" width="10.54296875" style="2" customWidth="1"/>
    <col min="10538" max="10752" width="9.1796875" style="2"/>
    <col min="10753" max="10753" width="19.26953125" style="2" customWidth="1"/>
    <col min="10754" max="10754" width="42.453125" style="2" customWidth="1"/>
    <col min="10755" max="10755" width="15.453125" style="2" customWidth="1"/>
    <col min="10756" max="10757" width="20.26953125" style="2" customWidth="1"/>
    <col min="10758" max="10758" width="10.54296875" style="2" customWidth="1"/>
    <col min="10759" max="10759" width="11.81640625" style="2" customWidth="1"/>
    <col min="10760" max="10760" width="11.1796875" style="2" customWidth="1"/>
    <col min="10761" max="10761" width="13.26953125" style="2" customWidth="1"/>
    <col min="10762" max="10762" width="12.1796875" style="2" customWidth="1"/>
    <col min="10763" max="10763" width="11.26953125" style="2" customWidth="1"/>
    <col min="10764" max="10764" width="21.26953125" style="2" customWidth="1"/>
    <col min="10765" max="10765" width="17.26953125" style="2" customWidth="1"/>
    <col min="10766" max="10766" width="11" style="2" customWidth="1"/>
    <col min="10767" max="10767" width="10.7265625" style="2" customWidth="1"/>
    <col min="10768" max="10768" width="11.81640625" style="2" customWidth="1"/>
    <col min="10769" max="10769" width="10.1796875" style="2" customWidth="1"/>
    <col min="10770" max="10770" width="11.1796875" style="2" customWidth="1"/>
    <col min="10771" max="10771" width="9" style="2" customWidth="1"/>
    <col min="10772" max="10772" width="17.453125" style="2" customWidth="1"/>
    <col min="10773" max="10773" width="17.26953125" style="2" customWidth="1"/>
    <col min="10774" max="10774" width="9.54296875" style="2" customWidth="1"/>
    <col min="10775" max="10775" width="9.26953125" style="2" customWidth="1"/>
    <col min="10776" max="10776" width="9" style="2" customWidth="1"/>
    <col min="10777" max="10777" width="9.26953125" style="2" customWidth="1"/>
    <col min="10778" max="10778" width="11.54296875" style="2" customWidth="1"/>
    <col min="10779" max="10779" width="8.81640625" style="2" customWidth="1"/>
    <col min="10780" max="10780" width="16.26953125" style="2" customWidth="1"/>
    <col min="10781" max="10781" width="16.7265625" style="2" customWidth="1"/>
    <col min="10782" max="10782" width="8.54296875" style="2" customWidth="1"/>
    <col min="10783" max="10783" width="9.7265625" style="2" customWidth="1"/>
    <col min="10784" max="10784" width="12.54296875" style="2" customWidth="1"/>
    <col min="10785" max="10785" width="10" style="2" customWidth="1"/>
    <col min="10786" max="10786" width="12" style="2" customWidth="1"/>
    <col min="10787" max="10787" width="9.81640625" style="2" customWidth="1"/>
    <col min="10788" max="10788" width="23.54296875" style="2" customWidth="1"/>
    <col min="10789" max="10789" width="29.1796875" style="2" customWidth="1"/>
    <col min="10790" max="10790" width="9.1796875" style="2"/>
    <col min="10791" max="10792" width="9.26953125" style="2" customWidth="1"/>
    <col min="10793" max="10793" width="10.54296875" style="2" customWidth="1"/>
    <col min="10794" max="11008" width="9.1796875" style="2"/>
    <col min="11009" max="11009" width="19.26953125" style="2" customWidth="1"/>
    <col min="11010" max="11010" width="42.453125" style="2" customWidth="1"/>
    <col min="11011" max="11011" width="15.453125" style="2" customWidth="1"/>
    <col min="11012" max="11013" width="20.26953125" style="2" customWidth="1"/>
    <col min="11014" max="11014" width="10.54296875" style="2" customWidth="1"/>
    <col min="11015" max="11015" width="11.81640625" style="2" customWidth="1"/>
    <col min="11016" max="11016" width="11.1796875" style="2" customWidth="1"/>
    <col min="11017" max="11017" width="13.26953125" style="2" customWidth="1"/>
    <col min="11018" max="11018" width="12.1796875" style="2" customWidth="1"/>
    <col min="11019" max="11019" width="11.26953125" style="2" customWidth="1"/>
    <col min="11020" max="11020" width="21.26953125" style="2" customWidth="1"/>
    <col min="11021" max="11021" width="17.26953125" style="2" customWidth="1"/>
    <col min="11022" max="11022" width="11" style="2" customWidth="1"/>
    <col min="11023" max="11023" width="10.7265625" style="2" customWidth="1"/>
    <col min="11024" max="11024" width="11.81640625" style="2" customWidth="1"/>
    <col min="11025" max="11025" width="10.1796875" style="2" customWidth="1"/>
    <col min="11026" max="11026" width="11.1796875" style="2" customWidth="1"/>
    <col min="11027" max="11027" width="9" style="2" customWidth="1"/>
    <col min="11028" max="11028" width="17.453125" style="2" customWidth="1"/>
    <col min="11029" max="11029" width="17.26953125" style="2" customWidth="1"/>
    <col min="11030" max="11030" width="9.54296875" style="2" customWidth="1"/>
    <col min="11031" max="11031" width="9.26953125" style="2" customWidth="1"/>
    <col min="11032" max="11032" width="9" style="2" customWidth="1"/>
    <col min="11033" max="11033" width="9.26953125" style="2" customWidth="1"/>
    <col min="11034" max="11034" width="11.54296875" style="2" customWidth="1"/>
    <col min="11035" max="11035" width="8.81640625" style="2" customWidth="1"/>
    <col min="11036" max="11036" width="16.26953125" style="2" customWidth="1"/>
    <col min="11037" max="11037" width="16.7265625" style="2" customWidth="1"/>
    <col min="11038" max="11038" width="8.54296875" style="2" customWidth="1"/>
    <col min="11039" max="11039" width="9.7265625" style="2" customWidth="1"/>
    <col min="11040" max="11040" width="12.54296875" style="2" customWidth="1"/>
    <col min="11041" max="11041" width="10" style="2" customWidth="1"/>
    <col min="11042" max="11042" width="12" style="2" customWidth="1"/>
    <col min="11043" max="11043" width="9.81640625" style="2" customWidth="1"/>
    <col min="11044" max="11044" width="23.54296875" style="2" customWidth="1"/>
    <col min="11045" max="11045" width="29.1796875" style="2" customWidth="1"/>
    <col min="11046" max="11046" width="9.1796875" style="2"/>
    <col min="11047" max="11048" width="9.26953125" style="2" customWidth="1"/>
    <col min="11049" max="11049" width="10.54296875" style="2" customWidth="1"/>
    <col min="11050" max="11264" width="9.1796875" style="2"/>
    <col min="11265" max="11265" width="19.26953125" style="2" customWidth="1"/>
    <col min="11266" max="11266" width="42.453125" style="2" customWidth="1"/>
    <col min="11267" max="11267" width="15.453125" style="2" customWidth="1"/>
    <col min="11268" max="11269" width="20.26953125" style="2" customWidth="1"/>
    <col min="11270" max="11270" width="10.54296875" style="2" customWidth="1"/>
    <col min="11271" max="11271" width="11.81640625" style="2" customWidth="1"/>
    <col min="11272" max="11272" width="11.1796875" style="2" customWidth="1"/>
    <col min="11273" max="11273" width="13.26953125" style="2" customWidth="1"/>
    <col min="11274" max="11274" width="12.1796875" style="2" customWidth="1"/>
    <col min="11275" max="11275" width="11.26953125" style="2" customWidth="1"/>
    <col min="11276" max="11276" width="21.26953125" style="2" customWidth="1"/>
    <col min="11277" max="11277" width="17.26953125" style="2" customWidth="1"/>
    <col min="11278" max="11278" width="11" style="2" customWidth="1"/>
    <col min="11279" max="11279" width="10.7265625" style="2" customWidth="1"/>
    <col min="11280" max="11280" width="11.81640625" style="2" customWidth="1"/>
    <col min="11281" max="11281" width="10.1796875" style="2" customWidth="1"/>
    <col min="11282" max="11282" width="11.1796875" style="2" customWidth="1"/>
    <col min="11283" max="11283" width="9" style="2" customWidth="1"/>
    <col min="11284" max="11284" width="17.453125" style="2" customWidth="1"/>
    <col min="11285" max="11285" width="17.26953125" style="2" customWidth="1"/>
    <col min="11286" max="11286" width="9.54296875" style="2" customWidth="1"/>
    <col min="11287" max="11287" width="9.26953125" style="2" customWidth="1"/>
    <col min="11288" max="11288" width="9" style="2" customWidth="1"/>
    <col min="11289" max="11289" width="9.26953125" style="2" customWidth="1"/>
    <col min="11290" max="11290" width="11.54296875" style="2" customWidth="1"/>
    <col min="11291" max="11291" width="8.81640625" style="2" customWidth="1"/>
    <col min="11292" max="11292" width="16.26953125" style="2" customWidth="1"/>
    <col min="11293" max="11293" width="16.7265625" style="2" customWidth="1"/>
    <col min="11294" max="11294" width="8.54296875" style="2" customWidth="1"/>
    <col min="11295" max="11295" width="9.7265625" style="2" customWidth="1"/>
    <col min="11296" max="11296" width="12.54296875" style="2" customWidth="1"/>
    <col min="11297" max="11297" width="10" style="2" customWidth="1"/>
    <col min="11298" max="11298" width="12" style="2" customWidth="1"/>
    <col min="11299" max="11299" width="9.81640625" style="2" customWidth="1"/>
    <col min="11300" max="11300" width="23.54296875" style="2" customWidth="1"/>
    <col min="11301" max="11301" width="29.1796875" style="2" customWidth="1"/>
    <col min="11302" max="11302" width="9.1796875" style="2"/>
    <col min="11303" max="11304" width="9.26953125" style="2" customWidth="1"/>
    <col min="11305" max="11305" width="10.54296875" style="2" customWidth="1"/>
    <col min="11306" max="11520" width="9.1796875" style="2"/>
    <col min="11521" max="11521" width="19.26953125" style="2" customWidth="1"/>
    <col min="11522" max="11522" width="42.453125" style="2" customWidth="1"/>
    <col min="11523" max="11523" width="15.453125" style="2" customWidth="1"/>
    <col min="11524" max="11525" width="20.26953125" style="2" customWidth="1"/>
    <col min="11526" max="11526" width="10.54296875" style="2" customWidth="1"/>
    <col min="11527" max="11527" width="11.81640625" style="2" customWidth="1"/>
    <col min="11528" max="11528" width="11.1796875" style="2" customWidth="1"/>
    <col min="11529" max="11529" width="13.26953125" style="2" customWidth="1"/>
    <col min="11530" max="11530" width="12.1796875" style="2" customWidth="1"/>
    <col min="11531" max="11531" width="11.26953125" style="2" customWidth="1"/>
    <col min="11532" max="11532" width="21.26953125" style="2" customWidth="1"/>
    <col min="11533" max="11533" width="17.26953125" style="2" customWidth="1"/>
    <col min="11534" max="11534" width="11" style="2" customWidth="1"/>
    <col min="11535" max="11535" width="10.7265625" style="2" customWidth="1"/>
    <col min="11536" max="11536" width="11.81640625" style="2" customWidth="1"/>
    <col min="11537" max="11537" width="10.1796875" style="2" customWidth="1"/>
    <col min="11538" max="11538" width="11.1796875" style="2" customWidth="1"/>
    <col min="11539" max="11539" width="9" style="2" customWidth="1"/>
    <col min="11540" max="11540" width="17.453125" style="2" customWidth="1"/>
    <col min="11541" max="11541" width="17.26953125" style="2" customWidth="1"/>
    <col min="11542" max="11542" width="9.54296875" style="2" customWidth="1"/>
    <col min="11543" max="11543" width="9.26953125" style="2" customWidth="1"/>
    <col min="11544" max="11544" width="9" style="2" customWidth="1"/>
    <col min="11545" max="11545" width="9.26953125" style="2" customWidth="1"/>
    <col min="11546" max="11546" width="11.54296875" style="2" customWidth="1"/>
    <col min="11547" max="11547" width="8.81640625" style="2" customWidth="1"/>
    <col min="11548" max="11548" width="16.26953125" style="2" customWidth="1"/>
    <col min="11549" max="11549" width="16.7265625" style="2" customWidth="1"/>
    <col min="11550" max="11550" width="8.54296875" style="2" customWidth="1"/>
    <col min="11551" max="11551" width="9.7265625" style="2" customWidth="1"/>
    <col min="11552" max="11552" width="12.54296875" style="2" customWidth="1"/>
    <col min="11553" max="11553" width="10" style="2" customWidth="1"/>
    <col min="11554" max="11554" width="12" style="2" customWidth="1"/>
    <col min="11555" max="11555" width="9.81640625" style="2" customWidth="1"/>
    <col min="11556" max="11556" width="23.54296875" style="2" customWidth="1"/>
    <col min="11557" max="11557" width="29.1796875" style="2" customWidth="1"/>
    <col min="11558" max="11558" width="9.1796875" style="2"/>
    <col min="11559" max="11560" width="9.26953125" style="2" customWidth="1"/>
    <col min="11561" max="11561" width="10.54296875" style="2" customWidth="1"/>
    <col min="11562" max="11776" width="9.1796875" style="2"/>
    <col min="11777" max="11777" width="19.26953125" style="2" customWidth="1"/>
    <col min="11778" max="11778" width="42.453125" style="2" customWidth="1"/>
    <col min="11779" max="11779" width="15.453125" style="2" customWidth="1"/>
    <col min="11780" max="11781" width="20.26953125" style="2" customWidth="1"/>
    <col min="11782" max="11782" width="10.54296875" style="2" customWidth="1"/>
    <col min="11783" max="11783" width="11.81640625" style="2" customWidth="1"/>
    <col min="11784" max="11784" width="11.1796875" style="2" customWidth="1"/>
    <col min="11785" max="11785" width="13.26953125" style="2" customWidth="1"/>
    <col min="11786" max="11786" width="12.1796875" style="2" customWidth="1"/>
    <col min="11787" max="11787" width="11.26953125" style="2" customWidth="1"/>
    <col min="11788" max="11788" width="21.26953125" style="2" customWidth="1"/>
    <col min="11789" max="11789" width="17.26953125" style="2" customWidth="1"/>
    <col min="11790" max="11790" width="11" style="2" customWidth="1"/>
    <col min="11791" max="11791" width="10.7265625" style="2" customWidth="1"/>
    <col min="11792" max="11792" width="11.81640625" style="2" customWidth="1"/>
    <col min="11793" max="11793" width="10.1796875" style="2" customWidth="1"/>
    <col min="11794" max="11794" width="11.1796875" style="2" customWidth="1"/>
    <col min="11795" max="11795" width="9" style="2" customWidth="1"/>
    <col min="11796" max="11796" width="17.453125" style="2" customWidth="1"/>
    <col min="11797" max="11797" width="17.26953125" style="2" customWidth="1"/>
    <col min="11798" max="11798" width="9.54296875" style="2" customWidth="1"/>
    <col min="11799" max="11799" width="9.26953125" style="2" customWidth="1"/>
    <col min="11800" max="11800" width="9" style="2" customWidth="1"/>
    <col min="11801" max="11801" width="9.26953125" style="2" customWidth="1"/>
    <col min="11802" max="11802" width="11.54296875" style="2" customWidth="1"/>
    <col min="11803" max="11803" width="8.81640625" style="2" customWidth="1"/>
    <col min="11804" max="11804" width="16.26953125" style="2" customWidth="1"/>
    <col min="11805" max="11805" width="16.7265625" style="2" customWidth="1"/>
    <col min="11806" max="11806" width="8.54296875" style="2" customWidth="1"/>
    <col min="11807" max="11807" width="9.7265625" style="2" customWidth="1"/>
    <col min="11808" max="11808" width="12.54296875" style="2" customWidth="1"/>
    <col min="11809" max="11809" width="10" style="2" customWidth="1"/>
    <col min="11810" max="11810" width="12" style="2" customWidth="1"/>
    <col min="11811" max="11811" width="9.81640625" style="2" customWidth="1"/>
    <col min="11812" max="11812" width="23.54296875" style="2" customWidth="1"/>
    <col min="11813" max="11813" width="29.1796875" style="2" customWidth="1"/>
    <col min="11814" max="11814" width="9.1796875" style="2"/>
    <col min="11815" max="11816" width="9.26953125" style="2" customWidth="1"/>
    <col min="11817" max="11817" width="10.54296875" style="2" customWidth="1"/>
    <col min="11818" max="12032" width="9.1796875" style="2"/>
    <col min="12033" max="12033" width="19.26953125" style="2" customWidth="1"/>
    <col min="12034" max="12034" width="42.453125" style="2" customWidth="1"/>
    <col min="12035" max="12035" width="15.453125" style="2" customWidth="1"/>
    <col min="12036" max="12037" width="20.26953125" style="2" customWidth="1"/>
    <col min="12038" max="12038" width="10.54296875" style="2" customWidth="1"/>
    <col min="12039" max="12039" width="11.81640625" style="2" customWidth="1"/>
    <col min="12040" max="12040" width="11.1796875" style="2" customWidth="1"/>
    <col min="12041" max="12041" width="13.26953125" style="2" customWidth="1"/>
    <col min="12042" max="12042" width="12.1796875" style="2" customWidth="1"/>
    <col min="12043" max="12043" width="11.26953125" style="2" customWidth="1"/>
    <col min="12044" max="12044" width="21.26953125" style="2" customWidth="1"/>
    <col min="12045" max="12045" width="17.26953125" style="2" customWidth="1"/>
    <col min="12046" max="12046" width="11" style="2" customWidth="1"/>
    <col min="12047" max="12047" width="10.7265625" style="2" customWidth="1"/>
    <col min="12048" max="12048" width="11.81640625" style="2" customWidth="1"/>
    <col min="12049" max="12049" width="10.1796875" style="2" customWidth="1"/>
    <col min="12050" max="12050" width="11.1796875" style="2" customWidth="1"/>
    <col min="12051" max="12051" width="9" style="2" customWidth="1"/>
    <col min="12052" max="12052" width="17.453125" style="2" customWidth="1"/>
    <col min="12053" max="12053" width="17.26953125" style="2" customWidth="1"/>
    <col min="12054" max="12054" width="9.54296875" style="2" customWidth="1"/>
    <col min="12055" max="12055" width="9.26953125" style="2" customWidth="1"/>
    <col min="12056" max="12056" width="9" style="2" customWidth="1"/>
    <col min="12057" max="12057" width="9.26953125" style="2" customWidth="1"/>
    <col min="12058" max="12058" width="11.54296875" style="2" customWidth="1"/>
    <col min="12059" max="12059" width="8.81640625" style="2" customWidth="1"/>
    <col min="12060" max="12060" width="16.26953125" style="2" customWidth="1"/>
    <col min="12061" max="12061" width="16.7265625" style="2" customWidth="1"/>
    <col min="12062" max="12062" width="8.54296875" style="2" customWidth="1"/>
    <col min="12063" max="12063" width="9.7265625" style="2" customWidth="1"/>
    <col min="12064" max="12064" width="12.54296875" style="2" customWidth="1"/>
    <col min="12065" max="12065" width="10" style="2" customWidth="1"/>
    <col min="12066" max="12066" width="12" style="2" customWidth="1"/>
    <col min="12067" max="12067" width="9.81640625" style="2" customWidth="1"/>
    <col min="12068" max="12068" width="23.54296875" style="2" customWidth="1"/>
    <col min="12069" max="12069" width="29.1796875" style="2" customWidth="1"/>
    <col min="12070" max="12070" width="9.1796875" style="2"/>
    <col min="12071" max="12072" width="9.26953125" style="2" customWidth="1"/>
    <col min="12073" max="12073" width="10.54296875" style="2" customWidth="1"/>
    <col min="12074" max="12288" width="9.1796875" style="2"/>
    <col min="12289" max="12289" width="19.26953125" style="2" customWidth="1"/>
    <col min="12290" max="12290" width="42.453125" style="2" customWidth="1"/>
    <col min="12291" max="12291" width="15.453125" style="2" customWidth="1"/>
    <col min="12292" max="12293" width="20.26953125" style="2" customWidth="1"/>
    <col min="12294" max="12294" width="10.54296875" style="2" customWidth="1"/>
    <col min="12295" max="12295" width="11.81640625" style="2" customWidth="1"/>
    <col min="12296" max="12296" width="11.1796875" style="2" customWidth="1"/>
    <col min="12297" max="12297" width="13.26953125" style="2" customWidth="1"/>
    <col min="12298" max="12298" width="12.1796875" style="2" customWidth="1"/>
    <col min="12299" max="12299" width="11.26953125" style="2" customWidth="1"/>
    <col min="12300" max="12300" width="21.26953125" style="2" customWidth="1"/>
    <col min="12301" max="12301" width="17.26953125" style="2" customWidth="1"/>
    <col min="12302" max="12302" width="11" style="2" customWidth="1"/>
    <col min="12303" max="12303" width="10.7265625" style="2" customWidth="1"/>
    <col min="12304" max="12304" width="11.81640625" style="2" customWidth="1"/>
    <col min="12305" max="12305" width="10.1796875" style="2" customWidth="1"/>
    <col min="12306" max="12306" width="11.1796875" style="2" customWidth="1"/>
    <col min="12307" max="12307" width="9" style="2" customWidth="1"/>
    <col min="12308" max="12308" width="17.453125" style="2" customWidth="1"/>
    <col min="12309" max="12309" width="17.26953125" style="2" customWidth="1"/>
    <col min="12310" max="12310" width="9.54296875" style="2" customWidth="1"/>
    <col min="12311" max="12311" width="9.26953125" style="2" customWidth="1"/>
    <col min="12312" max="12312" width="9" style="2" customWidth="1"/>
    <col min="12313" max="12313" width="9.26953125" style="2" customWidth="1"/>
    <col min="12314" max="12314" width="11.54296875" style="2" customWidth="1"/>
    <col min="12315" max="12315" width="8.81640625" style="2" customWidth="1"/>
    <col min="12316" max="12316" width="16.26953125" style="2" customWidth="1"/>
    <col min="12317" max="12317" width="16.7265625" style="2" customWidth="1"/>
    <col min="12318" max="12318" width="8.54296875" style="2" customWidth="1"/>
    <col min="12319" max="12319" width="9.7265625" style="2" customWidth="1"/>
    <col min="12320" max="12320" width="12.54296875" style="2" customWidth="1"/>
    <col min="12321" max="12321" width="10" style="2" customWidth="1"/>
    <col min="12322" max="12322" width="12" style="2" customWidth="1"/>
    <col min="12323" max="12323" width="9.81640625" style="2" customWidth="1"/>
    <col min="12324" max="12324" width="23.54296875" style="2" customWidth="1"/>
    <col min="12325" max="12325" width="29.1796875" style="2" customWidth="1"/>
    <col min="12326" max="12326" width="9.1796875" style="2"/>
    <col min="12327" max="12328" width="9.26953125" style="2" customWidth="1"/>
    <col min="12329" max="12329" width="10.54296875" style="2" customWidth="1"/>
    <col min="12330" max="12544" width="9.1796875" style="2"/>
    <col min="12545" max="12545" width="19.26953125" style="2" customWidth="1"/>
    <col min="12546" max="12546" width="42.453125" style="2" customWidth="1"/>
    <col min="12547" max="12547" width="15.453125" style="2" customWidth="1"/>
    <col min="12548" max="12549" width="20.26953125" style="2" customWidth="1"/>
    <col min="12550" max="12550" width="10.54296875" style="2" customWidth="1"/>
    <col min="12551" max="12551" width="11.81640625" style="2" customWidth="1"/>
    <col min="12552" max="12552" width="11.1796875" style="2" customWidth="1"/>
    <col min="12553" max="12553" width="13.26953125" style="2" customWidth="1"/>
    <col min="12554" max="12554" width="12.1796875" style="2" customWidth="1"/>
    <col min="12555" max="12555" width="11.26953125" style="2" customWidth="1"/>
    <col min="12556" max="12556" width="21.26953125" style="2" customWidth="1"/>
    <col min="12557" max="12557" width="17.26953125" style="2" customWidth="1"/>
    <col min="12558" max="12558" width="11" style="2" customWidth="1"/>
    <col min="12559" max="12559" width="10.7265625" style="2" customWidth="1"/>
    <col min="12560" max="12560" width="11.81640625" style="2" customWidth="1"/>
    <col min="12561" max="12561" width="10.1796875" style="2" customWidth="1"/>
    <col min="12562" max="12562" width="11.1796875" style="2" customWidth="1"/>
    <col min="12563" max="12563" width="9" style="2" customWidth="1"/>
    <col min="12564" max="12564" width="17.453125" style="2" customWidth="1"/>
    <col min="12565" max="12565" width="17.26953125" style="2" customWidth="1"/>
    <col min="12566" max="12566" width="9.54296875" style="2" customWidth="1"/>
    <col min="12567" max="12567" width="9.26953125" style="2" customWidth="1"/>
    <col min="12568" max="12568" width="9" style="2" customWidth="1"/>
    <col min="12569" max="12569" width="9.26953125" style="2" customWidth="1"/>
    <col min="12570" max="12570" width="11.54296875" style="2" customWidth="1"/>
    <col min="12571" max="12571" width="8.81640625" style="2" customWidth="1"/>
    <col min="12572" max="12572" width="16.26953125" style="2" customWidth="1"/>
    <col min="12573" max="12573" width="16.7265625" style="2" customWidth="1"/>
    <col min="12574" max="12574" width="8.54296875" style="2" customWidth="1"/>
    <col min="12575" max="12575" width="9.7265625" style="2" customWidth="1"/>
    <col min="12576" max="12576" width="12.54296875" style="2" customWidth="1"/>
    <col min="12577" max="12577" width="10" style="2" customWidth="1"/>
    <col min="12578" max="12578" width="12" style="2" customWidth="1"/>
    <col min="12579" max="12579" width="9.81640625" style="2" customWidth="1"/>
    <col min="12580" max="12580" width="23.54296875" style="2" customWidth="1"/>
    <col min="12581" max="12581" width="29.1796875" style="2" customWidth="1"/>
    <col min="12582" max="12582" width="9.1796875" style="2"/>
    <col min="12583" max="12584" width="9.26953125" style="2" customWidth="1"/>
    <col min="12585" max="12585" width="10.54296875" style="2" customWidth="1"/>
    <col min="12586" max="12800" width="9.1796875" style="2"/>
    <col min="12801" max="12801" width="19.26953125" style="2" customWidth="1"/>
    <col min="12802" max="12802" width="42.453125" style="2" customWidth="1"/>
    <col min="12803" max="12803" width="15.453125" style="2" customWidth="1"/>
    <col min="12804" max="12805" width="20.26953125" style="2" customWidth="1"/>
    <col min="12806" max="12806" width="10.54296875" style="2" customWidth="1"/>
    <col min="12807" max="12807" width="11.81640625" style="2" customWidth="1"/>
    <col min="12808" max="12808" width="11.1796875" style="2" customWidth="1"/>
    <col min="12809" max="12809" width="13.26953125" style="2" customWidth="1"/>
    <col min="12810" max="12810" width="12.1796875" style="2" customWidth="1"/>
    <col min="12811" max="12811" width="11.26953125" style="2" customWidth="1"/>
    <col min="12812" max="12812" width="21.26953125" style="2" customWidth="1"/>
    <col min="12813" max="12813" width="17.26953125" style="2" customWidth="1"/>
    <col min="12814" max="12814" width="11" style="2" customWidth="1"/>
    <col min="12815" max="12815" width="10.7265625" style="2" customWidth="1"/>
    <col min="12816" max="12816" width="11.81640625" style="2" customWidth="1"/>
    <col min="12817" max="12817" width="10.1796875" style="2" customWidth="1"/>
    <col min="12818" max="12818" width="11.1796875" style="2" customWidth="1"/>
    <col min="12819" max="12819" width="9" style="2" customWidth="1"/>
    <col min="12820" max="12820" width="17.453125" style="2" customWidth="1"/>
    <col min="12821" max="12821" width="17.26953125" style="2" customWidth="1"/>
    <col min="12822" max="12822" width="9.54296875" style="2" customWidth="1"/>
    <col min="12823" max="12823" width="9.26953125" style="2" customWidth="1"/>
    <col min="12824" max="12824" width="9" style="2" customWidth="1"/>
    <col min="12825" max="12825" width="9.26953125" style="2" customWidth="1"/>
    <col min="12826" max="12826" width="11.54296875" style="2" customWidth="1"/>
    <col min="12827" max="12827" width="8.81640625" style="2" customWidth="1"/>
    <col min="12828" max="12828" width="16.26953125" style="2" customWidth="1"/>
    <col min="12829" max="12829" width="16.7265625" style="2" customWidth="1"/>
    <col min="12830" max="12830" width="8.54296875" style="2" customWidth="1"/>
    <col min="12831" max="12831" width="9.7265625" style="2" customWidth="1"/>
    <col min="12832" max="12832" width="12.54296875" style="2" customWidth="1"/>
    <col min="12833" max="12833" width="10" style="2" customWidth="1"/>
    <col min="12834" max="12834" width="12" style="2" customWidth="1"/>
    <col min="12835" max="12835" width="9.81640625" style="2" customWidth="1"/>
    <col min="12836" max="12836" width="23.54296875" style="2" customWidth="1"/>
    <col min="12837" max="12837" width="29.1796875" style="2" customWidth="1"/>
    <col min="12838" max="12838" width="9.1796875" style="2"/>
    <col min="12839" max="12840" width="9.26953125" style="2" customWidth="1"/>
    <col min="12841" max="12841" width="10.54296875" style="2" customWidth="1"/>
    <col min="12842" max="13056" width="9.1796875" style="2"/>
    <col min="13057" max="13057" width="19.26953125" style="2" customWidth="1"/>
    <col min="13058" max="13058" width="42.453125" style="2" customWidth="1"/>
    <col min="13059" max="13059" width="15.453125" style="2" customWidth="1"/>
    <col min="13060" max="13061" width="20.26953125" style="2" customWidth="1"/>
    <col min="13062" max="13062" width="10.54296875" style="2" customWidth="1"/>
    <col min="13063" max="13063" width="11.81640625" style="2" customWidth="1"/>
    <col min="13064" max="13064" width="11.1796875" style="2" customWidth="1"/>
    <col min="13065" max="13065" width="13.26953125" style="2" customWidth="1"/>
    <col min="13066" max="13066" width="12.1796875" style="2" customWidth="1"/>
    <col min="13067" max="13067" width="11.26953125" style="2" customWidth="1"/>
    <col min="13068" max="13068" width="21.26953125" style="2" customWidth="1"/>
    <col min="13069" max="13069" width="17.26953125" style="2" customWidth="1"/>
    <col min="13070" max="13070" width="11" style="2" customWidth="1"/>
    <col min="13071" max="13071" width="10.7265625" style="2" customWidth="1"/>
    <col min="13072" max="13072" width="11.81640625" style="2" customWidth="1"/>
    <col min="13073" max="13073" width="10.1796875" style="2" customWidth="1"/>
    <col min="13074" max="13074" width="11.1796875" style="2" customWidth="1"/>
    <col min="13075" max="13075" width="9" style="2" customWidth="1"/>
    <col min="13076" max="13076" width="17.453125" style="2" customWidth="1"/>
    <col min="13077" max="13077" width="17.26953125" style="2" customWidth="1"/>
    <col min="13078" max="13078" width="9.54296875" style="2" customWidth="1"/>
    <col min="13079" max="13079" width="9.26953125" style="2" customWidth="1"/>
    <col min="13080" max="13080" width="9" style="2" customWidth="1"/>
    <col min="13081" max="13081" width="9.26953125" style="2" customWidth="1"/>
    <col min="13082" max="13082" width="11.54296875" style="2" customWidth="1"/>
    <col min="13083" max="13083" width="8.81640625" style="2" customWidth="1"/>
    <col min="13084" max="13084" width="16.26953125" style="2" customWidth="1"/>
    <col min="13085" max="13085" width="16.7265625" style="2" customWidth="1"/>
    <col min="13086" max="13086" width="8.54296875" style="2" customWidth="1"/>
    <col min="13087" max="13087" width="9.7265625" style="2" customWidth="1"/>
    <col min="13088" max="13088" width="12.54296875" style="2" customWidth="1"/>
    <col min="13089" max="13089" width="10" style="2" customWidth="1"/>
    <col min="13090" max="13090" width="12" style="2" customWidth="1"/>
    <col min="13091" max="13091" width="9.81640625" style="2" customWidth="1"/>
    <col min="13092" max="13092" width="23.54296875" style="2" customWidth="1"/>
    <col min="13093" max="13093" width="29.1796875" style="2" customWidth="1"/>
    <col min="13094" max="13094" width="9.1796875" style="2"/>
    <col min="13095" max="13096" width="9.26953125" style="2" customWidth="1"/>
    <col min="13097" max="13097" width="10.54296875" style="2" customWidth="1"/>
    <col min="13098" max="13312" width="9.1796875" style="2"/>
    <col min="13313" max="13313" width="19.26953125" style="2" customWidth="1"/>
    <col min="13314" max="13314" width="42.453125" style="2" customWidth="1"/>
    <col min="13315" max="13315" width="15.453125" style="2" customWidth="1"/>
    <col min="13316" max="13317" width="20.26953125" style="2" customWidth="1"/>
    <col min="13318" max="13318" width="10.54296875" style="2" customWidth="1"/>
    <col min="13319" max="13319" width="11.81640625" style="2" customWidth="1"/>
    <col min="13320" max="13320" width="11.1796875" style="2" customWidth="1"/>
    <col min="13321" max="13321" width="13.26953125" style="2" customWidth="1"/>
    <col min="13322" max="13322" width="12.1796875" style="2" customWidth="1"/>
    <col min="13323" max="13323" width="11.26953125" style="2" customWidth="1"/>
    <col min="13324" max="13324" width="21.26953125" style="2" customWidth="1"/>
    <col min="13325" max="13325" width="17.26953125" style="2" customWidth="1"/>
    <col min="13326" max="13326" width="11" style="2" customWidth="1"/>
    <col min="13327" max="13327" width="10.7265625" style="2" customWidth="1"/>
    <col min="13328" max="13328" width="11.81640625" style="2" customWidth="1"/>
    <col min="13329" max="13329" width="10.1796875" style="2" customWidth="1"/>
    <col min="13330" max="13330" width="11.1796875" style="2" customWidth="1"/>
    <col min="13331" max="13331" width="9" style="2" customWidth="1"/>
    <col min="13332" max="13332" width="17.453125" style="2" customWidth="1"/>
    <col min="13333" max="13333" width="17.26953125" style="2" customWidth="1"/>
    <col min="13334" max="13334" width="9.54296875" style="2" customWidth="1"/>
    <col min="13335" max="13335" width="9.26953125" style="2" customWidth="1"/>
    <col min="13336" max="13336" width="9" style="2" customWidth="1"/>
    <col min="13337" max="13337" width="9.26953125" style="2" customWidth="1"/>
    <col min="13338" max="13338" width="11.54296875" style="2" customWidth="1"/>
    <col min="13339" max="13339" width="8.81640625" style="2" customWidth="1"/>
    <col min="13340" max="13340" width="16.26953125" style="2" customWidth="1"/>
    <col min="13341" max="13341" width="16.7265625" style="2" customWidth="1"/>
    <col min="13342" max="13342" width="8.54296875" style="2" customWidth="1"/>
    <col min="13343" max="13343" width="9.7265625" style="2" customWidth="1"/>
    <col min="13344" max="13344" width="12.54296875" style="2" customWidth="1"/>
    <col min="13345" max="13345" width="10" style="2" customWidth="1"/>
    <col min="13346" max="13346" width="12" style="2" customWidth="1"/>
    <col min="13347" max="13347" width="9.81640625" style="2" customWidth="1"/>
    <col min="13348" max="13348" width="23.54296875" style="2" customWidth="1"/>
    <col min="13349" max="13349" width="29.1796875" style="2" customWidth="1"/>
    <col min="13350" max="13350" width="9.1796875" style="2"/>
    <col min="13351" max="13352" width="9.26953125" style="2" customWidth="1"/>
    <col min="13353" max="13353" width="10.54296875" style="2" customWidth="1"/>
    <col min="13354" max="13568" width="9.1796875" style="2"/>
    <col min="13569" max="13569" width="19.26953125" style="2" customWidth="1"/>
    <col min="13570" max="13570" width="42.453125" style="2" customWidth="1"/>
    <col min="13571" max="13571" width="15.453125" style="2" customWidth="1"/>
    <col min="13572" max="13573" width="20.26953125" style="2" customWidth="1"/>
    <col min="13574" max="13574" width="10.54296875" style="2" customWidth="1"/>
    <col min="13575" max="13575" width="11.81640625" style="2" customWidth="1"/>
    <col min="13576" max="13576" width="11.1796875" style="2" customWidth="1"/>
    <col min="13577" max="13577" width="13.26953125" style="2" customWidth="1"/>
    <col min="13578" max="13578" width="12.1796875" style="2" customWidth="1"/>
    <col min="13579" max="13579" width="11.26953125" style="2" customWidth="1"/>
    <col min="13580" max="13580" width="21.26953125" style="2" customWidth="1"/>
    <col min="13581" max="13581" width="17.26953125" style="2" customWidth="1"/>
    <col min="13582" max="13582" width="11" style="2" customWidth="1"/>
    <col min="13583" max="13583" width="10.7265625" style="2" customWidth="1"/>
    <col min="13584" max="13584" width="11.81640625" style="2" customWidth="1"/>
    <col min="13585" max="13585" width="10.1796875" style="2" customWidth="1"/>
    <col min="13586" max="13586" width="11.1796875" style="2" customWidth="1"/>
    <col min="13587" max="13587" width="9" style="2" customWidth="1"/>
    <col min="13588" max="13588" width="17.453125" style="2" customWidth="1"/>
    <col min="13589" max="13589" width="17.26953125" style="2" customWidth="1"/>
    <col min="13590" max="13590" width="9.54296875" style="2" customWidth="1"/>
    <col min="13591" max="13591" width="9.26953125" style="2" customWidth="1"/>
    <col min="13592" max="13592" width="9" style="2" customWidth="1"/>
    <col min="13593" max="13593" width="9.26953125" style="2" customWidth="1"/>
    <col min="13594" max="13594" width="11.54296875" style="2" customWidth="1"/>
    <col min="13595" max="13595" width="8.81640625" style="2" customWidth="1"/>
    <col min="13596" max="13596" width="16.26953125" style="2" customWidth="1"/>
    <col min="13597" max="13597" width="16.7265625" style="2" customWidth="1"/>
    <col min="13598" max="13598" width="8.54296875" style="2" customWidth="1"/>
    <col min="13599" max="13599" width="9.7265625" style="2" customWidth="1"/>
    <col min="13600" max="13600" width="12.54296875" style="2" customWidth="1"/>
    <col min="13601" max="13601" width="10" style="2" customWidth="1"/>
    <col min="13602" max="13602" width="12" style="2" customWidth="1"/>
    <col min="13603" max="13603" width="9.81640625" style="2" customWidth="1"/>
    <col min="13604" max="13604" width="23.54296875" style="2" customWidth="1"/>
    <col min="13605" max="13605" width="29.1796875" style="2" customWidth="1"/>
    <col min="13606" max="13606" width="9.1796875" style="2"/>
    <col min="13607" max="13608" width="9.26953125" style="2" customWidth="1"/>
    <col min="13609" max="13609" width="10.54296875" style="2" customWidth="1"/>
    <col min="13610" max="13824" width="9.1796875" style="2"/>
    <col min="13825" max="13825" width="19.26953125" style="2" customWidth="1"/>
    <col min="13826" max="13826" width="42.453125" style="2" customWidth="1"/>
    <col min="13827" max="13827" width="15.453125" style="2" customWidth="1"/>
    <col min="13828" max="13829" width="20.26953125" style="2" customWidth="1"/>
    <col min="13830" max="13830" width="10.54296875" style="2" customWidth="1"/>
    <col min="13831" max="13831" width="11.81640625" style="2" customWidth="1"/>
    <col min="13832" max="13832" width="11.1796875" style="2" customWidth="1"/>
    <col min="13833" max="13833" width="13.26953125" style="2" customWidth="1"/>
    <col min="13834" max="13834" width="12.1796875" style="2" customWidth="1"/>
    <col min="13835" max="13835" width="11.26953125" style="2" customWidth="1"/>
    <col min="13836" max="13836" width="21.26953125" style="2" customWidth="1"/>
    <col min="13837" max="13837" width="17.26953125" style="2" customWidth="1"/>
    <col min="13838" max="13838" width="11" style="2" customWidth="1"/>
    <col min="13839" max="13839" width="10.7265625" style="2" customWidth="1"/>
    <col min="13840" max="13840" width="11.81640625" style="2" customWidth="1"/>
    <col min="13841" max="13841" width="10.1796875" style="2" customWidth="1"/>
    <col min="13842" max="13842" width="11.1796875" style="2" customWidth="1"/>
    <col min="13843" max="13843" width="9" style="2" customWidth="1"/>
    <col min="13844" max="13844" width="17.453125" style="2" customWidth="1"/>
    <col min="13845" max="13845" width="17.26953125" style="2" customWidth="1"/>
    <col min="13846" max="13846" width="9.54296875" style="2" customWidth="1"/>
    <col min="13847" max="13847" width="9.26953125" style="2" customWidth="1"/>
    <col min="13848" max="13848" width="9" style="2" customWidth="1"/>
    <col min="13849" max="13849" width="9.26953125" style="2" customWidth="1"/>
    <col min="13850" max="13850" width="11.54296875" style="2" customWidth="1"/>
    <col min="13851" max="13851" width="8.81640625" style="2" customWidth="1"/>
    <col min="13852" max="13852" width="16.26953125" style="2" customWidth="1"/>
    <col min="13853" max="13853" width="16.7265625" style="2" customWidth="1"/>
    <col min="13854" max="13854" width="8.54296875" style="2" customWidth="1"/>
    <col min="13855" max="13855" width="9.7265625" style="2" customWidth="1"/>
    <col min="13856" max="13856" width="12.54296875" style="2" customWidth="1"/>
    <col min="13857" max="13857" width="10" style="2" customWidth="1"/>
    <col min="13858" max="13858" width="12" style="2" customWidth="1"/>
    <col min="13859" max="13859" width="9.81640625" style="2" customWidth="1"/>
    <col min="13860" max="13860" width="23.54296875" style="2" customWidth="1"/>
    <col min="13861" max="13861" width="29.1796875" style="2" customWidth="1"/>
    <col min="13862" max="13862" width="9.1796875" style="2"/>
    <col min="13863" max="13864" width="9.26953125" style="2" customWidth="1"/>
    <col min="13865" max="13865" width="10.54296875" style="2" customWidth="1"/>
    <col min="13866" max="14080" width="9.1796875" style="2"/>
    <col min="14081" max="14081" width="19.26953125" style="2" customWidth="1"/>
    <col min="14082" max="14082" width="42.453125" style="2" customWidth="1"/>
    <col min="14083" max="14083" width="15.453125" style="2" customWidth="1"/>
    <col min="14084" max="14085" width="20.26953125" style="2" customWidth="1"/>
    <col min="14086" max="14086" width="10.54296875" style="2" customWidth="1"/>
    <col min="14087" max="14087" width="11.81640625" style="2" customWidth="1"/>
    <col min="14088" max="14088" width="11.1796875" style="2" customWidth="1"/>
    <col min="14089" max="14089" width="13.26953125" style="2" customWidth="1"/>
    <col min="14090" max="14090" width="12.1796875" style="2" customWidth="1"/>
    <col min="14091" max="14091" width="11.26953125" style="2" customWidth="1"/>
    <col min="14092" max="14092" width="21.26953125" style="2" customWidth="1"/>
    <col min="14093" max="14093" width="17.26953125" style="2" customWidth="1"/>
    <col min="14094" max="14094" width="11" style="2" customWidth="1"/>
    <col min="14095" max="14095" width="10.7265625" style="2" customWidth="1"/>
    <col min="14096" max="14096" width="11.81640625" style="2" customWidth="1"/>
    <col min="14097" max="14097" width="10.1796875" style="2" customWidth="1"/>
    <col min="14098" max="14098" width="11.1796875" style="2" customWidth="1"/>
    <col min="14099" max="14099" width="9" style="2" customWidth="1"/>
    <col min="14100" max="14100" width="17.453125" style="2" customWidth="1"/>
    <col min="14101" max="14101" width="17.26953125" style="2" customWidth="1"/>
    <col min="14102" max="14102" width="9.54296875" style="2" customWidth="1"/>
    <col min="14103" max="14103" width="9.26953125" style="2" customWidth="1"/>
    <col min="14104" max="14104" width="9" style="2" customWidth="1"/>
    <col min="14105" max="14105" width="9.26953125" style="2" customWidth="1"/>
    <col min="14106" max="14106" width="11.54296875" style="2" customWidth="1"/>
    <col min="14107" max="14107" width="8.81640625" style="2" customWidth="1"/>
    <col min="14108" max="14108" width="16.26953125" style="2" customWidth="1"/>
    <col min="14109" max="14109" width="16.7265625" style="2" customWidth="1"/>
    <col min="14110" max="14110" width="8.54296875" style="2" customWidth="1"/>
    <col min="14111" max="14111" width="9.7265625" style="2" customWidth="1"/>
    <col min="14112" max="14112" width="12.54296875" style="2" customWidth="1"/>
    <col min="14113" max="14113" width="10" style="2" customWidth="1"/>
    <col min="14114" max="14114" width="12" style="2" customWidth="1"/>
    <col min="14115" max="14115" width="9.81640625" style="2" customWidth="1"/>
    <col min="14116" max="14116" width="23.54296875" style="2" customWidth="1"/>
    <col min="14117" max="14117" width="29.1796875" style="2" customWidth="1"/>
    <col min="14118" max="14118" width="9.1796875" style="2"/>
    <col min="14119" max="14120" width="9.26953125" style="2" customWidth="1"/>
    <col min="14121" max="14121" width="10.54296875" style="2" customWidth="1"/>
    <col min="14122" max="14336" width="9.1796875" style="2"/>
    <col min="14337" max="14337" width="19.26953125" style="2" customWidth="1"/>
    <col min="14338" max="14338" width="42.453125" style="2" customWidth="1"/>
    <col min="14339" max="14339" width="15.453125" style="2" customWidth="1"/>
    <col min="14340" max="14341" width="20.26953125" style="2" customWidth="1"/>
    <col min="14342" max="14342" width="10.54296875" style="2" customWidth="1"/>
    <col min="14343" max="14343" width="11.81640625" style="2" customWidth="1"/>
    <col min="14344" max="14344" width="11.1796875" style="2" customWidth="1"/>
    <col min="14345" max="14345" width="13.26953125" style="2" customWidth="1"/>
    <col min="14346" max="14346" width="12.1796875" style="2" customWidth="1"/>
    <col min="14347" max="14347" width="11.26953125" style="2" customWidth="1"/>
    <col min="14348" max="14348" width="21.26953125" style="2" customWidth="1"/>
    <col min="14349" max="14349" width="17.26953125" style="2" customWidth="1"/>
    <col min="14350" max="14350" width="11" style="2" customWidth="1"/>
    <col min="14351" max="14351" width="10.7265625" style="2" customWidth="1"/>
    <col min="14352" max="14352" width="11.81640625" style="2" customWidth="1"/>
    <col min="14353" max="14353" width="10.1796875" style="2" customWidth="1"/>
    <col min="14354" max="14354" width="11.1796875" style="2" customWidth="1"/>
    <col min="14355" max="14355" width="9" style="2" customWidth="1"/>
    <col min="14356" max="14356" width="17.453125" style="2" customWidth="1"/>
    <col min="14357" max="14357" width="17.26953125" style="2" customWidth="1"/>
    <col min="14358" max="14358" width="9.54296875" style="2" customWidth="1"/>
    <col min="14359" max="14359" width="9.26953125" style="2" customWidth="1"/>
    <col min="14360" max="14360" width="9" style="2" customWidth="1"/>
    <col min="14361" max="14361" width="9.26953125" style="2" customWidth="1"/>
    <col min="14362" max="14362" width="11.54296875" style="2" customWidth="1"/>
    <col min="14363" max="14363" width="8.81640625" style="2" customWidth="1"/>
    <col min="14364" max="14364" width="16.26953125" style="2" customWidth="1"/>
    <col min="14365" max="14365" width="16.7265625" style="2" customWidth="1"/>
    <col min="14366" max="14366" width="8.54296875" style="2" customWidth="1"/>
    <col min="14367" max="14367" width="9.7265625" style="2" customWidth="1"/>
    <col min="14368" max="14368" width="12.54296875" style="2" customWidth="1"/>
    <col min="14369" max="14369" width="10" style="2" customWidth="1"/>
    <col min="14370" max="14370" width="12" style="2" customWidth="1"/>
    <col min="14371" max="14371" width="9.81640625" style="2" customWidth="1"/>
    <col min="14372" max="14372" width="23.54296875" style="2" customWidth="1"/>
    <col min="14373" max="14373" width="29.1796875" style="2" customWidth="1"/>
    <col min="14374" max="14374" width="9.1796875" style="2"/>
    <col min="14375" max="14376" width="9.26953125" style="2" customWidth="1"/>
    <col min="14377" max="14377" width="10.54296875" style="2" customWidth="1"/>
    <col min="14378" max="14592" width="9.1796875" style="2"/>
    <col min="14593" max="14593" width="19.26953125" style="2" customWidth="1"/>
    <col min="14594" max="14594" width="42.453125" style="2" customWidth="1"/>
    <col min="14595" max="14595" width="15.453125" style="2" customWidth="1"/>
    <col min="14596" max="14597" width="20.26953125" style="2" customWidth="1"/>
    <col min="14598" max="14598" width="10.54296875" style="2" customWidth="1"/>
    <col min="14599" max="14599" width="11.81640625" style="2" customWidth="1"/>
    <col min="14600" max="14600" width="11.1796875" style="2" customWidth="1"/>
    <col min="14601" max="14601" width="13.26953125" style="2" customWidth="1"/>
    <col min="14602" max="14602" width="12.1796875" style="2" customWidth="1"/>
    <col min="14603" max="14603" width="11.26953125" style="2" customWidth="1"/>
    <col min="14604" max="14604" width="21.26953125" style="2" customWidth="1"/>
    <col min="14605" max="14605" width="17.26953125" style="2" customWidth="1"/>
    <col min="14606" max="14606" width="11" style="2" customWidth="1"/>
    <col min="14607" max="14607" width="10.7265625" style="2" customWidth="1"/>
    <col min="14608" max="14608" width="11.81640625" style="2" customWidth="1"/>
    <col min="14609" max="14609" width="10.1796875" style="2" customWidth="1"/>
    <col min="14610" max="14610" width="11.1796875" style="2" customWidth="1"/>
    <col min="14611" max="14611" width="9" style="2" customWidth="1"/>
    <col min="14612" max="14612" width="17.453125" style="2" customWidth="1"/>
    <col min="14613" max="14613" width="17.26953125" style="2" customWidth="1"/>
    <col min="14614" max="14614" width="9.54296875" style="2" customWidth="1"/>
    <col min="14615" max="14615" width="9.26953125" style="2" customWidth="1"/>
    <col min="14616" max="14616" width="9" style="2" customWidth="1"/>
    <col min="14617" max="14617" width="9.26953125" style="2" customWidth="1"/>
    <col min="14618" max="14618" width="11.54296875" style="2" customWidth="1"/>
    <col min="14619" max="14619" width="8.81640625" style="2" customWidth="1"/>
    <col min="14620" max="14620" width="16.26953125" style="2" customWidth="1"/>
    <col min="14621" max="14621" width="16.7265625" style="2" customWidth="1"/>
    <col min="14622" max="14622" width="8.54296875" style="2" customWidth="1"/>
    <col min="14623" max="14623" width="9.7265625" style="2" customWidth="1"/>
    <col min="14624" max="14624" width="12.54296875" style="2" customWidth="1"/>
    <col min="14625" max="14625" width="10" style="2" customWidth="1"/>
    <col min="14626" max="14626" width="12" style="2" customWidth="1"/>
    <col min="14627" max="14627" width="9.81640625" style="2" customWidth="1"/>
    <col min="14628" max="14628" width="23.54296875" style="2" customWidth="1"/>
    <col min="14629" max="14629" width="29.1796875" style="2" customWidth="1"/>
    <col min="14630" max="14630" width="9.1796875" style="2"/>
    <col min="14631" max="14632" width="9.26953125" style="2" customWidth="1"/>
    <col min="14633" max="14633" width="10.54296875" style="2" customWidth="1"/>
    <col min="14634" max="14848" width="9.1796875" style="2"/>
    <col min="14849" max="14849" width="19.26953125" style="2" customWidth="1"/>
    <col min="14850" max="14850" width="42.453125" style="2" customWidth="1"/>
    <col min="14851" max="14851" width="15.453125" style="2" customWidth="1"/>
    <col min="14852" max="14853" width="20.26953125" style="2" customWidth="1"/>
    <col min="14854" max="14854" width="10.54296875" style="2" customWidth="1"/>
    <col min="14855" max="14855" width="11.81640625" style="2" customWidth="1"/>
    <col min="14856" max="14856" width="11.1796875" style="2" customWidth="1"/>
    <col min="14857" max="14857" width="13.26953125" style="2" customWidth="1"/>
    <col min="14858" max="14858" width="12.1796875" style="2" customWidth="1"/>
    <col min="14859" max="14859" width="11.26953125" style="2" customWidth="1"/>
    <col min="14860" max="14860" width="21.26953125" style="2" customWidth="1"/>
    <col min="14861" max="14861" width="17.26953125" style="2" customWidth="1"/>
    <col min="14862" max="14862" width="11" style="2" customWidth="1"/>
    <col min="14863" max="14863" width="10.7265625" style="2" customWidth="1"/>
    <col min="14864" max="14864" width="11.81640625" style="2" customWidth="1"/>
    <col min="14865" max="14865" width="10.1796875" style="2" customWidth="1"/>
    <col min="14866" max="14866" width="11.1796875" style="2" customWidth="1"/>
    <col min="14867" max="14867" width="9" style="2" customWidth="1"/>
    <col min="14868" max="14868" width="17.453125" style="2" customWidth="1"/>
    <col min="14869" max="14869" width="17.26953125" style="2" customWidth="1"/>
    <col min="14870" max="14870" width="9.54296875" style="2" customWidth="1"/>
    <col min="14871" max="14871" width="9.26953125" style="2" customWidth="1"/>
    <col min="14872" max="14872" width="9" style="2" customWidth="1"/>
    <col min="14873" max="14873" width="9.26953125" style="2" customWidth="1"/>
    <col min="14874" max="14874" width="11.54296875" style="2" customWidth="1"/>
    <col min="14875" max="14875" width="8.81640625" style="2" customWidth="1"/>
    <col min="14876" max="14876" width="16.26953125" style="2" customWidth="1"/>
    <col min="14877" max="14877" width="16.7265625" style="2" customWidth="1"/>
    <col min="14878" max="14878" width="8.54296875" style="2" customWidth="1"/>
    <col min="14879" max="14879" width="9.7265625" style="2" customWidth="1"/>
    <col min="14880" max="14880" width="12.54296875" style="2" customWidth="1"/>
    <col min="14881" max="14881" width="10" style="2" customWidth="1"/>
    <col min="14882" max="14882" width="12" style="2" customWidth="1"/>
    <col min="14883" max="14883" width="9.81640625" style="2" customWidth="1"/>
    <col min="14884" max="14884" width="23.54296875" style="2" customWidth="1"/>
    <col min="14885" max="14885" width="29.1796875" style="2" customWidth="1"/>
    <col min="14886" max="14886" width="9.1796875" style="2"/>
    <col min="14887" max="14888" width="9.26953125" style="2" customWidth="1"/>
    <col min="14889" max="14889" width="10.54296875" style="2" customWidth="1"/>
    <col min="14890" max="15104" width="9.1796875" style="2"/>
    <col min="15105" max="15105" width="19.26953125" style="2" customWidth="1"/>
    <col min="15106" max="15106" width="42.453125" style="2" customWidth="1"/>
    <col min="15107" max="15107" width="15.453125" style="2" customWidth="1"/>
    <col min="15108" max="15109" width="20.26953125" style="2" customWidth="1"/>
    <col min="15110" max="15110" width="10.54296875" style="2" customWidth="1"/>
    <col min="15111" max="15111" width="11.81640625" style="2" customWidth="1"/>
    <col min="15112" max="15112" width="11.1796875" style="2" customWidth="1"/>
    <col min="15113" max="15113" width="13.26953125" style="2" customWidth="1"/>
    <col min="15114" max="15114" width="12.1796875" style="2" customWidth="1"/>
    <col min="15115" max="15115" width="11.26953125" style="2" customWidth="1"/>
    <col min="15116" max="15116" width="21.26953125" style="2" customWidth="1"/>
    <col min="15117" max="15117" width="17.26953125" style="2" customWidth="1"/>
    <col min="15118" max="15118" width="11" style="2" customWidth="1"/>
    <col min="15119" max="15119" width="10.7265625" style="2" customWidth="1"/>
    <col min="15120" max="15120" width="11.81640625" style="2" customWidth="1"/>
    <col min="15121" max="15121" width="10.1796875" style="2" customWidth="1"/>
    <col min="15122" max="15122" width="11.1796875" style="2" customWidth="1"/>
    <col min="15123" max="15123" width="9" style="2" customWidth="1"/>
    <col min="15124" max="15124" width="17.453125" style="2" customWidth="1"/>
    <col min="15125" max="15125" width="17.26953125" style="2" customWidth="1"/>
    <col min="15126" max="15126" width="9.54296875" style="2" customWidth="1"/>
    <col min="15127" max="15127" width="9.26953125" style="2" customWidth="1"/>
    <col min="15128" max="15128" width="9" style="2" customWidth="1"/>
    <col min="15129" max="15129" width="9.26953125" style="2" customWidth="1"/>
    <col min="15130" max="15130" width="11.54296875" style="2" customWidth="1"/>
    <col min="15131" max="15131" width="8.81640625" style="2" customWidth="1"/>
    <col min="15132" max="15132" width="16.26953125" style="2" customWidth="1"/>
    <col min="15133" max="15133" width="16.7265625" style="2" customWidth="1"/>
    <col min="15134" max="15134" width="8.54296875" style="2" customWidth="1"/>
    <col min="15135" max="15135" width="9.7265625" style="2" customWidth="1"/>
    <col min="15136" max="15136" width="12.54296875" style="2" customWidth="1"/>
    <col min="15137" max="15137" width="10" style="2" customWidth="1"/>
    <col min="15138" max="15138" width="12" style="2" customWidth="1"/>
    <col min="15139" max="15139" width="9.81640625" style="2" customWidth="1"/>
    <col min="15140" max="15140" width="23.54296875" style="2" customWidth="1"/>
    <col min="15141" max="15141" width="29.1796875" style="2" customWidth="1"/>
    <col min="15142" max="15142" width="9.1796875" style="2"/>
    <col min="15143" max="15144" width="9.26953125" style="2" customWidth="1"/>
    <col min="15145" max="15145" width="10.54296875" style="2" customWidth="1"/>
    <col min="15146" max="15360" width="9.1796875" style="2"/>
    <col min="15361" max="15361" width="19.26953125" style="2" customWidth="1"/>
    <col min="15362" max="15362" width="42.453125" style="2" customWidth="1"/>
    <col min="15363" max="15363" width="15.453125" style="2" customWidth="1"/>
    <col min="15364" max="15365" width="20.26953125" style="2" customWidth="1"/>
    <col min="15366" max="15366" width="10.54296875" style="2" customWidth="1"/>
    <col min="15367" max="15367" width="11.81640625" style="2" customWidth="1"/>
    <col min="15368" max="15368" width="11.1796875" style="2" customWidth="1"/>
    <col min="15369" max="15369" width="13.26953125" style="2" customWidth="1"/>
    <col min="15370" max="15370" width="12.1796875" style="2" customWidth="1"/>
    <col min="15371" max="15371" width="11.26953125" style="2" customWidth="1"/>
    <col min="15372" max="15372" width="21.26953125" style="2" customWidth="1"/>
    <col min="15373" max="15373" width="17.26953125" style="2" customWidth="1"/>
    <col min="15374" max="15374" width="11" style="2" customWidth="1"/>
    <col min="15375" max="15375" width="10.7265625" style="2" customWidth="1"/>
    <col min="15376" max="15376" width="11.81640625" style="2" customWidth="1"/>
    <col min="15377" max="15377" width="10.1796875" style="2" customWidth="1"/>
    <col min="15378" max="15378" width="11.1796875" style="2" customWidth="1"/>
    <col min="15379" max="15379" width="9" style="2" customWidth="1"/>
    <col min="15380" max="15380" width="17.453125" style="2" customWidth="1"/>
    <col min="15381" max="15381" width="17.26953125" style="2" customWidth="1"/>
    <col min="15382" max="15382" width="9.54296875" style="2" customWidth="1"/>
    <col min="15383" max="15383" width="9.26953125" style="2" customWidth="1"/>
    <col min="15384" max="15384" width="9" style="2" customWidth="1"/>
    <col min="15385" max="15385" width="9.26953125" style="2" customWidth="1"/>
    <col min="15386" max="15386" width="11.54296875" style="2" customWidth="1"/>
    <col min="15387" max="15387" width="8.81640625" style="2" customWidth="1"/>
    <col min="15388" max="15388" width="16.26953125" style="2" customWidth="1"/>
    <col min="15389" max="15389" width="16.7265625" style="2" customWidth="1"/>
    <col min="15390" max="15390" width="8.54296875" style="2" customWidth="1"/>
    <col min="15391" max="15391" width="9.7265625" style="2" customWidth="1"/>
    <col min="15392" max="15392" width="12.54296875" style="2" customWidth="1"/>
    <col min="15393" max="15393" width="10" style="2" customWidth="1"/>
    <col min="15394" max="15394" width="12" style="2" customWidth="1"/>
    <col min="15395" max="15395" width="9.81640625" style="2" customWidth="1"/>
    <col min="15396" max="15396" width="23.54296875" style="2" customWidth="1"/>
    <col min="15397" max="15397" width="29.1796875" style="2" customWidth="1"/>
    <col min="15398" max="15398" width="9.1796875" style="2"/>
    <col min="15399" max="15400" width="9.26953125" style="2" customWidth="1"/>
    <col min="15401" max="15401" width="10.54296875" style="2" customWidth="1"/>
    <col min="15402" max="15616" width="9.1796875" style="2"/>
    <col min="15617" max="15617" width="19.26953125" style="2" customWidth="1"/>
    <col min="15618" max="15618" width="42.453125" style="2" customWidth="1"/>
    <col min="15619" max="15619" width="15.453125" style="2" customWidth="1"/>
    <col min="15620" max="15621" width="20.26953125" style="2" customWidth="1"/>
    <col min="15622" max="15622" width="10.54296875" style="2" customWidth="1"/>
    <col min="15623" max="15623" width="11.81640625" style="2" customWidth="1"/>
    <col min="15624" max="15624" width="11.1796875" style="2" customWidth="1"/>
    <col min="15625" max="15625" width="13.26953125" style="2" customWidth="1"/>
    <col min="15626" max="15626" width="12.1796875" style="2" customWidth="1"/>
    <col min="15627" max="15627" width="11.26953125" style="2" customWidth="1"/>
    <col min="15628" max="15628" width="21.26953125" style="2" customWidth="1"/>
    <col min="15629" max="15629" width="17.26953125" style="2" customWidth="1"/>
    <col min="15630" max="15630" width="11" style="2" customWidth="1"/>
    <col min="15631" max="15631" width="10.7265625" style="2" customWidth="1"/>
    <col min="15632" max="15632" width="11.81640625" style="2" customWidth="1"/>
    <col min="15633" max="15633" width="10.1796875" style="2" customWidth="1"/>
    <col min="15634" max="15634" width="11.1796875" style="2" customWidth="1"/>
    <col min="15635" max="15635" width="9" style="2" customWidth="1"/>
    <col min="15636" max="15636" width="17.453125" style="2" customWidth="1"/>
    <col min="15637" max="15637" width="17.26953125" style="2" customWidth="1"/>
    <col min="15638" max="15638" width="9.54296875" style="2" customWidth="1"/>
    <col min="15639" max="15639" width="9.26953125" style="2" customWidth="1"/>
    <col min="15640" max="15640" width="9" style="2" customWidth="1"/>
    <col min="15641" max="15641" width="9.26953125" style="2" customWidth="1"/>
    <col min="15642" max="15642" width="11.54296875" style="2" customWidth="1"/>
    <col min="15643" max="15643" width="8.81640625" style="2" customWidth="1"/>
    <col min="15644" max="15644" width="16.26953125" style="2" customWidth="1"/>
    <col min="15645" max="15645" width="16.7265625" style="2" customWidth="1"/>
    <col min="15646" max="15646" width="8.54296875" style="2" customWidth="1"/>
    <col min="15647" max="15647" width="9.7265625" style="2" customWidth="1"/>
    <col min="15648" max="15648" width="12.54296875" style="2" customWidth="1"/>
    <col min="15649" max="15649" width="10" style="2" customWidth="1"/>
    <col min="15650" max="15650" width="12" style="2" customWidth="1"/>
    <col min="15651" max="15651" width="9.81640625" style="2" customWidth="1"/>
    <col min="15652" max="15652" width="23.54296875" style="2" customWidth="1"/>
    <col min="15653" max="15653" width="29.1796875" style="2" customWidth="1"/>
    <col min="15654" max="15654" width="9.1796875" style="2"/>
    <col min="15655" max="15656" width="9.26953125" style="2" customWidth="1"/>
    <col min="15657" max="15657" width="10.54296875" style="2" customWidth="1"/>
    <col min="15658" max="15872" width="9.1796875" style="2"/>
    <col min="15873" max="15873" width="19.26953125" style="2" customWidth="1"/>
    <col min="15874" max="15874" width="42.453125" style="2" customWidth="1"/>
    <col min="15875" max="15875" width="15.453125" style="2" customWidth="1"/>
    <col min="15876" max="15877" width="20.26953125" style="2" customWidth="1"/>
    <col min="15878" max="15878" width="10.54296875" style="2" customWidth="1"/>
    <col min="15879" max="15879" width="11.81640625" style="2" customWidth="1"/>
    <col min="15880" max="15880" width="11.1796875" style="2" customWidth="1"/>
    <col min="15881" max="15881" width="13.26953125" style="2" customWidth="1"/>
    <col min="15882" max="15882" width="12.1796875" style="2" customWidth="1"/>
    <col min="15883" max="15883" width="11.26953125" style="2" customWidth="1"/>
    <col min="15884" max="15884" width="21.26953125" style="2" customWidth="1"/>
    <col min="15885" max="15885" width="17.26953125" style="2" customWidth="1"/>
    <col min="15886" max="15886" width="11" style="2" customWidth="1"/>
    <col min="15887" max="15887" width="10.7265625" style="2" customWidth="1"/>
    <col min="15888" max="15888" width="11.81640625" style="2" customWidth="1"/>
    <col min="15889" max="15889" width="10.1796875" style="2" customWidth="1"/>
    <col min="15890" max="15890" width="11.1796875" style="2" customWidth="1"/>
    <col min="15891" max="15891" width="9" style="2" customWidth="1"/>
    <col min="15892" max="15892" width="17.453125" style="2" customWidth="1"/>
    <col min="15893" max="15893" width="17.26953125" style="2" customWidth="1"/>
    <col min="15894" max="15894" width="9.54296875" style="2" customWidth="1"/>
    <col min="15895" max="15895" width="9.26953125" style="2" customWidth="1"/>
    <col min="15896" max="15896" width="9" style="2" customWidth="1"/>
    <col min="15897" max="15897" width="9.26953125" style="2" customWidth="1"/>
    <col min="15898" max="15898" width="11.54296875" style="2" customWidth="1"/>
    <col min="15899" max="15899" width="8.81640625" style="2" customWidth="1"/>
    <col min="15900" max="15900" width="16.26953125" style="2" customWidth="1"/>
    <col min="15901" max="15901" width="16.7265625" style="2" customWidth="1"/>
    <col min="15902" max="15902" width="8.54296875" style="2" customWidth="1"/>
    <col min="15903" max="15903" width="9.7265625" style="2" customWidth="1"/>
    <col min="15904" max="15904" width="12.54296875" style="2" customWidth="1"/>
    <col min="15905" max="15905" width="10" style="2" customWidth="1"/>
    <col min="15906" max="15906" width="12" style="2" customWidth="1"/>
    <col min="15907" max="15907" width="9.81640625" style="2" customWidth="1"/>
    <col min="15908" max="15908" width="23.54296875" style="2" customWidth="1"/>
    <col min="15909" max="15909" width="29.1796875" style="2" customWidth="1"/>
    <col min="15910" max="15910" width="9.1796875" style="2"/>
    <col min="15911" max="15912" width="9.26953125" style="2" customWidth="1"/>
    <col min="15913" max="15913" width="10.54296875" style="2" customWidth="1"/>
    <col min="15914" max="16128" width="9.1796875" style="2"/>
    <col min="16129" max="16129" width="19.26953125" style="2" customWidth="1"/>
    <col min="16130" max="16130" width="42.453125" style="2" customWidth="1"/>
    <col min="16131" max="16131" width="15.453125" style="2" customWidth="1"/>
    <col min="16132" max="16133" width="20.26953125" style="2" customWidth="1"/>
    <col min="16134" max="16134" width="10.54296875" style="2" customWidth="1"/>
    <col min="16135" max="16135" width="11.81640625" style="2" customWidth="1"/>
    <col min="16136" max="16136" width="11.1796875" style="2" customWidth="1"/>
    <col min="16137" max="16137" width="13.26953125" style="2" customWidth="1"/>
    <col min="16138" max="16138" width="12.1796875" style="2" customWidth="1"/>
    <col min="16139" max="16139" width="11.26953125" style="2" customWidth="1"/>
    <col min="16140" max="16140" width="21.26953125" style="2" customWidth="1"/>
    <col min="16141" max="16141" width="17.26953125" style="2" customWidth="1"/>
    <col min="16142" max="16142" width="11" style="2" customWidth="1"/>
    <col min="16143" max="16143" width="10.7265625" style="2" customWidth="1"/>
    <col min="16144" max="16144" width="11.81640625" style="2" customWidth="1"/>
    <col min="16145" max="16145" width="10.1796875" style="2" customWidth="1"/>
    <col min="16146" max="16146" width="11.1796875" style="2" customWidth="1"/>
    <col min="16147" max="16147" width="9" style="2" customWidth="1"/>
    <col min="16148" max="16148" width="17.453125" style="2" customWidth="1"/>
    <col min="16149" max="16149" width="17.26953125" style="2" customWidth="1"/>
    <col min="16150" max="16150" width="9.54296875" style="2" customWidth="1"/>
    <col min="16151" max="16151" width="9.26953125" style="2" customWidth="1"/>
    <col min="16152" max="16152" width="9" style="2" customWidth="1"/>
    <col min="16153" max="16153" width="9.26953125" style="2" customWidth="1"/>
    <col min="16154" max="16154" width="11.54296875" style="2" customWidth="1"/>
    <col min="16155" max="16155" width="8.81640625" style="2" customWidth="1"/>
    <col min="16156" max="16156" width="16.26953125" style="2" customWidth="1"/>
    <col min="16157" max="16157" width="16.7265625" style="2" customWidth="1"/>
    <col min="16158" max="16158" width="8.54296875" style="2" customWidth="1"/>
    <col min="16159" max="16159" width="9.7265625" style="2" customWidth="1"/>
    <col min="16160" max="16160" width="12.54296875" style="2" customWidth="1"/>
    <col min="16161" max="16161" width="10" style="2" customWidth="1"/>
    <col min="16162" max="16162" width="12" style="2" customWidth="1"/>
    <col min="16163" max="16163" width="9.81640625" style="2" customWidth="1"/>
    <col min="16164" max="16164" width="23.54296875" style="2" customWidth="1"/>
    <col min="16165" max="16165" width="29.1796875" style="2" customWidth="1"/>
    <col min="16166" max="16166" width="9.1796875" style="2"/>
    <col min="16167" max="16168" width="9.26953125" style="2" customWidth="1"/>
    <col min="16169" max="16169" width="10.54296875" style="2" customWidth="1"/>
    <col min="16170" max="16384" width="9.1796875" style="2"/>
  </cols>
  <sheetData>
    <row r="2" spans="1:41" x14ac:dyDescent="0.25">
      <c r="D2" s="3" t="s">
        <v>3668</v>
      </c>
      <c r="L2" s="3" t="s">
        <v>3669</v>
      </c>
      <c r="T2" s="3" t="s">
        <v>3670</v>
      </c>
      <c r="AB2" s="3" t="s">
        <v>3671</v>
      </c>
      <c r="AJ2" s="67" t="s">
        <v>3672</v>
      </c>
    </row>
    <row r="3" spans="1:41" ht="36" customHeight="1" x14ac:dyDescent="0.4">
      <c r="A3" s="68" t="s">
        <v>3673</v>
      </c>
      <c r="B3" s="69" t="s">
        <v>12</v>
      </c>
      <c r="C3" s="70" t="s">
        <v>13</v>
      </c>
      <c r="D3" s="5" t="s">
        <v>3674</v>
      </c>
      <c r="E3" s="5" t="s">
        <v>3675</v>
      </c>
      <c r="F3" s="1" t="s">
        <v>3676</v>
      </c>
      <c r="G3" s="1" t="s">
        <v>3677</v>
      </c>
      <c r="H3" s="1" t="s">
        <v>3678</v>
      </c>
      <c r="I3" s="1" t="s">
        <v>15</v>
      </c>
      <c r="J3" s="22" t="s">
        <v>3679</v>
      </c>
      <c r="K3" s="22" t="s">
        <v>3680</v>
      </c>
      <c r="L3" s="54" t="s">
        <v>3674</v>
      </c>
      <c r="M3" s="54" t="s">
        <v>3675</v>
      </c>
      <c r="N3" s="22" t="s">
        <v>3676</v>
      </c>
      <c r="O3" s="22" t="s">
        <v>3677</v>
      </c>
      <c r="P3" s="22" t="s">
        <v>3678</v>
      </c>
      <c r="Q3" s="22" t="s">
        <v>15</v>
      </c>
      <c r="R3" s="22" t="s">
        <v>3679</v>
      </c>
      <c r="S3" s="22" t="s">
        <v>3680</v>
      </c>
      <c r="T3" s="54" t="s">
        <v>3674</v>
      </c>
      <c r="U3" s="54" t="s">
        <v>3675</v>
      </c>
      <c r="V3" s="22" t="s">
        <v>3676</v>
      </c>
      <c r="W3" s="22" t="s">
        <v>3677</v>
      </c>
      <c r="X3" s="22" t="s">
        <v>3678</v>
      </c>
      <c r="Y3" s="22" t="s">
        <v>15</v>
      </c>
      <c r="Z3" s="22" t="s">
        <v>3679</v>
      </c>
      <c r="AA3" s="22" t="s">
        <v>3680</v>
      </c>
      <c r="AB3" s="54" t="s">
        <v>3674</v>
      </c>
      <c r="AC3" s="54" t="s">
        <v>3675</v>
      </c>
      <c r="AD3" s="22" t="s">
        <v>3676</v>
      </c>
      <c r="AE3" s="22" t="s">
        <v>3677</v>
      </c>
      <c r="AF3" s="22" t="s">
        <v>3678</v>
      </c>
      <c r="AG3" s="22" t="s">
        <v>15</v>
      </c>
      <c r="AH3" s="22" t="s">
        <v>3679</v>
      </c>
      <c r="AI3" s="22" t="s">
        <v>3680</v>
      </c>
      <c r="AJ3" s="71" t="s">
        <v>3674</v>
      </c>
      <c r="AK3" s="71" t="s">
        <v>3675</v>
      </c>
      <c r="AL3" s="22" t="s">
        <v>3676</v>
      </c>
      <c r="AM3" s="22" t="s">
        <v>3677</v>
      </c>
      <c r="AN3" s="22" t="s">
        <v>15</v>
      </c>
      <c r="AO3" s="22" t="s">
        <v>3680</v>
      </c>
    </row>
    <row r="4" spans="1:41" ht="25" customHeight="1" x14ac:dyDescent="0.35">
      <c r="A4" s="72">
        <v>3</v>
      </c>
      <c r="B4" s="73" t="s">
        <v>4552</v>
      </c>
      <c r="C4" s="25" t="s">
        <v>17</v>
      </c>
      <c r="D4" s="74" t="s">
        <v>3216</v>
      </c>
      <c r="E4" s="74" t="s">
        <v>2168</v>
      </c>
      <c r="F4" s="7">
        <v>0</v>
      </c>
      <c r="G4" s="75">
        <v>5.3645833333333337E-2</v>
      </c>
      <c r="H4" s="7">
        <v>8.3333333333333301E-2</v>
      </c>
      <c r="I4" s="7">
        <f t="shared" ref="I4:I47" si="0">G4-F4</f>
        <v>5.3645833333333337E-2</v>
      </c>
      <c r="J4" s="26">
        <f t="shared" ref="J4:J47" si="1">IF(G4-H4&gt;0,G4-H4,0)</f>
        <v>0</v>
      </c>
      <c r="K4" s="26">
        <f t="shared" ref="K4:K47" si="2">I4</f>
        <v>5.3645833333333337E-2</v>
      </c>
      <c r="L4" s="74" t="s">
        <v>113</v>
      </c>
      <c r="M4" s="74" t="s">
        <v>3397</v>
      </c>
      <c r="N4" s="27">
        <f t="shared" ref="N4:N47" si="3">IF(G4&gt;H4,H4,G4)</f>
        <v>5.3645833333333337E-2</v>
      </c>
      <c r="O4" s="7">
        <v>0.10033564814814815</v>
      </c>
      <c r="P4" s="7">
        <v>0.13541666666666699</v>
      </c>
      <c r="Q4" s="26">
        <f t="shared" ref="Q4:Q47" si="4">O4-N4</f>
        <v>4.6689814814814809E-2</v>
      </c>
      <c r="R4" s="26">
        <f t="shared" ref="R4:R47" si="5">IF(O4-P4&gt;0,O4-P4,0)</f>
        <v>0</v>
      </c>
      <c r="S4" s="26">
        <f t="shared" ref="S4:S47" si="6">O4+J4</f>
        <v>0.10033564814814815</v>
      </c>
      <c r="T4" s="74" t="s">
        <v>2842</v>
      </c>
      <c r="U4" s="74" t="s">
        <v>3394</v>
      </c>
      <c r="V4" s="27">
        <f t="shared" ref="V4:V47" si="7">IF(O4&gt;P4,P4,O4)</f>
        <v>0.10033564814814815</v>
      </c>
      <c r="W4" s="7">
        <v>0.13869212962962962</v>
      </c>
      <c r="X4" s="7">
        <v>0.1875</v>
      </c>
      <c r="Y4" s="26">
        <f t="shared" ref="Y4:Y47" si="8">W4-V4</f>
        <v>3.8356481481481478E-2</v>
      </c>
      <c r="Z4" s="26">
        <f t="shared" ref="Z4:Z47" si="9">IF(W4-X4&gt;0,W4-X4,0)</f>
        <v>0</v>
      </c>
      <c r="AA4" s="26">
        <f t="shared" ref="AA4:AA47" si="10">W4+R4+J4</f>
        <v>0.13869212962962962</v>
      </c>
      <c r="AB4" s="74" t="s">
        <v>4553</v>
      </c>
      <c r="AC4" s="74" t="s">
        <v>1921</v>
      </c>
      <c r="AD4" s="27">
        <f t="shared" ref="AD4:AD47" si="11">IF(W4&gt;X4,X4,W4)</f>
        <v>0.13869212962962962</v>
      </c>
      <c r="AE4" s="7">
        <v>0.18361111111111109</v>
      </c>
      <c r="AF4" s="7">
        <v>0.23958333333333301</v>
      </c>
      <c r="AG4" s="26">
        <f t="shared" ref="AG4:AG47" si="12">AE4-AD4</f>
        <v>4.4918981481481463E-2</v>
      </c>
      <c r="AH4" s="26">
        <f t="shared" ref="AH4:AH47" si="13">IF(AE4-AF4&gt;0,AE4-AF4,0)</f>
        <v>0</v>
      </c>
      <c r="AI4" s="26">
        <f t="shared" ref="AI4:AI47" si="14">AE4+Z4+J4+R4</f>
        <v>0.18361111111111109</v>
      </c>
      <c r="AJ4" s="76" t="s">
        <v>3395</v>
      </c>
      <c r="AK4" s="76" t="s">
        <v>3962</v>
      </c>
      <c r="AL4" s="27">
        <f t="shared" ref="AL4:AL47" si="15">IF(AE4&gt;AF4,AF4,AE4)</f>
        <v>0.18361111111111109</v>
      </c>
      <c r="AM4" s="7">
        <v>0.23532407407407407</v>
      </c>
      <c r="AN4" s="26">
        <f t="shared" ref="AN4:AN47" si="16">AM4-AL4</f>
        <v>5.1712962962962988E-2</v>
      </c>
      <c r="AO4" s="26">
        <f t="shared" ref="AO4:AO47" si="17">AM4+AH4+J4+R4+Z4</f>
        <v>0.23532407407407407</v>
      </c>
    </row>
    <row r="5" spans="1:41" ht="25" customHeight="1" x14ac:dyDescent="0.35">
      <c r="A5" s="72">
        <v>86</v>
      </c>
      <c r="B5" s="73" t="s">
        <v>3438</v>
      </c>
      <c r="C5" s="25" t="s">
        <v>17</v>
      </c>
      <c r="D5" s="3" t="s">
        <v>2939</v>
      </c>
      <c r="E5" s="3" t="s">
        <v>1597</v>
      </c>
      <c r="F5" s="7">
        <v>0</v>
      </c>
      <c r="G5" s="7">
        <v>5.5069444444444449E-2</v>
      </c>
      <c r="H5" s="7">
        <v>8.3333333333333329E-2</v>
      </c>
      <c r="I5" s="7">
        <f t="shared" si="0"/>
        <v>5.5069444444444449E-2</v>
      </c>
      <c r="J5" s="26">
        <f t="shared" si="1"/>
        <v>0</v>
      </c>
      <c r="K5" s="26">
        <f t="shared" si="2"/>
        <v>5.5069444444444449E-2</v>
      </c>
      <c r="L5" s="3" t="s">
        <v>1599</v>
      </c>
      <c r="M5" s="3" t="s">
        <v>4524</v>
      </c>
      <c r="N5" s="27">
        <f t="shared" si="3"/>
        <v>5.5069444444444449E-2</v>
      </c>
      <c r="O5" s="7">
        <v>0.10652777777777778</v>
      </c>
      <c r="P5" s="7">
        <v>0.13541666666666666</v>
      </c>
      <c r="Q5" s="26">
        <f t="shared" si="4"/>
        <v>5.1458333333333328E-2</v>
      </c>
      <c r="R5" s="26">
        <f t="shared" si="5"/>
        <v>0</v>
      </c>
      <c r="S5" s="26">
        <f t="shared" si="6"/>
        <v>0.10652777777777778</v>
      </c>
      <c r="T5" s="3" t="s">
        <v>145</v>
      </c>
      <c r="U5" s="3" t="s">
        <v>3199</v>
      </c>
      <c r="V5" s="27">
        <f t="shared" si="7"/>
        <v>0.10652777777777778</v>
      </c>
      <c r="W5" s="7">
        <v>0.14699074074074073</v>
      </c>
      <c r="X5" s="7">
        <v>0.1875</v>
      </c>
      <c r="Y5" s="26">
        <f t="shared" si="8"/>
        <v>4.0462962962962951E-2</v>
      </c>
      <c r="Z5" s="26">
        <f t="shared" si="9"/>
        <v>0</v>
      </c>
      <c r="AA5" s="26">
        <f t="shared" si="10"/>
        <v>0.14699074074074073</v>
      </c>
      <c r="AB5" s="3" t="s">
        <v>50</v>
      </c>
      <c r="AC5" s="3" t="s">
        <v>4525</v>
      </c>
      <c r="AD5" s="27">
        <f t="shared" si="11"/>
        <v>0.14699074074074073</v>
      </c>
      <c r="AE5" s="7">
        <v>0.19028935185185183</v>
      </c>
      <c r="AF5" s="7">
        <v>0.23958333333333334</v>
      </c>
      <c r="AG5" s="26">
        <f t="shared" si="12"/>
        <v>4.3298611111111107E-2</v>
      </c>
      <c r="AH5" s="26">
        <f t="shared" si="13"/>
        <v>0</v>
      </c>
      <c r="AI5" s="26">
        <f t="shared" si="14"/>
        <v>0.19028935185185183</v>
      </c>
      <c r="AJ5" s="67" t="s">
        <v>2686</v>
      </c>
      <c r="AK5" s="67" t="s">
        <v>48</v>
      </c>
      <c r="AL5" s="27">
        <f t="shared" si="15"/>
        <v>0.19028935185185183</v>
      </c>
      <c r="AM5" s="7">
        <v>0.23951388888888889</v>
      </c>
      <c r="AN5" s="26">
        <f t="shared" si="16"/>
        <v>4.9224537037037053E-2</v>
      </c>
      <c r="AO5" s="26">
        <f t="shared" si="17"/>
        <v>0.23951388888888889</v>
      </c>
    </row>
    <row r="6" spans="1:41" ht="25" customHeight="1" x14ac:dyDescent="0.35">
      <c r="A6" s="72">
        <v>5</v>
      </c>
      <c r="B6" s="73" t="s">
        <v>3713</v>
      </c>
      <c r="C6" s="25" t="s">
        <v>17</v>
      </c>
      <c r="D6" s="3" t="s">
        <v>2852</v>
      </c>
      <c r="E6" s="3" t="s">
        <v>211</v>
      </c>
      <c r="F6" s="7">
        <v>0</v>
      </c>
      <c r="G6" s="7">
        <v>5.4004629629629632E-2</v>
      </c>
      <c r="H6" s="7">
        <v>8.3333333333333301E-2</v>
      </c>
      <c r="I6" s="7">
        <f t="shared" si="0"/>
        <v>5.4004629629629632E-2</v>
      </c>
      <c r="J6" s="26">
        <f t="shared" si="1"/>
        <v>0</v>
      </c>
      <c r="K6" s="26">
        <f t="shared" si="2"/>
        <v>5.4004629629629632E-2</v>
      </c>
      <c r="L6" s="3" t="s">
        <v>4360</v>
      </c>
      <c r="M6" s="3" t="s">
        <v>4561</v>
      </c>
      <c r="N6" s="27">
        <f t="shared" si="3"/>
        <v>5.4004629629629632E-2</v>
      </c>
      <c r="O6" s="7">
        <v>0.10136574074074074</v>
      </c>
      <c r="P6" s="7">
        <v>0.13541666666666699</v>
      </c>
      <c r="Q6" s="26">
        <f t="shared" si="4"/>
        <v>4.7361111111111111E-2</v>
      </c>
      <c r="R6" s="26">
        <f t="shared" si="5"/>
        <v>0</v>
      </c>
      <c r="S6" s="26">
        <f t="shared" si="6"/>
        <v>0.10136574074074074</v>
      </c>
      <c r="T6" s="3" t="s">
        <v>3215</v>
      </c>
      <c r="U6" s="3" t="s">
        <v>4362</v>
      </c>
      <c r="V6" s="27">
        <f t="shared" si="7"/>
        <v>0.10136574074074074</v>
      </c>
      <c r="W6" s="7">
        <v>0.14119212962962963</v>
      </c>
      <c r="X6" s="7">
        <v>0.1875</v>
      </c>
      <c r="Y6" s="26">
        <f t="shared" si="8"/>
        <v>3.9826388888888883E-2</v>
      </c>
      <c r="Z6" s="26">
        <f t="shared" si="9"/>
        <v>0</v>
      </c>
      <c r="AA6" s="26">
        <f t="shared" si="10"/>
        <v>0.14119212962962963</v>
      </c>
      <c r="AB6" s="3" t="s">
        <v>2140</v>
      </c>
      <c r="AC6" s="3" t="s">
        <v>209</v>
      </c>
      <c r="AD6" s="27">
        <f t="shared" si="11"/>
        <v>0.14119212962962963</v>
      </c>
      <c r="AE6" s="7">
        <v>0.19072916666666664</v>
      </c>
      <c r="AF6" s="7">
        <v>0.23958333333333301</v>
      </c>
      <c r="AG6" s="26">
        <f t="shared" si="12"/>
        <v>4.9537037037037018E-2</v>
      </c>
      <c r="AH6" s="26">
        <f t="shared" si="13"/>
        <v>0</v>
      </c>
      <c r="AI6" s="26">
        <f t="shared" si="14"/>
        <v>0.19072916666666664</v>
      </c>
      <c r="AJ6" s="67" t="s">
        <v>1941</v>
      </c>
      <c r="AK6" s="67" t="s">
        <v>4562</v>
      </c>
      <c r="AL6" s="27">
        <f t="shared" si="15"/>
        <v>0.19072916666666664</v>
      </c>
      <c r="AM6" s="7">
        <v>0.2477662037037037</v>
      </c>
      <c r="AN6" s="26">
        <f t="shared" si="16"/>
        <v>5.7037037037037053E-2</v>
      </c>
      <c r="AO6" s="26">
        <f t="shared" si="17"/>
        <v>0.2477662037037037</v>
      </c>
    </row>
    <row r="7" spans="1:41" ht="25" customHeight="1" x14ac:dyDescent="0.35">
      <c r="A7" s="72">
        <v>97</v>
      </c>
      <c r="B7" s="73" t="s">
        <v>711</v>
      </c>
      <c r="C7" s="25" t="s">
        <v>17</v>
      </c>
      <c r="D7" s="3" t="s">
        <v>3732</v>
      </c>
      <c r="E7" s="3" t="s">
        <v>4368</v>
      </c>
      <c r="F7" s="7">
        <v>0</v>
      </c>
      <c r="G7" s="7">
        <v>5.2025462962962961E-2</v>
      </c>
      <c r="H7" s="7">
        <v>8.3333333333333301E-2</v>
      </c>
      <c r="I7" s="7">
        <f t="shared" si="0"/>
        <v>5.2025462962962961E-2</v>
      </c>
      <c r="J7" s="26">
        <f t="shared" si="1"/>
        <v>0</v>
      </c>
      <c r="K7" s="26">
        <f t="shared" si="2"/>
        <v>5.2025462962962961E-2</v>
      </c>
      <c r="L7" s="3" t="s">
        <v>4370</v>
      </c>
      <c r="M7" s="3" t="s">
        <v>2910</v>
      </c>
      <c r="N7" s="27">
        <f t="shared" si="3"/>
        <v>5.2025462962962961E-2</v>
      </c>
      <c r="O7" s="7">
        <v>0.10212962962962963</v>
      </c>
      <c r="P7" s="7">
        <v>0.13541666666666699</v>
      </c>
      <c r="Q7" s="26">
        <f t="shared" si="4"/>
        <v>5.0104166666666665E-2</v>
      </c>
      <c r="R7" s="26">
        <f t="shared" si="5"/>
        <v>0</v>
      </c>
      <c r="S7" s="26">
        <f t="shared" si="6"/>
        <v>0.10212962962962963</v>
      </c>
      <c r="T7" s="3" t="s">
        <v>4545</v>
      </c>
      <c r="U7" s="3" t="s">
        <v>781</v>
      </c>
      <c r="V7" s="27">
        <f t="shared" si="7"/>
        <v>0.10212962962962963</v>
      </c>
      <c r="W7" s="7">
        <v>0.14306712962962961</v>
      </c>
      <c r="X7" s="7">
        <v>0.1875</v>
      </c>
      <c r="Y7" s="26">
        <f t="shared" si="8"/>
        <v>4.0937499999999988E-2</v>
      </c>
      <c r="Z7" s="26">
        <f t="shared" si="9"/>
        <v>0</v>
      </c>
      <c r="AA7" s="26">
        <f t="shared" si="10"/>
        <v>0.14306712962962961</v>
      </c>
      <c r="AB7" s="3" t="s">
        <v>3730</v>
      </c>
      <c r="AC7" s="3" t="s">
        <v>4216</v>
      </c>
      <c r="AD7" s="27">
        <f t="shared" si="11"/>
        <v>0.14306712962962961</v>
      </c>
      <c r="AE7" s="7">
        <v>0.1948148148148148</v>
      </c>
      <c r="AF7" s="7">
        <v>0.23958333333333301</v>
      </c>
      <c r="AG7" s="26">
        <f t="shared" si="12"/>
        <v>5.1747685185185188E-2</v>
      </c>
      <c r="AH7" s="26">
        <f t="shared" si="13"/>
        <v>0</v>
      </c>
      <c r="AI7" s="26">
        <f t="shared" si="14"/>
        <v>0.1948148148148148</v>
      </c>
      <c r="AJ7" s="67" t="s">
        <v>714</v>
      </c>
      <c r="AK7" s="67" t="s">
        <v>3484</v>
      </c>
      <c r="AL7" s="27">
        <f t="shared" si="15"/>
        <v>0.1948148148148148</v>
      </c>
      <c r="AM7" s="7">
        <v>0.25222222222222224</v>
      </c>
      <c r="AN7" s="26">
        <f t="shared" si="16"/>
        <v>5.7407407407407435E-2</v>
      </c>
      <c r="AO7" s="26">
        <f t="shared" si="17"/>
        <v>0.25222222222222224</v>
      </c>
    </row>
    <row r="8" spans="1:41" ht="25" customHeight="1" x14ac:dyDescent="0.35">
      <c r="A8" s="73">
        <v>28</v>
      </c>
      <c r="B8" s="73" t="s">
        <v>2846</v>
      </c>
      <c r="C8" s="25" t="s">
        <v>17</v>
      </c>
      <c r="D8" s="3" t="s">
        <v>55</v>
      </c>
      <c r="E8" s="3" t="s">
        <v>2196</v>
      </c>
      <c r="F8" s="7">
        <v>0</v>
      </c>
      <c r="G8" s="7">
        <v>5.4884259259259265E-2</v>
      </c>
      <c r="H8" s="7">
        <v>8.3333333333333301E-2</v>
      </c>
      <c r="I8" s="7">
        <f t="shared" si="0"/>
        <v>5.4884259259259265E-2</v>
      </c>
      <c r="J8" s="26">
        <f t="shared" si="1"/>
        <v>0</v>
      </c>
      <c r="K8" s="26">
        <f t="shared" si="2"/>
        <v>5.4884259259259265E-2</v>
      </c>
      <c r="L8" s="3" t="s">
        <v>3428</v>
      </c>
      <c r="M8" s="3" t="s">
        <v>4371</v>
      </c>
      <c r="N8" s="27">
        <f t="shared" si="3"/>
        <v>5.4884259259259265E-2</v>
      </c>
      <c r="O8" s="7">
        <v>0.10798611111111112</v>
      </c>
      <c r="P8" s="7">
        <v>0.13541666666666699</v>
      </c>
      <c r="Q8" s="26">
        <f t="shared" si="4"/>
        <v>5.3101851851851851E-2</v>
      </c>
      <c r="R8" s="26">
        <f t="shared" si="5"/>
        <v>0</v>
      </c>
      <c r="S8" s="26">
        <f t="shared" si="6"/>
        <v>0.10798611111111112</v>
      </c>
      <c r="T8" s="3" t="s">
        <v>2950</v>
      </c>
      <c r="U8" s="3" t="s">
        <v>4629</v>
      </c>
      <c r="V8" s="27">
        <f t="shared" si="7"/>
        <v>0.10798611111111112</v>
      </c>
      <c r="W8" s="7">
        <v>0.15324074074074073</v>
      </c>
      <c r="X8" s="7">
        <v>0.1875</v>
      </c>
      <c r="Y8" s="26">
        <f t="shared" si="8"/>
        <v>4.5254629629629617E-2</v>
      </c>
      <c r="Z8" s="26">
        <f t="shared" si="9"/>
        <v>0</v>
      </c>
      <c r="AA8" s="26">
        <f t="shared" si="10"/>
        <v>0.15324074074074073</v>
      </c>
      <c r="AB8" s="3" t="s">
        <v>2949</v>
      </c>
      <c r="AC8" s="3" t="s">
        <v>3430</v>
      </c>
      <c r="AD8" s="27">
        <f t="shared" si="11"/>
        <v>0.15324074074074073</v>
      </c>
      <c r="AE8" s="7">
        <v>0.20341435185185186</v>
      </c>
      <c r="AF8" s="7">
        <v>0.23958333333333301</v>
      </c>
      <c r="AG8" s="26">
        <f t="shared" si="12"/>
        <v>5.0173611111111127E-2</v>
      </c>
      <c r="AH8" s="26">
        <f t="shared" si="13"/>
        <v>0</v>
      </c>
      <c r="AI8" s="26">
        <f t="shared" si="14"/>
        <v>0.20341435185185186</v>
      </c>
      <c r="AJ8" s="67" t="s">
        <v>4630</v>
      </c>
      <c r="AK8" s="67" t="s">
        <v>2517</v>
      </c>
      <c r="AL8" s="27">
        <f t="shared" si="15"/>
        <v>0.20341435185185186</v>
      </c>
      <c r="AM8" s="7">
        <v>0.26565972222222223</v>
      </c>
      <c r="AN8" s="26">
        <f t="shared" si="16"/>
        <v>6.2245370370370368E-2</v>
      </c>
      <c r="AO8" s="26">
        <f t="shared" si="17"/>
        <v>0.26565972222222223</v>
      </c>
    </row>
    <row r="9" spans="1:41" ht="25" customHeight="1" x14ac:dyDescent="0.35">
      <c r="A9" s="72">
        <v>89</v>
      </c>
      <c r="B9" s="73" t="s">
        <v>4375</v>
      </c>
      <c r="C9" s="25" t="s">
        <v>17</v>
      </c>
      <c r="D9" s="3" t="s">
        <v>3417</v>
      </c>
      <c r="E9" s="3" t="s">
        <v>2866</v>
      </c>
      <c r="F9" s="7">
        <v>0</v>
      </c>
      <c r="G9" s="7">
        <v>5.5497685185185185E-2</v>
      </c>
      <c r="H9" s="7">
        <v>8.3333333333333301E-2</v>
      </c>
      <c r="I9" s="7">
        <f t="shared" si="0"/>
        <v>5.5497685185185185E-2</v>
      </c>
      <c r="J9" s="26">
        <f t="shared" si="1"/>
        <v>0</v>
      </c>
      <c r="K9" s="26">
        <f t="shared" si="2"/>
        <v>5.5497685185185185E-2</v>
      </c>
      <c r="L9" s="3" t="s">
        <v>136</v>
      </c>
      <c r="M9" s="3" t="s">
        <v>3267</v>
      </c>
      <c r="N9" s="27">
        <f t="shared" si="3"/>
        <v>5.5497685185185185E-2</v>
      </c>
      <c r="O9" s="7">
        <v>0.11034722222222222</v>
      </c>
      <c r="P9" s="7">
        <v>0.13541666666666699</v>
      </c>
      <c r="Q9" s="26">
        <f t="shared" si="4"/>
        <v>5.4849537037037037E-2</v>
      </c>
      <c r="R9" s="26">
        <f t="shared" si="5"/>
        <v>0</v>
      </c>
      <c r="S9" s="26">
        <f t="shared" si="6"/>
        <v>0.11034722222222222</v>
      </c>
      <c r="T9" s="3" t="s">
        <v>2869</v>
      </c>
      <c r="U9" s="3" t="s">
        <v>2865</v>
      </c>
      <c r="V9" s="27">
        <f t="shared" si="7"/>
        <v>0.11034722222222222</v>
      </c>
      <c r="W9" s="7">
        <v>0.15204861111111112</v>
      </c>
      <c r="X9" s="7">
        <v>0.1875</v>
      </c>
      <c r="Y9" s="26">
        <f t="shared" si="8"/>
        <v>4.1701388888888899E-2</v>
      </c>
      <c r="Z9" s="26">
        <f t="shared" si="9"/>
        <v>0</v>
      </c>
      <c r="AA9" s="26">
        <f t="shared" si="10"/>
        <v>0.15204861111111112</v>
      </c>
      <c r="AB9" s="3" t="s">
        <v>1506</v>
      </c>
      <c r="AC9" s="3" t="s">
        <v>671</v>
      </c>
      <c r="AD9" s="27">
        <f t="shared" si="11"/>
        <v>0.15204861111111112</v>
      </c>
      <c r="AE9" s="7">
        <v>0.20828703703703702</v>
      </c>
      <c r="AF9" s="7">
        <v>0.23958333333333301</v>
      </c>
      <c r="AG9" s="26">
        <f t="shared" si="12"/>
        <v>5.62384259259259E-2</v>
      </c>
      <c r="AH9" s="26">
        <f t="shared" si="13"/>
        <v>0</v>
      </c>
      <c r="AI9" s="26">
        <f t="shared" si="14"/>
        <v>0.20828703703703702</v>
      </c>
      <c r="AJ9" s="67" t="s">
        <v>3416</v>
      </c>
      <c r="AK9" s="67" t="s">
        <v>131</v>
      </c>
      <c r="AL9" s="27">
        <f t="shared" si="15"/>
        <v>0.20828703703703702</v>
      </c>
      <c r="AM9" s="7">
        <v>0.26630787037037035</v>
      </c>
      <c r="AN9" s="26">
        <f t="shared" si="16"/>
        <v>5.8020833333333327E-2</v>
      </c>
      <c r="AO9" s="26">
        <f t="shared" si="17"/>
        <v>0.26630787037037035</v>
      </c>
    </row>
    <row r="10" spans="1:41" ht="25" customHeight="1" x14ac:dyDescent="0.35">
      <c r="A10" s="72">
        <v>4</v>
      </c>
      <c r="B10" s="73" t="s">
        <v>4554</v>
      </c>
      <c r="C10" s="25" t="s">
        <v>17</v>
      </c>
      <c r="D10" s="74" t="s">
        <v>4555</v>
      </c>
      <c r="E10" s="74" t="s">
        <v>4556</v>
      </c>
      <c r="F10" s="7">
        <v>0</v>
      </c>
      <c r="G10" s="7">
        <v>5.5324074074074074E-2</v>
      </c>
      <c r="H10" s="7">
        <v>8.3333333333333301E-2</v>
      </c>
      <c r="I10" s="7">
        <f t="shared" si="0"/>
        <v>5.5324074074074074E-2</v>
      </c>
      <c r="J10" s="26">
        <f t="shared" si="1"/>
        <v>0</v>
      </c>
      <c r="K10" s="26">
        <f t="shared" si="2"/>
        <v>5.5324074074074074E-2</v>
      </c>
      <c r="L10" s="74" t="s">
        <v>4557</v>
      </c>
      <c r="M10" s="74" t="s">
        <v>757</v>
      </c>
      <c r="N10" s="27">
        <f t="shared" si="3"/>
        <v>5.5324074074074074E-2</v>
      </c>
      <c r="O10" s="7">
        <v>0.11039351851851853</v>
      </c>
      <c r="P10" s="7">
        <v>0.13541666666666699</v>
      </c>
      <c r="Q10" s="26">
        <f t="shared" si="4"/>
        <v>5.5069444444444456E-2</v>
      </c>
      <c r="R10" s="26">
        <f t="shared" si="5"/>
        <v>0</v>
      </c>
      <c r="S10" s="26">
        <f t="shared" si="6"/>
        <v>0.11039351851851853</v>
      </c>
      <c r="T10" s="74" t="s">
        <v>2841</v>
      </c>
      <c r="U10" s="74" t="s">
        <v>2672</v>
      </c>
      <c r="V10" s="27">
        <f t="shared" si="7"/>
        <v>0.11039351851851853</v>
      </c>
      <c r="W10" s="7">
        <v>0.15775462962962963</v>
      </c>
      <c r="X10" s="7">
        <v>0.1875</v>
      </c>
      <c r="Y10" s="26">
        <f t="shared" si="8"/>
        <v>4.7361111111111104E-2</v>
      </c>
      <c r="Z10" s="26">
        <f t="shared" si="9"/>
        <v>0</v>
      </c>
      <c r="AA10" s="26">
        <f t="shared" si="10"/>
        <v>0.15775462962962963</v>
      </c>
      <c r="AB10" s="74" t="s">
        <v>4558</v>
      </c>
      <c r="AC10" s="74" t="s">
        <v>4559</v>
      </c>
      <c r="AD10" s="27">
        <f t="shared" si="11"/>
        <v>0.15775462962962963</v>
      </c>
      <c r="AE10" s="7">
        <v>0.21028935185185185</v>
      </c>
      <c r="AF10" s="7">
        <v>0.23958333333333301</v>
      </c>
      <c r="AG10" s="26">
        <f t="shared" si="12"/>
        <v>5.2534722222222219E-2</v>
      </c>
      <c r="AH10" s="26">
        <f t="shared" si="13"/>
        <v>0</v>
      </c>
      <c r="AI10" s="26">
        <f t="shared" si="14"/>
        <v>0.21028935185185185</v>
      </c>
      <c r="AJ10" s="76" t="s">
        <v>2167</v>
      </c>
      <c r="AK10" s="76" t="s">
        <v>4560</v>
      </c>
      <c r="AL10" s="27">
        <f t="shared" si="15"/>
        <v>0.21028935185185185</v>
      </c>
      <c r="AM10" s="7">
        <v>0.26950231481481485</v>
      </c>
      <c r="AN10" s="26">
        <f t="shared" si="16"/>
        <v>5.9212962962962995E-2</v>
      </c>
      <c r="AO10" s="26">
        <f t="shared" si="17"/>
        <v>0.26950231481481485</v>
      </c>
    </row>
    <row r="11" spans="1:41" ht="25" customHeight="1" x14ac:dyDescent="0.35">
      <c r="A11" s="73">
        <v>14</v>
      </c>
      <c r="B11" s="73" t="s">
        <v>736</v>
      </c>
      <c r="C11" s="25" t="s">
        <v>17</v>
      </c>
      <c r="D11" s="3" t="s">
        <v>4580</v>
      </c>
      <c r="E11" s="3" t="s">
        <v>3406</v>
      </c>
      <c r="F11" s="7">
        <v>0</v>
      </c>
      <c r="G11" s="7">
        <v>5.5532407407407412E-2</v>
      </c>
      <c r="H11" s="7">
        <v>8.3333333333333301E-2</v>
      </c>
      <c r="I11" s="7">
        <f t="shared" si="0"/>
        <v>5.5532407407407412E-2</v>
      </c>
      <c r="J11" s="26">
        <f t="shared" si="1"/>
        <v>0</v>
      </c>
      <c r="K11" s="26">
        <f t="shared" si="2"/>
        <v>5.5532407407407412E-2</v>
      </c>
      <c r="L11" s="3" t="s">
        <v>4581</v>
      </c>
      <c r="M11" s="3" t="s">
        <v>3538</v>
      </c>
      <c r="N11" s="27">
        <f t="shared" si="3"/>
        <v>5.5532407407407412E-2</v>
      </c>
      <c r="O11" s="7">
        <v>0.11498842592592594</v>
      </c>
      <c r="P11" s="7">
        <v>0.13541666666666699</v>
      </c>
      <c r="Q11" s="26">
        <f t="shared" si="4"/>
        <v>5.9456018518518526E-2</v>
      </c>
      <c r="R11" s="26">
        <f t="shared" si="5"/>
        <v>0</v>
      </c>
      <c r="S11" s="26">
        <f t="shared" si="6"/>
        <v>0.11498842592592594</v>
      </c>
      <c r="T11" s="3" t="s">
        <v>3133</v>
      </c>
      <c r="U11" s="3" t="s">
        <v>3779</v>
      </c>
      <c r="V11" s="27">
        <f t="shared" si="7"/>
        <v>0.11498842592592594</v>
      </c>
      <c r="W11" s="7">
        <v>0.16175925925925924</v>
      </c>
      <c r="X11" s="7">
        <v>0.1875</v>
      </c>
      <c r="Y11" s="26">
        <f t="shared" si="8"/>
        <v>4.6770833333333303E-2</v>
      </c>
      <c r="Z11" s="26">
        <f t="shared" si="9"/>
        <v>0</v>
      </c>
      <c r="AA11" s="26">
        <f t="shared" si="10"/>
        <v>0.16175925925925924</v>
      </c>
      <c r="AB11" s="3" t="s">
        <v>3407</v>
      </c>
      <c r="AC11" s="3" t="s">
        <v>457</v>
      </c>
      <c r="AD11" s="27">
        <f t="shared" si="11"/>
        <v>0.16175925925925924</v>
      </c>
      <c r="AE11" s="7">
        <v>0.2121990740740741</v>
      </c>
      <c r="AF11" s="7">
        <v>0.23958333333333301</v>
      </c>
      <c r="AG11" s="26">
        <f t="shared" si="12"/>
        <v>5.0439814814814854E-2</v>
      </c>
      <c r="AH11" s="26">
        <f t="shared" si="13"/>
        <v>0</v>
      </c>
      <c r="AI11" s="26">
        <f t="shared" si="14"/>
        <v>0.2121990740740741</v>
      </c>
      <c r="AJ11" s="67" t="s">
        <v>4582</v>
      </c>
      <c r="AK11" s="67" t="s">
        <v>3411</v>
      </c>
      <c r="AL11" s="27">
        <f t="shared" si="15"/>
        <v>0.2121990740740741</v>
      </c>
      <c r="AM11" s="7">
        <v>0.27023148148148152</v>
      </c>
      <c r="AN11" s="26">
        <f t="shared" si="16"/>
        <v>5.8032407407407421E-2</v>
      </c>
      <c r="AO11" s="26">
        <f t="shared" si="17"/>
        <v>0.27023148148148152</v>
      </c>
    </row>
    <row r="12" spans="1:41" ht="25" customHeight="1" x14ac:dyDescent="0.35">
      <c r="A12" s="73">
        <v>10</v>
      </c>
      <c r="B12" s="73" t="s">
        <v>108</v>
      </c>
      <c r="C12" s="25" t="s">
        <v>17</v>
      </c>
      <c r="D12" s="67" t="s">
        <v>188</v>
      </c>
      <c r="E12" s="3" t="s">
        <v>112</v>
      </c>
      <c r="F12" s="7">
        <v>0</v>
      </c>
      <c r="G12" s="7">
        <v>5.7337962962962959E-2</v>
      </c>
      <c r="H12" s="7">
        <v>8.3333333333333301E-2</v>
      </c>
      <c r="I12" s="7">
        <f t="shared" si="0"/>
        <v>5.7337962962962959E-2</v>
      </c>
      <c r="J12" s="26">
        <f t="shared" si="1"/>
        <v>0</v>
      </c>
      <c r="K12" s="26">
        <f t="shared" si="2"/>
        <v>5.7337962962962959E-2</v>
      </c>
      <c r="L12" s="3" t="s">
        <v>1913</v>
      </c>
      <c r="M12" s="3" t="s">
        <v>2179</v>
      </c>
      <c r="N12" s="27">
        <f t="shared" si="3"/>
        <v>5.7337962962962959E-2</v>
      </c>
      <c r="O12" s="7">
        <v>0.1101388888888889</v>
      </c>
      <c r="P12" s="7">
        <v>0.13541666666666699</v>
      </c>
      <c r="Q12" s="26">
        <f t="shared" si="4"/>
        <v>5.2800925925925939E-2</v>
      </c>
      <c r="R12" s="26">
        <f t="shared" si="5"/>
        <v>0</v>
      </c>
      <c r="S12" s="26">
        <f t="shared" si="6"/>
        <v>0.1101388888888889</v>
      </c>
      <c r="T12" s="3" t="s">
        <v>2155</v>
      </c>
      <c r="U12" s="3" t="s">
        <v>2854</v>
      </c>
      <c r="V12" s="27">
        <f t="shared" si="7"/>
        <v>0.1101388888888889</v>
      </c>
      <c r="W12" s="7">
        <v>0.15282407407407408</v>
      </c>
      <c r="X12" s="7">
        <v>0.1875</v>
      </c>
      <c r="Y12" s="26">
        <f t="shared" si="8"/>
        <v>4.2685185185185187E-2</v>
      </c>
      <c r="Z12" s="26">
        <f t="shared" si="9"/>
        <v>0</v>
      </c>
      <c r="AA12" s="26">
        <f t="shared" si="10"/>
        <v>0.15282407407407408</v>
      </c>
      <c r="AB12" s="3" t="s">
        <v>4374</v>
      </c>
      <c r="AC12" s="3" t="s">
        <v>4571</v>
      </c>
      <c r="AD12" s="27">
        <f t="shared" si="11"/>
        <v>0.15282407407407408</v>
      </c>
      <c r="AE12" s="7">
        <v>0.20988425925925924</v>
      </c>
      <c r="AF12" s="7">
        <v>0.23958333333333301</v>
      </c>
      <c r="AG12" s="26">
        <f t="shared" si="12"/>
        <v>5.7060185185185158E-2</v>
      </c>
      <c r="AH12" s="26">
        <f t="shared" si="13"/>
        <v>0</v>
      </c>
      <c r="AI12" s="26">
        <f t="shared" si="14"/>
        <v>0.20988425925925924</v>
      </c>
      <c r="AJ12" s="67" t="s">
        <v>3437</v>
      </c>
      <c r="AK12" s="67" t="s">
        <v>186</v>
      </c>
      <c r="AL12" s="27">
        <f t="shared" si="15"/>
        <v>0.20988425925925924</v>
      </c>
      <c r="AM12" s="7">
        <v>0.27109953703703704</v>
      </c>
      <c r="AN12" s="26">
        <f t="shared" si="16"/>
        <v>6.1215277777777799E-2</v>
      </c>
      <c r="AO12" s="26">
        <f t="shared" si="17"/>
        <v>0.27109953703703704</v>
      </c>
    </row>
    <row r="13" spans="1:41" ht="25" customHeight="1" x14ac:dyDescent="0.35">
      <c r="A13" s="72">
        <v>6</v>
      </c>
      <c r="B13" s="73" t="s">
        <v>3713</v>
      </c>
      <c r="C13" s="25" t="s">
        <v>2</v>
      </c>
      <c r="D13" s="3" t="s">
        <v>4563</v>
      </c>
      <c r="E13" s="3" t="s">
        <v>1561</v>
      </c>
      <c r="F13" s="7">
        <v>0</v>
      </c>
      <c r="G13" s="7">
        <v>5.6956018518518524E-2</v>
      </c>
      <c r="H13" s="7">
        <v>8.3333333333333301E-2</v>
      </c>
      <c r="I13" s="7">
        <f t="shared" si="0"/>
        <v>5.6956018518518524E-2</v>
      </c>
      <c r="J13" s="26">
        <f t="shared" si="1"/>
        <v>0</v>
      </c>
      <c r="K13" s="26">
        <f t="shared" si="2"/>
        <v>5.6956018518518524E-2</v>
      </c>
      <c r="L13" s="3" t="s">
        <v>3016</v>
      </c>
      <c r="M13" s="3" t="s">
        <v>1681</v>
      </c>
      <c r="N13" s="27">
        <f t="shared" si="3"/>
        <v>5.6956018518518524E-2</v>
      </c>
      <c r="O13" s="7">
        <v>0.11605324074074075</v>
      </c>
      <c r="P13" s="7">
        <v>0.13541666666666699</v>
      </c>
      <c r="Q13" s="26">
        <f t="shared" si="4"/>
        <v>5.9097222222222225E-2</v>
      </c>
      <c r="R13" s="26">
        <f t="shared" si="5"/>
        <v>0</v>
      </c>
      <c r="S13" s="26">
        <f t="shared" si="6"/>
        <v>0.11605324074074075</v>
      </c>
      <c r="T13" s="3" t="s">
        <v>2142</v>
      </c>
      <c r="U13" s="3" t="s">
        <v>4380</v>
      </c>
      <c r="V13" s="27">
        <f t="shared" si="7"/>
        <v>0.11605324074074075</v>
      </c>
      <c r="W13" s="7">
        <v>0.16077546296296297</v>
      </c>
      <c r="X13" s="7">
        <v>0.1875</v>
      </c>
      <c r="Y13" s="26">
        <f t="shared" si="8"/>
        <v>4.4722222222222219E-2</v>
      </c>
      <c r="Z13" s="26">
        <f t="shared" si="9"/>
        <v>0</v>
      </c>
      <c r="AA13" s="26">
        <f t="shared" si="10"/>
        <v>0.16077546296296297</v>
      </c>
      <c r="AB13" s="3" t="s">
        <v>2887</v>
      </c>
      <c r="AC13" s="3" t="s">
        <v>1888</v>
      </c>
      <c r="AD13" s="27">
        <f t="shared" si="11"/>
        <v>0.16077546296296297</v>
      </c>
      <c r="AE13" s="7">
        <v>0.21410879629629631</v>
      </c>
      <c r="AF13" s="7">
        <v>0.23958333333333301</v>
      </c>
      <c r="AG13" s="26">
        <f t="shared" si="12"/>
        <v>5.3333333333333344E-2</v>
      </c>
      <c r="AH13" s="26">
        <f t="shared" si="13"/>
        <v>0</v>
      </c>
      <c r="AI13" s="26">
        <f t="shared" si="14"/>
        <v>0.21410879629629631</v>
      </c>
      <c r="AJ13" s="67" t="s">
        <v>3458</v>
      </c>
      <c r="AK13" s="67" t="s">
        <v>2886</v>
      </c>
      <c r="AL13" s="27">
        <f t="shared" si="15"/>
        <v>0.21410879629629631</v>
      </c>
      <c r="AM13" s="7">
        <v>0.27390046296296294</v>
      </c>
      <c r="AN13" s="26">
        <f t="shared" si="16"/>
        <v>5.9791666666666632E-2</v>
      </c>
      <c r="AO13" s="26">
        <f t="shared" si="17"/>
        <v>0.27390046296296294</v>
      </c>
    </row>
    <row r="14" spans="1:41" ht="25" customHeight="1" x14ac:dyDescent="0.35">
      <c r="A14" s="73">
        <v>17</v>
      </c>
      <c r="B14" s="73" t="s">
        <v>4587</v>
      </c>
      <c r="C14" s="25" t="s">
        <v>17</v>
      </c>
      <c r="D14" s="3" t="s">
        <v>4588</v>
      </c>
      <c r="E14" s="3" t="s">
        <v>4387</v>
      </c>
      <c r="F14" s="7">
        <v>0</v>
      </c>
      <c r="G14" s="7">
        <v>5.5682870370370369E-2</v>
      </c>
      <c r="H14" s="7">
        <v>8.3333333333333301E-2</v>
      </c>
      <c r="I14" s="7">
        <f t="shared" si="0"/>
        <v>5.5682870370370369E-2</v>
      </c>
      <c r="J14" s="26">
        <f t="shared" si="1"/>
        <v>0</v>
      </c>
      <c r="K14" s="26">
        <f t="shared" si="2"/>
        <v>5.5682870370370369E-2</v>
      </c>
      <c r="L14" s="3" t="s">
        <v>42</v>
      </c>
      <c r="M14" s="3" t="s">
        <v>4412</v>
      </c>
      <c r="N14" s="27">
        <f t="shared" si="3"/>
        <v>5.5682870370370369E-2</v>
      </c>
      <c r="O14" s="7">
        <v>0.11410879629629629</v>
      </c>
      <c r="P14" s="7">
        <v>0.13541666666666699</v>
      </c>
      <c r="Q14" s="26">
        <f t="shared" si="4"/>
        <v>5.8425925925925923E-2</v>
      </c>
      <c r="R14" s="26">
        <f t="shared" si="5"/>
        <v>0</v>
      </c>
      <c r="S14" s="26">
        <f t="shared" si="6"/>
        <v>0.11410879629629629</v>
      </c>
      <c r="T14" s="3" t="s">
        <v>2993</v>
      </c>
      <c r="U14" s="3" t="s">
        <v>4589</v>
      </c>
      <c r="V14" s="27">
        <f t="shared" si="7"/>
        <v>0.11410879629629629</v>
      </c>
      <c r="W14" s="7">
        <v>0.16216435185185185</v>
      </c>
      <c r="X14" s="7">
        <v>0.1875</v>
      </c>
      <c r="Y14" s="26">
        <f t="shared" si="8"/>
        <v>4.805555555555556E-2</v>
      </c>
      <c r="Z14" s="26">
        <f t="shared" si="9"/>
        <v>0</v>
      </c>
      <c r="AA14" s="26">
        <f t="shared" si="10"/>
        <v>0.16216435185185185</v>
      </c>
      <c r="AB14" s="3" t="s">
        <v>3747</v>
      </c>
      <c r="AC14" s="3" t="s">
        <v>1406</v>
      </c>
      <c r="AD14" s="27">
        <f t="shared" si="11"/>
        <v>0.16216435185185185</v>
      </c>
      <c r="AE14" s="7">
        <v>0.21364583333333334</v>
      </c>
      <c r="AF14" s="7">
        <v>0.23958333333333301</v>
      </c>
      <c r="AG14" s="26">
        <f t="shared" si="12"/>
        <v>5.1481481481481489E-2</v>
      </c>
      <c r="AH14" s="26">
        <f t="shared" si="13"/>
        <v>0</v>
      </c>
      <c r="AI14" s="26">
        <f t="shared" si="14"/>
        <v>0.21364583333333334</v>
      </c>
      <c r="AJ14" s="67" t="s">
        <v>1551</v>
      </c>
      <c r="AK14" s="67" t="s">
        <v>1623</v>
      </c>
      <c r="AL14" s="27">
        <f t="shared" si="15"/>
        <v>0.21364583333333334</v>
      </c>
      <c r="AM14" s="7">
        <v>0.27747685185185184</v>
      </c>
      <c r="AN14" s="26">
        <f t="shared" si="16"/>
        <v>6.3831018518518495E-2</v>
      </c>
      <c r="AO14" s="26">
        <f t="shared" si="17"/>
        <v>0.27747685185185184</v>
      </c>
    </row>
    <row r="15" spans="1:41" ht="25" customHeight="1" x14ac:dyDescent="0.35">
      <c r="A15" s="72">
        <v>93</v>
      </c>
      <c r="B15" s="73" t="s">
        <v>762</v>
      </c>
      <c r="C15" s="25" t="s">
        <v>3</v>
      </c>
      <c r="D15" s="3" t="s">
        <v>21</v>
      </c>
      <c r="E15" s="3" t="s">
        <v>4538</v>
      </c>
      <c r="F15" s="7">
        <v>0</v>
      </c>
      <c r="G15" s="7">
        <v>6.3912037037037031E-2</v>
      </c>
      <c r="H15" s="7">
        <v>8.3333333333333301E-2</v>
      </c>
      <c r="I15" s="7">
        <f t="shared" si="0"/>
        <v>6.3912037037037031E-2</v>
      </c>
      <c r="J15" s="26">
        <f t="shared" si="1"/>
        <v>0</v>
      </c>
      <c r="K15" s="26">
        <f t="shared" si="2"/>
        <v>6.3912037037037031E-2</v>
      </c>
      <c r="L15" s="3" t="s">
        <v>4383</v>
      </c>
      <c r="M15" s="3" t="s">
        <v>239</v>
      </c>
      <c r="N15" s="27">
        <f t="shared" si="3"/>
        <v>6.3912037037037031E-2</v>
      </c>
      <c r="O15" s="7">
        <v>0.12142361111111111</v>
      </c>
      <c r="P15" s="7">
        <v>0.13541666666666699</v>
      </c>
      <c r="Q15" s="26">
        <f t="shared" si="4"/>
        <v>5.7511574074074076E-2</v>
      </c>
      <c r="R15" s="26">
        <f t="shared" si="5"/>
        <v>0</v>
      </c>
      <c r="S15" s="26">
        <f t="shared" si="6"/>
        <v>0.12142361111111111</v>
      </c>
      <c r="T15" s="3" t="s">
        <v>245</v>
      </c>
      <c r="U15" s="3" t="s">
        <v>1273</v>
      </c>
      <c r="V15" s="27">
        <f t="shared" si="7"/>
        <v>0.12142361111111111</v>
      </c>
      <c r="W15" s="7">
        <v>0.16972222222222222</v>
      </c>
      <c r="X15" s="7">
        <v>0.1875</v>
      </c>
      <c r="Y15" s="26">
        <f t="shared" si="8"/>
        <v>4.8298611111111112E-2</v>
      </c>
      <c r="Z15" s="26">
        <f t="shared" si="9"/>
        <v>0</v>
      </c>
      <c r="AA15" s="26">
        <f t="shared" si="10"/>
        <v>0.16972222222222222</v>
      </c>
      <c r="AB15" s="3" t="s">
        <v>725</v>
      </c>
      <c r="AC15" s="3" t="s">
        <v>1895</v>
      </c>
      <c r="AD15" s="27">
        <f t="shared" si="11"/>
        <v>0.16972222222222222</v>
      </c>
      <c r="AE15" s="7">
        <v>0.23012731481481483</v>
      </c>
      <c r="AF15" s="7">
        <v>0.23958333333333301</v>
      </c>
      <c r="AG15" s="26">
        <f t="shared" si="12"/>
        <v>6.0405092592592607E-2</v>
      </c>
      <c r="AH15" s="26">
        <f t="shared" si="13"/>
        <v>0</v>
      </c>
      <c r="AI15" s="26">
        <f t="shared" si="14"/>
        <v>0.23012731481481483</v>
      </c>
      <c r="AJ15" s="67" t="s">
        <v>167</v>
      </c>
      <c r="AK15" s="67" t="s">
        <v>1579</v>
      </c>
      <c r="AL15" s="27">
        <f t="shared" si="15"/>
        <v>0.23012731481481483</v>
      </c>
      <c r="AM15" s="7">
        <v>0.28915509259259259</v>
      </c>
      <c r="AN15" s="26">
        <f t="shared" si="16"/>
        <v>5.9027777777777762E-2</v>
      </c>
      <c r="AO15" s="26">
        <f t="shared" si="17"/>
        <v>0.28915509259259259</v>
      </c>
    </row>
    <row r="16" spans="1:41" ht="25" customHeight="1" x14ac:dyDescent="0.35">
      <c r="A16" s="73">
        <v>23</v>
      </c>
      <c r="B16" s="73" t="s">
        <v>466</v>
      </c>
      <c r="C16" s="25" t="s">
        <v>17</v>
      </c>
      <c r="D16" s="3" t="s">
        <v>380</v>
      </c>
      <c r="E16" s="3" t="s">
        <v>3850</v>
      </c>
      <c r="F16" s="7">
        <v>0</v>
      </c>
      <c r="G16" s="7">
        <v>6.4687499999999995E-2</v>
      </c>
      <c r="H16" s="7">
        <v>8.3333333333333301E-2</v>
      </c>
      <c r="I16" s="7">
        <f t="shared" si="0"/>
        <v>6.4687499999999995E-2</v>
      </c>
      <c r="J16" s="26">
        <f t="shared" si="1"/>
        <v>0</v>
      </c>
      <c r="K16" s="26">
        <f t="shared" si="2"/>
        <v>6.4687499999999995E-2</v>
      </c>
      <c r="L16" s="3" t="s">
        <v>3285</v>
      </c>
      <c r="M16" s="3" t="s">
        <v>4610</v>
      </c>
      <c r="N16" s="27">
        <f t="shared" si="3"/>
        <v>6.4687499999999995E-2</v>
      </c>
      <c r="O16" s="7">
        <v>0.1213425925925926</v>
      </c>
      <c r="P16" s="7">
        <v>0.13541666666666699</v>
      </c>
      <c r="Q16" s="26">
        <f t="shared" si="4"/>
        <v>5.6655092592592604E-2</v>
      </c>
      <c r="R16" s="26">
        <f t="shared" si="5"/>
        <v>0</v>
      </c>
      <c r="S16" s="26">
        <f t="shared" si="6"/>
        <v>0.1213425925925926</v>
      </c>
      <c r="T16" s="3" t="s">
        <v>4611</v>
      </c>
      <c r="U16" s="3" t="s">
        <v>4612</v>
      </c>
      <c r="V16" s="27">
        <f t="shared" si="7"/>
        <v>0.1213425925925926</v>
      </c>
      <c r="W16" s="7">
        <v>0.17374999999999999</v>
      </c>
      <c r="X16" s="7">
        <v>0.1875</v>
      </c>
      <c r="Y16" s="26">
        <f t="shared" si="8"/>
        <v>5.2407407407407389E-2</v>
      </c>
      <c r="Z16" s="26">
        <f t="shared" si="9"/>
        <v>0</v>
      </c>
      <c r="AA16" s="26">
        <f t="shared" si="10"/>
        <v>0.17374999999999999</v>
      </c>
      <c r="AB16" s="3" t="s">
        <v>2808</v>
      </c>
      <c r="AC16" s="3" t="s">
        <v>4613</v>
      </c>
      <c r="AD16" s="27">
        <f t="shared" si="11"/>
        <v>0.17374999999999999</v>
      </c>
      <c r="AE16" s="7">
        <v>0.22908564814814814</v>
      </c>
      <c r="AF16" s="7">
        <v>0.23958333333333301</v>
      </c>
      <c r="AG16" s="26">
        <f t="shared" si="12"/>
        <v>5.5335648148148148E-2</v>
      </c>
      <c r="AH16" s="26">
        <f t="shared" si="13"/>
        <v>0</v>
      </c>
      <c r="AI16" s="26">
        <f t="shared" si="14"/>
        <v>0.22908564814814814</v>
      </c>
      <c r="AJ16" s="67" t="s">
        <v>4614</v>
      </c>
      <c r="AK16" s="67" t="s">
        <v>4615</v>
      </c>
      <c r="AL16" s="27">
        <f t="shared" si="15"/>
        <v>0.22908564814814814</v>
      </c>
      <c r="AM16" s="7">
        <v>0.29233796296296294</v>
      </c>
      <c r="AN16" s="26">
        <f t="shared" si="16"/>
        <v>6.3252314814814803E-2</v>
      </c>
      <c r="AO16" s="26">
        <f t="shared" si="17"/>
        <v>0.29233796296296294</v>
      </c>
    </row>
    <row r="17" spans="1:41" s="11" customFormat="1" ht="25" customHeight="1" x14ac:dyDescent="0.35">
      <c r="A17" s="82">
        <v>25</v>
      </c>
      <c r="B17" s="82" t="s">
        <v>173</v>
      </c>
      <c r="C17" s="30" t="s">
        <v>17</v>
      </c>
      <c r="D17" s="8" t="s">
        <v>3474</v>
      </c>
      <c r="E17" s="8" t="s">
        <v>2957</v>
      </c>
      <c r="F17" s="10">
        <v>0</v>
      </c>
      <c r="G17" s="10">
        <v>6.368055555555556E-2</v>
      </c>
      <c r="H17" s="10">
        <v>8.3333333333333301E-2</v>
      </c>
      <c r="I17" s="10">
        <f t="shared" si="0"/>
        <v>6.368055555555556E-2</v>
      </c>
      <c r="J17" s="31">
        <f t="shared" si="1"/>
        <v>0</v>
      </c>
      <c r="K17" s="31">
        <f t="shared" si="2"/>
        <v>6.368055555555556E-2</v>
      </c>
      <c r="L17" s="8" t="s">
        <v>1846</v>
      </c>
      <c r="M17" s="8" t="s">
        <v>735</v>
      </c>
      <c r="N17" s="32">
        <f t="shared" si="3"/>
        <v>6.368055555555556E-2</v>
      </c>
      <c r="O17" s="10">
        <v>0.1267824074074074</v>
      </c>
      <c r="P17" s="10">
        <v>0.13541666666666699</v>
      </c>
      <c r="Q17" s="31">
        <f t="shared" si="4"/>
        <v>6.310185185185184E-2</v>
      </c>
      <c r="R17" s="31">
        <f t="shared" si="5"/>
        <v>0</v>
      </c>
      <c r="S17" s="31">
        <f t="shared" si="6"/>
        <v>0.1267824074074074</v>
      </c>
      <c r="T17" s="8" t="s">
        <v>4622</v>
      </c>
      <c r="U17" s="8" t="s">
        <v>2905</v>
      </c>
      <c r="V17" s="32">
        <f t="shared" si="7"/>
        <v>0.1267824074074074</v>
      </c>
      <c r="W17" s="10">
        <v>0.16850694444444445</v>
      </c>
      <c r="X17" s="10">
        <v>0.1875</v>
      </c>
      <c r="Y17" s="31">
        <f t="shared" si="8"/>
        <v>4.1724537037037046E-2</v>
      </c>
      <c r="Z17" s="31">
        <f t="shared" si="9"/>
        <v>0</v>
      </c>
      <c r="AA17" s="31">
        <f t="shared" si="10"/>
        <v>0.16850694444444445</v>
      </c>
      <c r="AB17" s="8" t="s">
        <v>3520</v>
      </c>
      <c r="AC17" s="8" t="s">
        <v>1604</v>
      </c>
      <c r="AD17" s="32">
        <f t="shared" si="11"/>
        <v>0.16850694444444445</v>
      </c>
      <c r="AE17" s="10">
        <v>0.2285300925925926</v>
      </c>
      <c r="AF17" s="10">
        <v>0.23958333333333301</v>
      </c>
      <c r="AG17" s="31">
        <f t="shared" si="12"/>
        <v>6.0023148148148159E-2</v>
      </c>
      <c r="AH17" s="31">
        <f t="shared" si="13"/>
        <v>0</v>
      </c>
      <c r="AI17" s="31">
        <f t="shared" si="14"/>
        <v>0.2285300925925926</v>
      </c>
      <c r="AJ17" s="83" t="s">
        <v>3473</v>
      </c>
      <c r="AK17" s="83" t="s">
        <v>2911</v>
      </c>
      <c r="AL17" s="32">
        <f t="shared" si="15"/>
        <v>0.2285300925925926</v>
      </c>
      <c r="AM17" s="10">
        <v>0.29438657407407409</v>
      </c>
      <c r="AN17" s="31">
        <f t="shared" si="16"/>
        <v>6.5856481481481488E-2</v>
      </c>
      <c r="AO17" s="31">
        <f t="shared" si="17"/>
        <v>0.29438657407407409</v>
      </c>
    </row>
    <row r="18" spans="1:41" ht="25" customHeight="1" x14ac:dyDescent="0.35">
      <c r="A18" s="72">
        <v>1</v>
      </c>
      <c r="B18" s="73" t="s">
        <v>151</v>
      </c>
      <c r="C18" s="25" t="s">
        <v>17</v>
      </c>
      <c r="D18" s="3" t="s">
        <v>4548</v>
      </c>
      <c r="E18" s="3" t="s">
        <v>161</v>
      </c>
      <c r="F18" s="7">
        <v>0</v>
      </c>
      <c r="G18" s="7">
        <v>5.2986111111111116E-2</v>
      </c>
      <c r="H18" s="7">
        <v>8.3333333333333301E-2</v>
      </c>
      <c r="I18" s="7">
        <f t="shared" si="0"/>
        <v>5.2986111111111116E-2</v>
      </c>
      <c r="J18" s="26">
        <f t="shared" si="1"/>
        <v>0</v>
      </c>
      <c r="K18" s="26">
        <f t="shared" si="2"/>
        <v>5.2986111111111116E-2</v>
      </c>
      <c r="L18" s="3" t="s">
        <v>3272</v>
      </c>
      <c r="M18" s="3" t="s">
        <v>2941</v>
      </c>
      <c r="N18" s="27">
        <f t="shared" si="3"/>
        <v>5.2986111111111116E-2</v>
      </c>
      <c r="O18" s="7">
        <v>0.11626157407407407</v>
      </c>
      <c r="P18" s="7">
        <v>0.13541666666666699</v>
      </c>
      <c r="Q18" s="26">
        <f t="shared" si="4"/>
        <v>6.3275462962962964E-2</v>
      </c>
      <c r="R18" s="26">
        <f t="shared" si="5"/>
        <v>0</v>
      </c>
      <c r="S18" s="26">
        <f t="shared" si="6"/>
        <v>0.11626157407407407</v>
      </c>
      <c r="T18" s="3" t="s">
        <v>3598</v>
      </c>
      <c r="U18" s="3" t="s">
        <v>4549</v>
      </c>
      <c r="V18" s="27">
        <f t="shared" si="7"/>
        <v>0.11626157407407407</v>
      </c>
      <c r="W18" s="7">
        <v>0.16576388888888891</v>
      </c>
      <c r="X18" s="7">
        <v>0.1875</v>
      </c>
      <c r="Y18" s="26">
        <f t="shared" si="8"/>
        <v>4.9502314814814832E-2</v>
      </c>
      <c r="Z18" s="26">
        <f t="shared" si="9"/>
        <v>0</v>
      </c>
      <c r="AA18" s="26">
        <f t="shared" si="10"/>
        <v>0.16576388888888891</v>
      </c>
      <c r="AB18" s="3" t="s">
        <v>2637</v>
      </c>
      <c r="AC18" s="3" t="s">
        <v>1043</v>
      </c>
      <c r="AD18" s="27">
        <f t="shared" si="11"/>
        <v>0.16576388888888891</v>
      </c>
      <c r="AE18" s="7">
        <v>0.23059027777777777</v>
      </c>
      <c r="AF18" s="7">
        <v>0.23958333333333301</v>
      </c>
      <c r="AG18" s="26">
        <f t="shared" si="12"/>
        <v>6.4826388888888864E-2</v>
      </c>
      <c r="AH18" s="26">
        <f t="shared" si="13"/>
        <v>0</v>
      </c>
      <c r="AI18" s="26">
        <f t="shared" si="14"/>
        <v>0.23059027777777777</v>
      </c>
      <c r="AJ18" s="67" t="s">
        <v>4423</v>
      </c>
      <c r="AK18" s="67" t="s">
        <v>3600</v>
      </c>
      <c r="AL18" s="27">
        <f t="shared" si="15"/>
        <v>0.23059027777777777</v>
      </c>
      <c r="AM18" s="7">
        <v>0.29569444444444443</v>
      </c>
      <c r="AN18" s="26">
        <f t="shared" si="16"/>
        <v>6.5104166666666657E-2</v>
      </c>
      <c r="AO18" s="26">
        <f t="shared" si="17"/>
        <v>0.29569444444444443</v>
      </c>
    </row>
    <row r="19" spans="1:41" ht="25" customHeight="1" x14ac:dyDescent="0.35">
      <c r="A19" s="72">
        <v>88</v>
      </c>
      <c r="B19" s="73" t="s">
        <v>3438</v>
      </c>
      <c r="C19" s="25" t="s">
        <v>2</v>
      </c>
      <c r="D19" s="3" t="s">
        <v>1373</v>
      </c>
      <c r="E19" s="3" t="s">
        <v>4212</v>
      </c>
      <c r="F19" s="7">
        <v>0</v>
      </c>
      <c r="G19" s="7">
        <v>5.9421296296296298E-2</v>
      </c>
      <c r="H19" s="7">
        <v>8.3333333333333301E-2</v>
      </c>
      <c r="I19" s="7">
        <f t="shared" si="0"/>
        <v>5.9421296296296298E-2</v>
      </c>
      <c r="J19" s="26">
        <f t="shared" si="1"/>
        <v>0</v>
      </c>
      <c r="K19" s="26">
        <f t="shared" si="2"/>
        <v>5.9421296296296298E-2</v>
      </c>
      <c r="L19" s="3" t="s">
        <v>2152</v>
      </c>
      <c r="M19" s="3" t="s">
        <v>2151</v>
      </c>
      <c r="N19" s="27">
        <f t="shared" si="3"/>
        <v>5.9421296296296298E-2</v>
      </c>
      <c r="O19" s="7">
        <v>0.11980324074074074</v>
      </c>
      <c r="P19" s="7">
        <v>0.13541666666666699</v>
      </c>
      <c r="Q19" s="26">
        <f t="shared" si="4"/>
        <v>6.0381944444444439E-2</v>
      </c>
      <c r="R19" s="26">
        <f t="shared" si="5"/>
        <v>0</v>
      </c>
      <c r="S19" s="26">
        <f t="shared" si="6"/>
        <v>0.11980324074074074</v>
      </c>
      <c r="T19" s="3" t="s">
        <v>4529</v>
      </c>
      <c r="U19" s="3" t="s">
        <v>2940</v>
      </c>
      <c r="V19" s="27">
        <f t="shared" si="7"/>
        <v>0.11980324074074074</v>
      </c>
      <c r="W19" s="7">
        <v>0.16655092592592594</v>
      </c>
      <c r="X19" s="7">
        <v>0.1875</v>
      </c>
      <c r="Y19" s="26">
        <f t="shared" si="8"/>
        <v>4.6747685185185198E-2</v>
      </c>
      <c r="Z19" s="26">
        <f t="shared" si="9"/>
        <v>0</v>
      </c>
      <c r="AA19" s="26">
        <f t="shared" si="10"/>
        <v>0.16655092592592594</v>
      </c>
      <c r="AB19" s="3" t="s">
        <v>4133</v>
      </c>
      <c r="AC19" s="3" t="s">
        <v>2936</v>
      </c>
      <c r="AD19" s="27">
        <f t="shared" si="11"/>
        <v>0.16655092592592594</v>
      </c>
      <c r="AE19" s="7">
        <v>0.22428240740740743</v>
      </c>
      <c r="AF19" s="7">
        <v>0.23958333333333301</v>
      </c>
      <c r="AG19" s="26">
        <f t="shared" si="12"/>
        <v>5.7731481481481495E-2</v>
      </c>
      <c r="AH19" s="26">
        <f t="shared" si="13"/>
        <v>0</v>
      </c>
      <c r="AI19" s="26">
        <f t="shared" si="14"/>
        <v>0.22428240740740743</v>
      </c>
      <c r="AJ19" s="67" t="s">
        <v>4530</v>
      </c>
      <c r="AK19" s="67" t="s">
        <v>4395</v>
      </c>
      <c r="AL19" s="27">
        <f t="shared" si="15"/>
        <v>0.22428240740740743</v>
      </c>
      <c r="AM19" s="7">
        <v>0.29625000000000001</v>
      </c>
      <c r="AN19" s="26">
        <f t="shared" si="16"/>
        <v>7.1967592592592583E-2</v>
      </c>
      <c r="AO19" s="26">
        <f t="shared" si="17"/>
        <v>0.29625000000000001</v>
      </c>
    </row>
    <row r="20" spans="1:41" ht="25" customHeight="1" x14ac:dyDescent="0.35">
      <c r="A20" s="73">
        <v>21</v>
      </c>
      <c r="B20" s="73" t="s">
        <v>4606</v>
      </c>
      <c r="C20" s="25" t="s">
        <v>17</v>
      </c>
      <c r="D20" s="3" t="s">
        <v>4293</v>
      </c>
      <c r="E20" s="3" t="s">
        <v>4442</v>
      </c>
      <c r="F20" s="7">
        <v>0</v>
      </c>
      <c r="G20" s="7">
        <v>6.9375000000000006E-2</v>
      </c>
      <c r="H20" s="7">
        <v>8.3333333333333301E-2</v>
      </c>
      <c r="I20" s="7">
        <f t="shared" si="0"/>
        <v>6.9375000000000006E-2</v>
      </c>
      <c r="J20" s="26">
        <f t="shared" si="1"/>
        <v>0</v>
      </c>
      <c r="K20" s="26">
        <f t="shared" si="2"/>
        <v>6.9375000000000006E-2</v>
      </c>
      <c r="L20" s="3" t="s">
        <v>3277</v>
      </c>
      <c r="M20" s="3" t="s">
        <v>4440</v>
      </c>
      <c r="N20" s="27">
        <f t="shared" si="3"/>
        <v>6.9375000000000006E-2</v>
      </c>
      <c r="O20" s="7">
        <v>0.13412037037037036</v>
      </c>
      <c r="P20" s="7">
        <v>0.13541666666666699</v>
      </c>
      <c r="Q20" s="26">
        <f t="shared" si="4"/>
        <v>6.4745370370370356E-2</v>
      </c>
      <c r="R20" s="26">
        <f t="shared" si="5"/>
        <v>0</v>
      </c>
      <c r="S20" s="26">
        <f t="shared" si="6"/>
        <v>0.13412037037037036</v>
      </c>
      <c r="T20" s="3" t="s">
        <v>4607</v>
      </c>
      <c r="U20" s="3" t="s">
        <v>862</v>
      </c>
      <c r="V20" s="27">
        <f t="shared" si="7"/>
        <v>0.13412037037037036</v>
      </c>
      <c r="W20" s="7">
        <v>0.18206018518518519</v>
      </c>
      <c r="X20" s="7">
        <v>0.1875</v>
      </c>
      <c r="Y20" s="26">
        <f t="shared" si="8"/>
        <v>4.7939814814814824E-2</v>
      </c>
      <c r="Z20" s="26">
        <f t="shared" si="9"/>
        <v>0</v>
      </c>
      <c r="AA20" s="26">
        <f t="shared" si="10"/>
        <v>0.18206018518518519</v>
      </c>
      <c r="AB20" s="3" t="s">
        <v>3273</v>
      </c>
      <c r="AC20" s="3" t="s">
        <v>3275</v>
      </c>
      <c r="AD20" s="27">
        <f t="shared" si="11"/>
        <v>0.18206018518518519</v>
      </c>
      <c r="AE20" s="7">
        <v>0.2328935185185185</v>
      </c>
      <c r="AF20" s="7">
        <v>0.23958333333333301</v>
      </c>
      <c r="AG20" s="26">
        <f t="shared" si="12"/>
        <v>5.0833333333333314E-2</v>
      </c>
      <c r="AH20" s="26">
        <f t="shared" si="13"/>
        <v>0</v>
      </c>
      <c r="AI20" s="26">
        <f t="shared" si="14"/>
        <v>0.2328935185185185</v>
      </c>
      <c r="AJ20" s="67" t="s">
        <v>4294</v>
      </c>
      <c r="AK20" s="67" t="s">
        <v>4443</v>
      </c>
      <c r="AL20" s="27">
        <f t="shared" si="15"/>
        <v>0.2328935185185185</v>
      </c>
      <c r="AM20" s="7">
        <v>0.30130787037037038</v>
      </c>
      <c r="AN20" s="26">
        <f t="shared" si="16"/>
        <v>6.8414351851851879E-2</v>
      </c>
      <c r="AO20" s="26">
        <f t="shared" si="17"/>
        <v>0.30130787037037038</v>
      </c>
    </row>
    <row r="21" spans="1:41" ht="25" customHeight="1" x14ac:dyDescent="0.35">
      <c r="A21" s="73">
        <v>15</v>
      </c>
      <c r="B21" s="73" t="s">
        <v>736</v>
      </c>
      <c r="C21" s="25" t="s">
        <v>3</v>
      </c>
      <c r="D21" s="3" t="s">
        <v>3464</v>
      </c>
      <c r="E21" s="3" t="s">
        <v>4583</v>
      </c>
      <c r="F21" s="7">
        <v>0</v>
      </c>
      <c r="G21" s="7">
        <v>6.0787037037037035E-2</v>
      </c>
      <c r="H21" s="7">
        <v>8.3333333333333301E-2</v>
      </c>
      <c r="I21" s="7">
        <f t="shared" si="0"/>
        <v>6.0787037037037035E-2</v>
      </c>
      <c r="J21" s="26">
        <f t="shared" si="1"/>
        <v>0</v>
      </c>
      <c r="K21" s="26">
        <f t="shared" si="2"/>
        <v>6.0787037037037035E-2</v>
      </c>
      <c r="L21" s="3" t="s">
        <v>2072</v>
      </c>
      <c r="M21" s="3" t="s">
        <v>3463</v>
      </c>
      <c r="N21" s="27">
        <f t="shared" si="3"/>
        <v>6.0787037037037035E-2</v>
      </c>
      <c r="O21" s="7">
        <v>0.12539351851851852</v>
      </c>
      <c r="P21" s="7">
        <v>0.13541666666666699</v>
      </c>
      <c r="Q21" s="26">
        <f t="shared" si="4"/>
        <v>6.4606481481481487E-2</v>
      </c>
      <c r="R21" s="26">
        <f t="shared" si="5"/>
        <v>0</v>
      </c>
      <c r="S21" s="26">
        <f t="shared" si="6"/>
        <v>0.12539351851851852</v>
      </c>
      <c r="T21" s="3" t="s">
        <v>2077</v>
      </c>
      <c r="U21" s="3" t="s">
        <v>458</v>
      </c>
      <c r="V21" s="27">
        <f t="shared" si="7"/>
        <v>0.12539351851851852</v>
      </c>
      <c r="W21" s="7">
        <v>0.18238425925925927</v>
      </c>
      <c r="X21" s="7">
        <v>0.1875</v>
      </c>
      <c r="Y21" s="26">
        <f t="shared" si="8"/>
        <v>5.6990740740740758E-2</v>
      </c>
      <c r="Z21" s="26">
        <f t="shared" si="9"/>
        <v>0</v>
      </c>
      <c r="AA21" s="26">
        <f t="shared" si="10"/>
        <v>0.18238425925925927</v>
      </c>
      <c r="AB21" s="3" t="s">
        <v>465</v>
      </c>
      <c r="AC21" s="3" t="s">
        <v>1361</v>
      </c>
      <c r="AD21" s="27">
        <f t="shared" si="11"/>
        <v>0.18238425925925927</v>
      </c>
      <c r="AE21" s="7">
        <v>0.23861111111111111</v>
      </c>
      <c r="AF21" s="7">
        <v>0.23958333333333301</v>
      </c>
      <c r="AG21" s="26">
        <f t="shared" si="12"/>
        <v>5.6226851851851833E-2</v>
      </c>
      <c r="AH21" s="26">
        <f t="shared" si="13"/>
        <v>0</v>
      </c>
      <c r="AI21" s="26">
        <f t="shared" si="14"/>
        <v>0.23861111111111111</v>
      </c>
      <c r="AJ21" s="67" t="s">
        <v>4584</v>
      </c>
      <c r="AK21" s="67" t="s">
        <v>3080</v>
      </c>
      <c r="AL21" s="27">
        <f t="shared" si="15"/>
        <v>0.23861111111111111</v>
      </c>
      <c r="AM21" s="7">
        <v>0.30717592592592591</v>
      </c>
      <c r="AN21" s="26">
        <f t="shared" si="16"/>
        <v>6.8564814814814801E-2</v>
      </c>
      <c r="AO21" s="26">
        <f t="shared" si="17"/>
        <v>0.30717592592592591</v>
      </c>
    </row>
    <row r="22" spans="1:41" ht="25" customHeight="1" x14ac:dyDescent="0.35">
      <c r="A22" s="72">
        <v>7</v>
      </c>
      <c r="B22" s="73" t="s">
        <v>1946</v>
      </c>
      <c r="C22" s="25" t="s">
        <v>1</v>
      </c>
      <c r="D22" s="3" t="s">
        <v>1409</v>
      </c>
      <c r="E22" s="3" t="s">
        <v>1575</v>
      </c>
      <c r="F22" s="7">
        <v>0</v>
      </c>
      <c r="G22" s="7">
        <v>6.9803240740740735E-2</v>
      </c>
      <c r="H22" s="7">
        <v>8.3333333333333301E-2</v>
      </c>
      <c r="I22" s="7">
        <f t="shared" si="0"/>
        <v>6.9803240740740735E-2</v>
      </c>
      <c r="J22" s="26">
        <f t="shared" si="1"/>
        <v>0</v>
      </c>
      <c r="K22" s="26">
        <f t="shared" si="2"/>
        <v>6.9803240740740735E-2</v>
      </c>
      <c r="L22" s="3" t="s">
        <v>2954</v>
      </c>
      <c r="M22" s="3" t="s">
        <v>1586</v>
      </c>
      <c r="N22" s="27">
        <f t="shared" si="3"/>
        <v>6.9803240740740735E-2</v>
      </c>
      <c r="O22" s="7">
        <v>0.12729166666666666</v>
      </c>
      <c r="P22" s="7">
        <v>0.13541666666666699</v>
      </c>
      <c r="Q22" s="26">
        <f t="shared" si="4"/>
        <v>5.7488425925925929E-2</v>
      </c>
      <c r="R22" s="26">
        <f t="shared" si="5"/>
        <v>0</v>
      </c>
      <c r="S22" s="26">
        <f t="shared" si="6"/>
        <v>0.12729166666666666</v>
      </c>
      <c r="T22" s="3" t="s">
        <v>4564</v>
      </c>
      <c r="U22" s="3" t="s">
        <v>3108</v>
      </c>
      <c r="V22" s="27">
        <f t="shared" si="7"/>
        <v>0.12729166666666666</v>
      </c>
      <c r="W22" s="7">
        <v>0.18092592592592593</v>
      </c>
      <c r="X22" s="7">
        <v>0.1875</v>
      </c>
      <c r="Y22" s="26">
        <f t="shared" si="8"/>
        <v>5.363425925925927E-2</v>
      </c>
      <c r="Z22" s="26">
        <f t="shared" si="9"/>
        <v>0</v>
      </c>
      <c r="AA22" s="26">
        <f t="shared" si="10"/>
        <v>0.18092592592592593</v>
      </c>
      <c r="AB22" s="3" t="s">
        <v>3366</v>
      </c>
      <c r="AC22" s="3" t="s">
        <v>4565</v>
      </c>
      <c r="AD22" s="27">
        <f t="shared" si="11"/>
        <v>0.18092592592592593</v>
      </c>
      <c r="AE22" s="7">
        <v>0.24394675925925924</v>
      </c>
      <c r="AF22" s="7">
        <v>0.23958333333333301</v>
      </c>
      <c r="AG22" s="26">
        <f t="shared" si="12"/>
        <v>6.3020833333333304E-2</v>
      </c>
      <c r="AH22" s="26">
        <f t="shared" si="13"/>
        <v>4.3634259259262287E-3</v>
      </c>
      <c r="AI22" s="26">
        <f t="shared" si="14"/>
        <v>0.24394675925925924</v>
      </c>
      <c r="AJ22" s="67" t="s">
        <v>4566</v>
      </c>
      <c r="AK22" s="67" t="s">
        <v>3266</v>
      </c>
      <c r="AL22" s="27">
        <f t="shared" si="15"/>
        <v>0.23958333333333301</v>
      </c>
      <c r="AM22" s="7">
        <v>0.30534722222222221</v>
      </c>
      <c r="AN22" s="26">
        <f t="shared" si="16"/>
        <v>6.5763888888889205E-2</v>
      </c>
      <c r="AO22" s="26">
        <f t="shared" si="17"/>
        <v>0.30971064814814842</v>
      </c>
    </row>
    <row r="23" spans="1:41" ht="25" customHeight="1" x14ac:dyDescent="0.35">
      <c r="A23" s="73">
        <v>18</v>
      </c>
      <c r="B23" s="73" t="s">
        <v>4590</v>
      </c>
      <c r="C23" s="25" t="s">
        <v>17</v>
      </c>
      <c r="D23" s="3" t="s">
        <v>3531</v>
      </c>
      <c r="E23" s="3" t="s">
        <v>221</v>
      </c>
      <c r="F23" s="7">
        <v>0</v>
      </c>
      <c r="G23" s="7">
        <v>6.5115740740740738E-2</v>
      </c>
      <c r="H23" s="7">
        <v>8.3333333333333301E-2</v>
      </c>
      <c r="I23" s="7">
        <f t="shared" si="0"/>
        <v>6.5115740740740738E-2</v>
      </c>
      <c r="J23" s="26">
        <f t="shared" si="1"/>
        <v>0</v>
      </c>
      <c r="K23" s="26">
        <f t="shared" si="2"/>
        <v>6.5115740740740738E-2</v>
      </c>
      <c r="L23" s="3" t="s">
        <v>2392</v>
      </c>
      <c r="M23" s="3" t="s">
        <v>952</v>
      </c>
      <c r="N23" s="27">
        <f t="shared" si="3"/>
        <v>6.5115740740740738E-2</v>
      </c>
      <c r="O23" s="7">
        <v>0.13274305555555557</v>
      </c>
      <c r="P23" s="7">
        <v>0.13541666666666699</v>
      </c>
      <c r="Q23" s="26">
        <f t="shared" si="4"/>
        <v>6.7627314814814835E-2</v>
      </c>
      <c r="R23" s="26">
        <f t="shared" si="5"/>
        <v>0</v>
      </c>
      <c r="S23" s="26">
        <f t="shared" si="6"/>
        <v>0.13274305555555557</v>
      </c>
      <c r="T23" s="3" t="s">
        <v>4591</v>
      </c>
      <c r="U23" s="3" t="s">
        <v>4592</v>
      </c>
      <c r="V23" s="27">
        <f t="shared" si="7"/>
        <v>0.13274305555555557</v>
      </c>
      <c r="W23" s="7">
        <v>0.18643518518518518</v>
      </c>
      <c r="X23" s="7">
        <v>0.1875</v>
      </c>
      <c r="Y23" s="26">
        <f t="shared" si="8"/>
        <v>5.3692129629629604E-2</v>
      </c>
      <c r="Z23" s="26">
        <f t="shared" si="9"/>
        <v>0</v>
      </c>
      <c r="AA23" s="26">
        <f t="shared" si="10"/>
        <v>0.18643518518518518</v>
      </c>
      <c r="AB23" s="3" t="s">
        <v>4593</v>
      </c>
      <c r="AC23" s="3" t="s">
        <v>4594</v>
      </c>
      <c r="AD23" s="27">
        <f t="shared" si="11"/>
        <v>0.18643518518518518</v>
      </c>
      <c r="AE23" s="7">
        <v>0.24530092592592592</v>
      </c>
      <c r="AF23" s="7">
        <v>0.23958333333333301</v>
      </c>
      <c r="AG23" s="26">
        <f t="shared" si="12"/>
        <v>5.8865740740740746E-2</v>
      </c>
      <c r="AH23" s="26">
        <f t="shared" si="13"/>
        <v>5.7175925925929127E-3</v>
      </c>
      <c r="AI23" s="26">
        <f t="shared" si="14"/>
        <v>0.24530092592592592</v>
      </c>
      <c r="AJ23" s="67" t="s">
        <v>958</v>
      </c>
      <c r="AK23" s="67" t="s">
        <v>4595</v>
      </c>
      <c r="AL23" s="27">
        <f t="shared" si="15"/>
        <v>0.23958333333333301</v>
      </c>
      <c r="AM23" s="7">
        <v>0.30418981481481483</v>
      </c>
      <c r="AN23" s="26">
        <f t="shared" si="16"/>
        <v>6.460648148148182E-2</v>
      </c>
      <c r="AO23" s="26">
        <f t="shared" si="17"/>
        <v>0.30990740740740774</v>
      </c>
    </row>
    <row r="24" spans="1:41" ht="25" customHeight="1" x14ac:dyDescent="0.35">
      <c r="A24" s="72">
        <v>99</v>
      </c>
      <c r="B24" s="73" t="s">
        <v>711</v>
      </c>
      <c r="C24" s="25" t="s">
        <v>3</v>
      </c>
      <c r="D24" s="3" t="s">
        <v>3004</v>
      </c>
      <c r="E24" s="3" t="s">
        <v>3487</v>
      </c>
      <c r="F24" s="7">
        <v>0</v>
      </c>
      <c r="G24" s="7">
        <v>7.2881944444444444E-2</v>
      </c>
      <c r="H24" s="7">
        <v>8.3333333333333301E-2</v>
      </c>
      <c r="I24" s="7">
        <f t="shared" si="0"/>
        <v>7.2881944444444444E-2</v>
      </c>
      <c r="J24" s="26">
        <f t="shared" si="1"/>
        <v>0</v>
      </c>
      <c r="K24" s="26">
        <f t="shared" si="2"/>
        <v>7.2881944444444444E-2</v>
      </c>
      <c r="L24" s="3" t="s">
        <v>1281</v>
      </c>
      <c r="M24" s="3" t="s">
        <v>3421</v>
      </c>
      <c r="N24" s="27">
        <f t="shared" si="3"/>
        <v>7.2881944444444444E-2</v>
      </c>
      <c r="O24" s="7">
        <v>0.13363425925925926</v>
      </c>
      <c r="P24" s="7">
        <v>0.13541666666666699</v>
      </c>
      <c r="Q24" s="26">
        <f t="shared" si="4"/>
        <v>6.0752314814814815E-2</v>
      </c>
      <c r="R24" s="26">
        <f t="shared" si="5"/>
        <v>0</v>
      </c>
      <c r="S24" s="26">
        <f t="shared" si="6"/>
        <v>0.13363425925925926</v>
      </c>
      <c r="T24" s="3" t="s">
        <v>4444</v>
      </c>
      <c r="U24" s="3" t="s">
        <v>275</v>
      </c>
      <c r="V24" s="27">
        <f t="shared" si="7"/>
        <v>0.13363425925925926</v>
      </c>
      <c r="W24" s="7">
        <v>0.1816550925925926</v>
      </c>
      <c r="X24" s="7">
        <v>0.1875</v>
      </c>
      <c r="Y24" s="26">
        <f t="shared" si="8"/>
        <v>4.8020833333333346E-2</v>
      </c>
      <c r="Z24" s="26">
        <f t="shared" si="9"/>
        <v>0</v>
      </c>
      <c r="AA24" s="26">
        <f t="shared" si="10"/>
        <v>0.1816550925925926</v>
      </c>
      <c r="AB24" s="3" t="s">
        <v>3006</v>
      </c>
      <c r="AC24" s="3" t="s">
        <v>3091</v>
      </c>
      <c r="AD24" s="27">
        <f t="shared" si="11"/>
        <v>0.1816550925925926</v>
      </c>
      <c r="AE24" s="7">
        <v>0.24608796296296295</v>
      </c>
      <c r="AF24" s="7">
        <v>0.23958333333333301</v>
      </c>
      <c r="AG24" s="26">
        <f t="shared" si="12"/>
        <v>6.4432870370370349E-2</v>
      </c>
      <c r="AH24" s="26">
        <f t="shared" si="13"/>
        <v>6.5046296296299433E-3</v>
      </c>
      <c r="AI24" s="26">
        <f t="shared" si="14"/>
        <v>0.24608796296296295</v>
      </c>
      <c r="AJ24" s="67" t="s">
        <v>1854</v>
      </c>
      <c r="AK24" s="67" t="s">
        <v>3731</v>
      </c>
      <c r="AL24" s="27">
        <f t="shared" si="15"/>
        <v>0.23958333333333301</v>
      </c>
      <c r="AM24" s="7">
        <v>0.30675925925925923</v>
      </c>
      <c r="AN24" s="26">
        <f t="shared" si="16"/>
        <v>6.7175925925926222E-2</v>
      </c>
      <c r="AO24" s="26">
        <f t="shared" si="17"/>
        <v>0.31326388888888917</v>
      </c>
    </row>
    <row r="25" spans="1:41" ht="25" customHeight="1" x14ac:dyDescent="0.35">
      <c r="A25" s="72">
        <v>90</v>
      </c>
      <c r="B25" s="73" t="s">
        <v>4434</v>
      </c>
      <c r="C25" s="25" t="s">
        <v>17</v>
      </c>
      <c r="D25" s="3" t="s">
        <v>449</v>
      </c>
      <c r="E25" s="3" t="s">
        <v>3505</v>
      </c>
      <c r="F25" s="7">
        <v>0</v>
      </c>
      <c r="G25" s="7">
        <v>7.4849537037037034E-2</v>
      </c>
      <c r="H25" s="7">
        <v>8.3333333333333301E-2</v>
      </c>
      <c r="I25" s="7">
        <f t="shared" si="0"/>
        <v>7.4849537037037034E-2</v>
      </c>
      <c r="J25" s="26">
        <f t="shared" si="1"/>
        <v>0</v>
      </c>
      <c r="K25" s="26">
        <f t="shared" si="2"/>
        <v>7.4849537037037034E-2</v>
      </c>
      <c r="L25" s="3" t="s">
        <v>2868</v>
      </c>
      <c r="M25" s="3" t="s">
        <v>1908</v>
      </c>
      <c r="N25" s="27">
        <f t="shared" si="3"/>
        <v>7.4849537037037034E-2</v>
      </c>
      <c r="O25" s="7">
        <v>0.1320138888888889</v>
      </c>
      <c r="P25" s="7">
        <v>0.13541666666666699</v>
      </c>
      <c r="Q25" s="26">
        <f t="shared" si="4"/>
        <v>5.7164351851851869E-2</v>
      </c>
      <c r="R25" s="26">
        <f t="shared" si="5"/>
        <v>0</v>
      </c>
      <c r="S25" s="26">
        <f t="shared" si="6"/>
        <v>0.1320138888888889</v>
      </c>
      <c r="T25" s="3" t="s">
        <v>1615</v>
      </c>
      <c r="U25" s="3" t="s">
        <v>1996</v>
      </c>
      <c r="V25" s="27">
        <f t="shared" si="7"/>
        <v>0.1320138888888889</v>
      </c>
      <c r="W25" s="7">
        <v>0.19109953703703705</v>
      </c>
      <c r="X25" s="7">
        <v>0.1875</v>
      </c>
      <c r="Y25" s="26">
        <f t="shared" si="8"/>
        <v>5.9085648148148151E-2</v>
      </c>
      <c r="Z25" s="26">
        <f t="shared" si="9"/>
        <v>3.5995370370370539E-3</v>
      </c>
      <c r="AA25" s="26">
        <f t="shared" si="10"/>
        <v>0.19109953703703705</v>
      </c>
      <c r="AB25" s="3" t="s">
        <v>4531</v>
      </c>
      <c r="AC25" s="3" t="s">
        <v>1532</v>
      </c>
      <c r="AD25" s="27">
        <f t="shared" si="11"/>
        <v>0.1875</v>
      </c>
      <c r="AE25" s="7">
        <v>0.24370370370370367</v>
      </c>
      <c r="AF25" s="7">
        <v>0.23958333333333301</v>
      </c>
      <c r="AG25" s="26">
        <f t="shared" si="12"/>
        <v>5.6203703703703672E-2</v>
      </c>
      <c r="AH25" s="26">
        <f t="shared" si="13"/>
        <v>4.1203703703706629E-3</v>
      </c>
      <c r="AI25" s="26">
        <f t="shared" si="14"/>
        <v>0.24730324074074073</v>
      </c>
      <c r="AJ25" s="67" t="s">
        <v>453</v>
      </c>
      <c r="AK25" s="67" t="s">
        <v>3939</v>
      </c>
      <c r="AL25" s="27">
        <f t="shared" si="15"/>
        <v>0.23958333333333301</v>
      </c>
      <c r="AM25" s="7">
        <v>0.30612268518518521</v>
      </c>
      <c r="AN25" s="26">
        <f t="shared" si="16"/>
        <v>6.6539351851852196E-2</v>
      </c>
      <c r="AO25" s="26">
        <f t="shared" si="17"/>
        <v>0.31384259259259295</v>
      </c>
    </row>
    <row r="26" spans="1:41" ht="25" customHeight="1" x14ac:dyDescent="0.35">
      <c r="A26" s="72">
        <v>87</v>
      </c>
      <c r="B26" s="73" t="s">
        <v>3438</v>
      </c>
      <c r="C26" s="25" t="s">
        <v>1</v>
      </c>
      <c r="D26" s="3" t="s">
        <v>484</v>
      </c>
      <c r="E26" s="3" t="s">
        <v>4526</v>
      </c>
      <c r="F26" s="7">
        <v>0</v>
      </c>
      <c r="G26" s="7">
        <v>6.5381944444444437E-2</v>
      </c>
      <c r="H26" s="7">
        <v>8.3333333333333329E-2</v>
      </c>
      <c r="I26" s="7">
        <f t="shared" si="0"/>
        <v>6.5381944444444437E-2</v>
      </c>
      <c r="J26" s="26">
        <f t="shared" si="1"/>
        <v>0</v>
      </c>
      <c r="K26" s="26">
        <f t="shared" si="2"/>
        <v>6.5381944444444437E-2</v>
      </c>
      <c r="L26" s="3" t="s">
        <v>479</v>
      </c>
      <c r="M26" s="3" t="s">
        <v>3028</v>
      </c>
      <c r="N26" s="27">
        <f t="shared" si="3"/>
        <v>6.5381944444444437E-2</v>
      </c>
      <c r="O26" s="7">
        <v>0.12850694444444444</v>
      </c>
      <c r="P26" s="7">
        <v>0.13541666666666666</v>
      </c>
      <c r="Q26" s="26">
        <f t="shared" si="4"/>
        <v>6.3125000000000001E-2</v>
      </c>
      <c r="R26" s="26">
        <f t="shared" si="5"/>
        <v>0</v>
      </c>
      <c r="S26" s="26">
        <f t="shared" si="6"/>
        <v>0.12850694444444444</v>
      </c>
      <c r="T26" s="3" t="s">
        <v>3356</v>
      </c>
      <c r="U26" s="3" t="s">
        <v>4527</v>
      </c>
      <c r="V26" s="27">
        <f t="shared" si="7"/>
        <v>0.12850694444444444</v>
      </c>
      <c r="W26" s="7">
        <v>0.17878472222222222</v>
      </c>
      <c r="X26" s="7">
        <v>0.1875</v>
      </c>
      <c r="Y26" s="26">
        <f t="shared" si="8"/>
        <v>5.0277777777777782E-2</v>
      </c>
      <c r="Z26" s="26">
        <f t="shared" si="9"/>
        <v>0</v>
      </c>
      <c r="AA26" s="26">
        <f t="shared" si="10"/>
        <v>0.17878472222222222</v>
      </c>
      <c r="AB26" s="3" t="s">
        <v>4528</v>
      </c>
      <c r="AC26" s="3" t="s">
        <v>4504</v>
      </c>
      <c r="AD26" s="27">
        <f t="shared" si="11"/>
        <v>0.17878472222222222</v>
      </c>
      <c r="AE26" s="7">
        <v>0.25430555555555556</v>
      </c>
      <c r="AF26" s="7">
        <v>0.23958333333333334</v>
      </c>
      <c r="AG26" s="26">
        <f t="shared" si="12"/>
        <v>7.5520833333333343E-2</v>
      </c>
      <c r="AH26" s="26">
        <f t="shared" si="13"/>
        <v>1.472222222222222E-2</v>
      </c>
      <c r="AI26" s="26">
        <f t="shared" si="14"/>
        <v>0.25430555555555556</v>
      </c>
      <c r="AJ26" s="67" t="s">
        <v>1883</v>
      </c>
      <c r="AK26" s="67" t="s">
        <v>2839</v>
      </c>
      <c r="AL26" s="27">
        <f t="shared" si="15"/>
        <v>0.23958333333333334</v>
      </c>
      <c r="AM26" s="7">
        <v>0.29993055555555553</v>
      </c>
      <c r="AN26" s="26">
        <f t="shared" si="16"/>
        <v>6.0347222222222191E-2</v>
      </c>
      <c r="AO26" s="26">
        <f t="shared" si="17"/>
        <v>0.31465277777777778</v>
      </c>
    </row>
    <row r="27" spans="1:41" ht="25" customHeight="1" x14ac:dyDescent="0.35">
      <c r="A27" s="73">
        <v>29</v>
      </c>
      <c r="B27" s="73" t="s">
        <v>2846</v>
      </c>
      <c r="C27" s="25" t="s">
        <v>3</v>
      </c>
      <c r="D27" s="3" t="s">
        <v>1096</v>
      </c>
      <c r="E27" s="3" t="s">
        <v>657</v>
      </c>
      <c r="F27" s="7">
        <v>0</v>
      </c>
      <c r="G27" s="7">
        <v>7.6446759259259256E-2</v>
      </c>
      <c r="H27" s="7">
        <v>8.3333333333333301E-2</v>
      </c>
      <c r="I27" s="7">
        <f t="shared" si="0"/>
        <v>7.6446759259259256E-2</v>
      </c>
      <c r="J27" s="26">
        <f t="shared" si="1"/>
        <v>0</v>
      </c>
      <c r="K27" s="26">
        <f t="shared" si="2"/>
        <v>7.6446759259259256E-2</v>
      </c>
      <c r="L27" s="3" t="s">
        <v>4631</v>
      </c>
      <c r="M27" s="3" t="s">
        <v>3711</v>
      </c>
      <c r="N27" s="27">
        <f t="shared" si="3"/>
        <v>7.6446759259259256E-2</v>
      </c>
      <c r="O27" s="7">
        <v>0.1399074074074074</v>
      </c>
      <c r="P27" s="7">
        <v>0.13541666666666699</v>
      </c>
      <c r="Q27" s="26">
        <f t="shared" si="4"/>
        <v>6.3460648148148141E-2</v>
      </c>
      <c r="R27" s="26">
        <f t="shared" si="5"/>
        <v>4.4907407407404065E-3</v>
      </c>
      <c r="S27" s="26">
        <f t="shared" si="6"/>
        <v>0.1399074074074074</v>
      </c>
      <c r="T27" s="3" t="s">
        <v>4632</v>
      </c>
      <c r="U27" s="3" t="s">
        <v>3152</v>
      </c>
      <c r="V27" s="27">
        <f t="shared" si="7"/>
        <v>0.13541666666666699</v>
      </c>
      <c r="W27" s="7">
        <v>0.18598379629629627</v>
      </c>
      <c r="X27" s="7">
        <v>0.1875</v>
      </c>
      <c r="Y27" s="26">
        <f t="shared" si="8"/>
        <v>5.0567129629629282E-2</v>
      </c>
      <c r="Z27" s="26">
        <f t="shared" si="9"/>
        <v>0</v>
      </c>
      <c r="AA27" s="26">
        <f t="shared" si="10"/>
        <v>0.19047453703703668</v>
      </c>
      <c r="AB27" s="3" t="s">
        <v>1306</v>
      </c>
      <c r="AC27" s="3" t="s">
        <v>3000</v>
      </c>
      <c r="AD27" s="27">
        <f t="shared" si="11"/>
        <v>0.18598379629629627</v>
      </c>
      <c r="AE27" s="7">
        <v>0.24543981481481481</v>
      </c>
      <c r="AF27" s="7">
        <v>0.23958333333333301</v>
      </c>
      <c r="AG27" s="26">
        <f t="shared" si="12"/>
        <v>5.9456018518518533E-2</v>
      </c>
      <c r="AH27" s="26">
        <f t="shared" si="13"/>
        <v>5.8564814814817956E-3</v>
      </c>
      <c r="AI27" s="26">
        <f t="shared" si="14"/>
        <v>0.24993055555555521</v>
      </c>
      <c r="AJ27" s="67" t="s">
        <v>4633</v>
      </c>
      <c r="AK27" s="67" t="s">
        <v>3570</v>
      </c>
      <c r="AL27" s="27">
        <f t="shared" si="15"/>
        <v>0.23958333333333301</v>
      </c>
      <c r="AM27" s="7">
        <v>0.31115740740740744</v>
      </c>
      <c r="AN27" s="26">
        <f t="shared" si="16"/>
        <v>7.1574074074074429E-2</v>
      </c>
      <c r="AO27" s="26">
        <f t="shared" si="17"/>
        <v>0.32150462962962967</v>
      </c>
    </row>
    <row r="28" spans="1:41" ht="25" customHeight="1" x14ac:dyDescent="0.35">
      <c r="A28" s="73">
        <v>26</v>
      </c>
      <c r="B28" s="73" t="s">
        <v>3556</v>
      </c>
      <c r="C28" s="25" t="s">
        <v>17</v>
      </c>
      <c r="D28" s="3" t="s">
        <v>3560</v>
      </c>
      <c r="E28" s="3" t="s">
        <v>3808</v>
      </c>
      <c r="F28" s="7">
        <v>0</v>
      </c>
      <c r="G28" s="7">
        <v>8.0462962962962958E-2</v>
      </c>
      <c r="H28" s="7">
        <v>8.3333333333333301E-2</v>
      </c>
      <c r="I28" s="7">
        <f t="shared" si="0"/>
        <v>8.0462962962962958E-2</v>
      </c>
      <c r="J28" s="26">
        <f t="shared" si="1"/>
        <v>0</v>
      </c>
      <c r="K28" s="26">
        <f t="shared" si="2"/>
        <v>8.0462962962962958E-2</v>
      </c>
      <c r="L28" s="3" t="s">
        <v>4623</v>
      </c>
      <c r="M28" s="3" t="s">
        <v>3563</v>
      </c>
      <c r="N28" s="27">
        <f t="shared" si="3"/>
        <v>8.0462962962962958E-2</v>
      </c>
      <c r="O28" s="7">
        <v>0.15362268518518518</v>
      </c>
      <c r="P28" s="7">
        <v>0.13541666666666699</v>
      </c>
      <c r="Q28" s="26">
        <f t="shared" si="4"/>
        <v>7.3159722222222223E-2</v>
      </c>
      <c r="R28" s="26">
        <f t="shared" si="5"/>
        <v>1.8206018518518191E-2</v>
      </c>
      <c r="S28" s="26">
        <f t="shared" si="6"/>
        <v>0.15362268518518518</v>
      </c>
      <c r="T28" s="3" t="s">
        <v>3708</v>
      </c>
      <c r="U28" s="3" t="s">
        <v>3305</v>
      </c>
      <c r="V28" s="27">
        <f t="shared" si="7"/>
        <v>0.13541666666666699</v>
      </c>
      <c r="W28" s="7">
        <v>0.18822916666666667</v>
      </c>
      <c r="X28" s="7">
        <v>0.1875</v>
      </c>
      <c r="Y28" s="26">
        <f t="shared" si="8"/>
        <v>5.2812499999999679E-2</v>
      </c>
      <c r="Z28" s="26">
        <f t="shared" si="9"/>
        <v>7.2916666666666963E-4</v>
      </c>
      <c r="AA28" s="26">
        <f t="shared" si="10"/>
        <v>0.20643518518518486</v>
      </c>
      <c r="AB28" s="3" t="s">
        <v>3557</v>
      </c>
      <c r="AC28" s="3" t="s">
        <v>4624</v>
      </c>
      <c r="AD28" s="27">
        <f t="shared" si="11"/>
        <v>0.1875</v>
      </c>
      <c r="AE28" s="7">
        <v>0.23952546296296295</v>
      </c>
      <c r="AF28" s="7">
        <v>0.23958333333333301</v>
      </c>
      <c r="AG28" s="26">
        <f t="shared" si="12"/>
        <v>5.2025462962962954E-2</v>
      </c>
      <c r="AH28" s="26">
        <f t="shared" si="13"/>
        <v>0</v>
      </c>
      <c r="AI28" s="26">
        <f t="shared" si="14"/>
        <v>0.25846064814814784</v>
      </c>
      <c r="AJ28" s="67" t="s">
        <v>4625</v>
      </c>
      <c r="AK28" s="67" t="s">
        <v>4626</v>
      </c>
      <c r="AL28" s="27">
        <f t="shared" si="15"/>
        <v>0.23952546296296295</v>
      </c>
      <c r="AM28" s="7">
        <v>0.30335648148148148</v>
      </c>
      <c r="AN28" s="26">
        <f t="shared" si="16"/>
        <v>6.3831018518518523E-2</v>
      </c>
      <c r="AO28" s="26">
        <f t="shared" si="17"/>
        <v>0.32229166666666631</v>
      </c>
    </row>
    <row r="29" spans="1:41" ht="25" customHeight="1" x14ac:dyDescent="0.35">
      <c r="A29" s="73">
        <v>27</v>
      </c>
      <c r="B29" s="73" t="s">
        <v>3489</v>
      </c>
      <c r="C29" s="25" t="s">
        <v>17</v>
      </c>
      <c r="D29" s="3" t="s">
        <v>3568</v>
      </c>
      <c r="E29" s="3" t="s">
        <v>1966</v>
      </c>
      <c r="F29" s="7">
        <v>0</v>
      </c>
      <c r="G29" s="7">
        <v>8.7708333333333333E-2</v>
      </c>
      <c r="H29" s="7">
        <v>8.3333333333333301E-2</v>
      </c>
      <c r="I29" s="7">
        <f t="shared" si="0"/>
        <v>8.7708333333333333E-2</v>
      </c>
      <c r="J29" s="26">
        <f t="shared" si="1"/>
        <v>4.3750000000000316E-3</v>
      </c>
      <c r="K29" s="26">
        <f t="shared" si="2"/>
        <v>8.7708333333333333E-2</v>
      </c>
      <c r="L29" s="81" t="s">
        <v>3582</v>
      </c>
      <c r="M29" s="3" t="s">
        <v>4627</v>
      </c>
      <c r="N29" s="27">
        <f t="shared" si="3"/>
        <v>8.3333333333333301E-2</v>
      </c>
      <c r="O29" s="7">
        <v>0.15193287037037037</v>
      </c>
      <c r="P29" s="7">
        <v>0.13541666666666699</v>
      </c>
      <c r="Q29" s="26">
        <f t="shared" si="4"/>
        <v>6.859953703703707E-2</v>
      </c>
      <c r="R29" s="26">
        <f t="shared" si="5"/>
        <v>1.651620370370338E-2</v>
      </c>
      <c r="S29" s="26">
        <f t="shared" si="6"/>
        <v>0.15630787037037042</v>
      </c>
      <c r="T29" s="3" t="s">
        <v>3302</v>
      </c>
      <c r="U29" s="3" t="s">
        <v>3641</v>
      </c>
      <c r="V29" s="27">
        <f t="shared" si="7"/>
        <v>0.13541666666666699</v>
      </c>
      <c r="W29" s="7">
        <v>0.18717592592592591</v>
      </c>
      <c r="X29" s="7">
        <v>0.1875</v>
      </c>
      <c r="Y29" s="26">
        <f t="shared" si="8"/>
        <v>5.1759259259258922E-2</v>
      </c>
      <c r="Z29" s="26">
        <f t="shared" si="9"/>
        <v>0</v>
      </c>
      <c r="AA29" s="26">
        <f t="shared" si="10"/>
        <v>0.20806712962962931</v>
      </c>
      <c r="AB29" s="3" t="s">
        <v>3315</v>
      </c>
      <c r="AC29" s="74" t="s">
        <v>2966</v>
      </c>
      <c r="AD29" s="27">
        <f t="shared" si="11"/>
        <v>0.18717592592592591</v>
      </c>
      <c r="AE29" s="7">
        <v>0.24210648148148148</v>
      </c>
      <c r="AF29" s="7">
        <v>0.23958333333333301</v>
      </c>
      <c r="AG29" s="26">
        <f t="shared" si="12"/>
        <v>5.4930555555555566E-2</v>
      </c>
      <c r="AH29" s="26">
        <f t="shared" si="13"/>
        <v>2.5231481481484686E-3</v>
      </c>
      <c r="AI29" s="26">
        <f t="shared" si="14"/>
        <v>0.2629976851851849</v>
      </c>
      <c r="AJ29" s="67" t="s">
        <v>2962</v>
      </c>
      <c r="AK29" s="67" t="s">
        <v>4628</v>
      </c>
      <c r="AL29" s="27">
        <f t="shared" si="15"/>
        <v>0.23958333333333301</v>
      </c>
      <c r="AM29" s="7">
        <v>0.29931712962962964</v>
      </c>
      <c r="AN29" s="26">
        <f t="shared" si="16"/>
        <v>5.9733796296296632E-2</v>
      </c>
      <c r="AO29" s="26">
        <f t="shared" si="17"/>
        <v>0.32273148148148151</v>
      </c>
    </row>
    <row r="30" spans="1:41" ht="25" customHeight="1" x14ac:dyDescent="0.35">
      <c r="A30" s="72">
        <v>96</v>
      </c>
      <c r="B30" s="73" t="s">
        <v>3494</v>
      </c>
      <c r="C30" s="25" t="s">
        <v>17</v>
      </c>
      <c r="D30" s="3" t="s">
        <v>3617</v>
      </c>
      <c r="E30" s="3" t="s">
        <v>3503</v>
      </c>
      <c r="F30" s="7">
        <v>0</v>
      </c>
      <c r="G30" s="7">
        <v>6.4826388888888892E-2</v>
      </c>
      <c r="H30" s="7">
        <v>8.3333333333333301E-2</v>
      </c>
      <c r="I30" s="7">
        <f t="shared" si="0"/>
        <v>6.4826388888888892E-2</v>
      </c>
      <c r="J30" s="26">
        <f t="shared" si="1"/>
        <v>0</v>
      </c>
      <c r="K30" s="26">
        <f t="shared" si="2"/>
        <v>6.4826388888888892E-2</v>
      </c>
      <c r="L30" s="3" t="s">
        <v>3496</v>
      </c>
      <c r="M30" s="3" t="s">
        <v>4366</v>
      </c>
      <c r="N30" s="27">
        <f t="shared" si="3"/>
        <v>6.4826388888888892E-2</v>
      </c>
      <c r="O30" s="7">
        <v>0.13473379629629631</v>
      </c>
      <c r="P30" s="7">
        <v>0.13541666666666699</v>
      </c>
      <c r="Q30" s="26">
        <f t="shared" si="4"/>
        <v>6.9907407407407418E-2</v>
      </c>
      <c r="R30" s="26">
        <f t="shared" si="5"/>
        <v>0</v>
      </c>
      <c r="S30" s="26">
        <f t="shared" si="6"/>
        <v>0.13473379629629631</v>
      </c>
      <c r="T30" s="3" t="s">
        <v>4542</v>
      </c>
      <c r="U30" s="3" t="s">
        <v>4543</v>
      </c>
      <c r="V30" s="27">
        <f t="shared" si="7"/>
        <v>0.13473379629629631</v>
      </c>
      <c r="W30" s="7">
        <v>0.18608796296296296</v>
      </c>
      <c r="X30" s="7">
        <v>0.1875</v>
      </c>
      <c r="Y30" s="26">
        <f t="shared" si="8"/>
        <v>5.1354166666666645E-2</v>
      </c>
      <c r="Z30" s="26">
        <f t="shared" si="9"/>
        <v>0</v>
      </c>
      <c r="AA30" s="26">
        <f t="shared" si="10"/>
        <v>0.18608796296296296</v>
      </c>
      <c r="AB30" s="3" t="s">
        <v>3497</v>
      </c>
      <c r="AC30" s="3" t="s">
        <v>350</v>
      </c>
      <c r="AD30" s="27">
        <f t="shared" si="11"/>
        <v>0.18608796296296296</v>
      </c>
      <c r="AE30" s="7">
        <v>0.24967592592592591</v>
      </c>
      <c r="AF30" s="7">
        <v>0.23958333333333301</v>
      </c>
      <c r="AG30" s="26">
        <f t="shared" si="12"/>
        <v>6.3587962962962957E-2</v>
      </c>
      <c r="AH30" s="26">
        <f t="shared" si="13"/>
        <v>1.0092592592592903E-2</v>
      </c>
      <c r="AI30" s="26">
        <f t="shared" si="14"/>
        <v>0.24967592592592591</v>
      </c>
      <c r="AJ30" s="67" t="s">
        <v>4544</v>
      </c>
      <c r="AK30" s="67" t="s">
        <v>3127</v>
      </c>
      <c r="AL30" s="27">
        <f t="shared" si="15"/>
        <v>0.23958333333333301</v>
      </c>
      <c r="AM30" s="7">
        <v>0.31290509259259258</v>
      </c>
      <c r="AN30" s="26">
        <f t="shared" si="16"/>
        <v>7.3321759259259572E-2</v>
      </c>
      <c r="AO30" s="26">
        <f t="shared" si="17"/>
        <v>0.32299768518518546</v>
      </c>
    </row>
    <row r="31" spans="1:41" ht="25" customHeight="1" x14ac:dyDescent="0.35">
      <c r="A31" s="73">
        <v>11</v>
      </c>
      <c r="B31" s="73" t="s">
        <v>532</v>
      </c>
      <c r="C31" s="25" t="s">
        <v>17</v>
      </c>
      <c r="D31" s="3" t="s">
        <v>3923</v>
      </c>
      <c r="E31" s="3" t="s">
        <v>3055</v>
      </c>
      <c r="F31" s="7">
        <v>0</v>
      </c>
      <c r="G31" s="7">
        <v>6.5023148148148149E-2</v>
      </c>
      <c r="H31" s="7">
        <v>8.3333333333333301E-2</v>
      </c>
      <c r="I31" s="7">
        <f t="shared" si="0"/>
        <v>6.5023148148148149E-2</v>
      </c>
      <c r="J31" s="26">
        <f t="shared" si="1"/>
        <v>0</v>
      </c>
      <c r="K31" s="26">
        <f t="shared" si="2"/>
        <v>6.5023148148148149E-2</v>
      </c>
      <c r="L31" s="3" t="s">
        <v>4572</v>
      </c>
      <c r="M31" s="3" t="s">
        <v>1314</v>
      </c>
      <c r="N31" s="27">
        <f t="shared" si="3"/>
        <v>6.5023148148148149E-2</v>
      </c>
      <c r="O31" s="7">
        <v>0.1295138888888889</v>
      </c>
      <c r="P31" s="7">
        <v>0.13541666666666699</v>
      </c>
      <c r="Q31" s="26">
        <f t="shared" si="4"/>
        <v>6.4490740740740751E-2</v>
      </c>
      <c r="R31" s="26">
        <f t="shared" si="5"/>
        <v>0</v>
      </c>
      <c r="S31" s="26">
        <f t="shared" si="6"/>
        <v>0.1295138888888889</v>
      </c>
      <c r="T31" s="3" t="s">
        <v>1316</v>
      </c>
      <c r="U31" s="3" t="s">
        <v>2087</v>
      </c>
      <c r="V31" s="27">
        <f t="shared" si="7"/>
        <v>0.1295138888888889</v>
      </c>
      <c r="W31" s="7">
        <v>0.17832175925925928</v>
      </c>
      <c r="X31" s="7">
        <v>0.1875</v>
      </c>
      <c r="Y31" s="26">
        <f t="shared" si="8"/>
        <v>4.8807870370370376E-2</v>
      </c>
      <c r="Z31" s="26">
        <f t="shared" si="9"/>
        <v>0</v>
      </c>
      <c r="AA31" s="26">
        <f t="shared" si="10"/>
        <v>0.17832175925925928</v>
      </c>
      <c r="AB31" s="3" t="s">
        <v>4573</v>
      </c>
      <c r="AC31" s="3" t="s">
        <v>2091</v>
      </c>
      <c r="AD31" s="27">
        <f t="shared" si="11"/>
        <v>0.17832175925925928</v>
      </c>
      <c r="AE31" s="7">
        <v>0.24618055555555554</v>
      </c>
      <c r="AF31" s="7">
        <v>0.23958333333333301</v>
      </c>
      <c r="AG31" s="26">
        <f t="shared" si="12"/>
        <v>6.7858796296296264E-2</v>
      </c>
      <c r="AH31" s="26">
        <f t="shared" si="13"/>
        <v>6.5972222222225319E-3</v>
      </c>
      <c r="AI31" s="26">
        <f t="shared" si="14"/>
        <v>0.24618055555555554</v>
      </c>
      <c r="AJ31" s="67" t="s">
        <v>3099</v>
      </c>
      <c r="AK31" s="67" t="s">
        <v>4292</v>
      </c>
      <c r="AL31" s="27">
        <f t="shared" si="15"/>
        <v>0.23958333333333301</v>
      </c>
      <c r="AM31" s="7">
        <v>0.31689814814814815</v>
      </c>
      <c r="AN31" s="26">
        <f t="shared" si="16"/>
        <v>7.7314814814815142E-2</v>
      </c>
      <c r="AO31" s="26">
        <f t="shared" si="17"/>
        <v>0.32349537037037068</v>
      </c>
    </row>
    <row r="32" spans="1:41" ht="25" customHeight="1" x14ac:dyDescent="0.35">
      <c r="A32" s="72">
        <v>91</v>
      </c>
      <c r="B32" s="73" t="s">
        <v>1864</v>
      </c>
      <c r="C32" s="25" t="s">
        <v>1</v>
      </c>
      <c r="D32" s="3" t="s">
        <v>3041</v>
      </c>
      <c r="E32" s="3" t="s">
        <v>4532</v>
      </c>
      <c r="F32" s="7">
        <v>0</v>
      </c>
      <c r="G32" s="7">
        <v>7.8067129629629625E-2</v>
      </c>
      <c r="H32" s="7">
        <v>8.3333333333333301E-2</v>
      </c>
      <c r="I32" s="7">
        <f t="shared" si="0"/>
        <v>7.8067129629629625E-2</v>
      </c>
      <c r="J32" s="26">
        <f t="shared" si="1"/>
        <v>0</v>
      </c>
      <c r="K32" s="26">
        <f t="shared" si="2"/>
        <v>7.8067129629629625E-2</v>
      </c>
      <c r="L32" s="3" t="s">
        <v>2063</v>
      </c>
      <c r="M32" s="3" t="s">
        <v>4533</v>
      </c>
      <c r="N32" s="27">
        <f t="shared" si="3"/>
        <v>7.8067129629629625E-2</v>
      </c>
      <c r="O32" s="7">
        <v>0.14666666666666667</v>
      </c>
      <c r="P32" s="7">
        <v>0.13541666666666699</v>
      </c>
      <c r="Q32" s="26">
        <f t="shared" si="4"/>
        <v>6.8599537037037042E-2</v>
      </c>
      <c r="R32" s="26">
        <f t="shared" si="5"/>
        <v>1.1249999999999677E-2</v>
      </c>
      <c r="S32" s="26">
        <f t="shared" si="6"/>
        <v>0.14666666666666667</v>
      </c>
      <c r="T32" s="3" t="s">
        <v>268</v>
      </c>
      <c r="U32" s="3" t="s">
        <v>320</v>
      </c>
      <c r="V32" s="27">
        <f t="shared" si="7"/>
        <v>0.13541666666666699</v>
      </c>
      <c r="W32" s="7">
        <v>0.18543981481481484</v>
      </c>
      <c r="X32" s="7">
        <v>0.1875</v>
      </c>
      <c r="Y32" s="26">
        <f t="shared" si="8"/>
        <v>5.0023148148147845E-2</v>
      </c>
      <c r="Z32" s="26">
        <f t="shared" si="9"/>
        <v>0</v>
      </c>
      <c r="AA32" s="26">
        <f t="shared" si="10"/>
        <v>0.19668981481481451</v>
      </c>
      <c r="AB32" s="3" t="s">
        <v>3387</v>
      </c>
      <c r="AC32" s="3" t="s">
        <v>3547</v>
      </c>
      <c r="AD32" s="27">
        <f t="shared" si="11"/>
        <v>0.18543981481481484</v>
      </c>
      <c r="AE32" s="7">
        <v>0.24857638888888889</v>
      </c>
      <c r="AF32" s="7">
        <v>0.23958333333333301</v>
      </c>
      <c r="AG32" s="26">
        <f t="shared" si="12"/>
        <v>6.3136574074074053E-2</v>
      </c>
      <c r="AH32" s="26">
        <f t="shared" si="13"/>
        <v>8.9930555555558789E-3</v>
      </c>
      <c r="AI32" s="26">
        <f t="shared" si="14"/>
        <v>0.25982638888888854</v>
      </c>
      <c r="AJ32" s="67" t="s">
        <v>1495</v>
      </c>
      <c r="AK32" s="67" t="s">
        <v>494</v>
      </c>
      <c r="AL32" s="27">
        <f t="shared" si="15"/>
        <v>0.23958333333333301</v>
      </c>
      <c r="AM32" s="7">
        <v>0.30670138888888887</v>
      </c>
      <c r="AN32" s="26">
        <f t="shared" si="16"/>
        <v>6.7118055555555861E-2</v>
      </c>
      <c r="AO32" s="26">
        <f t="shared" si="17"/>
        <v>0.32694444444444437</v>
      </c>
    </row>
    <row r="33" spans="1:41" ht="25" customHeight="1" x14ac:dyDescent="0.35">
      <c r="A33" s="73">
        <v>13</v>
      </c>
      <c r="B33" s="73" t="s">
        <v>4576</v>
      </c>
      <c r="C33" s="25" t="s">
        <v>17</v>
      </c>
      <c r="D33" s="3" t="s">
        <v>4577</v>
      </c>
      <c r="E33" s="3" t="s">
        <v>2921</v>
      </c>
      <c r="F33" s="7">
        <v>0</v>
      </c>
      <c r="G33" s="7">
        <v>6.3773148148148148E-2</v>
      </c>
      <c r="H33" s="7">
        <v>8.3333333333333301E-2</v>
      </c>
      <c r="I33" s="7">
        <f t="shared" si="0"/>
        <v>6.3773148148148148E-2</v>
      </c>
      <c r="J33" s="26">
        <f t="shared" si="1"/>
        <v>0</v>
      </c>
      <c r="K33" s="26">
        <f t="shared" si="2"/>
        <v>6.3773148148148148E-2</v>
      </c>
      <c r="L33" s="3" t="s">
        <v>4486</v>
      </c>
      <c r="M33" s="3" t="s">
        <v>4488</v>
      </c>
      <c r="N33" s="27">
        <f t="shared" si="3"/>
        <v>6.3773148148148148E-2</v>
      </c>
      <c r="O33" s="7">
        <v>0.12756944444444443</v>
      </c>
      <c r="P33" s="7">
        <v>0.13541666666666699</v>
      </c>
      <c r="Q33" s="26">
        <f t="shared" si="4"/>
        <v>6.3796296296296282E-2</v>
      </c>
      <c r="R33" s="26">
        <f t="shared" si="5"/>
        <v>0</v>
      </c>
      <c r="S33" s="26">
        <f t="shared" si="6"/>
        <v>0.12756944444444443</v>
      </c>
      <c r="T33" s="3" t="s">
        <v>3834</v>
      </c>
      <c r="U33" s="3" t="s">
        <v>3833</v>
      </c>
      <c r="V33" s="27">
        <f t="shared" si="7"/>
        <v>0.12756944444444443</v>
      </c>
      <c r="W33" s="7">
        <v>0.18260416666666668</v>
      </c>
      <c r="X33" s="7">
        <v>0.1875</v>
      </c>
      <c r="Y33" s="26">
        <f t="shared" si="8"/>
        <v>5.5034722222222249E-2</v>
      </c>
      <c r="Z33" s="26">
        <f t="shared" si="9"/>
        <v>0</v>
      </c>
      <c r="AA33" s="26">
        <f t="shared" si="10"/>
        <v>0.18260416666666668</v>
      </c>
      <c r="AB33" s="3" t="s">
        <v>4578</v>
      </c>
      <c r="AC33" s="3" t="s">
        <v>4579</v>
      </c>
      <c r="AD33" s="27">
        <f t="shared" si="11"/>
        <v>0.18260416666666668</v>
      </c>
      <c r="AE33" s="7">
        <v>0.24178240740740742</v>
      </c>
      <c r="AF33" s="7">
        <v>0.23958333333333301</v>
      </c>
      <c r="AG33" s="26">
        <f t="shared" si="12"/>
        <v>5.917824074074074E-2</v>
      </c>
      <c r="AH33" s="26">
        <f t="shared" si="13"/>
        <v>2.1990740740744086E-3</v>
      </c>
      <c r="AI33" s="26">
        <f t="shared" si="14"/>
        <v>0.24178240740740742</v>
      </c>
      <c r="AJ33" s="67" t="s">
        <v>4287</v>
      </c>
      <c r="AK33" s="67" t="s">
        <v>3781</v>
      </c>
      <c r="AL33" s="27">
        <f t="shared" si="15"/>
        <v>0.23958333333333301</v>
      </c>
      <c r="AM33" s="7">
        <v>0.32520833333333332</v>
      </c>
      <c r="AN33" s="26">
        <f t="shared" si="16"/>
        <v>8.5625000000000312E-2</v>
      </c>
      <c r="AO33" s="26">
        <f t="shared" si="17"/>
        <v>0.3274074074074077</v>
      </c>
    </row>
    <row r="34" spans="1:41" ht="25" customHeight="1" x14ac:dyDescent="0.35">
      <c r="A34" s="73">
        <v>30</v>
      </c>
      <c r="B34" s="73" t="s">
        <v>4634</v>
      </c>
      <c r="C34" s="25" t="s">
        <v>17</v>
      </c>
      <c r="D34" s="3" t="s">
        <v>202</v>
      </c>
      <c r="E34" s="3" t="s">
        <v>4635</v>
      </c>
      <c r="F34" s="7">
        <v>0</v>
      </c>
      <c r="G34" s="7">
        <v>6.5208333333333326E-2</v>
      </c>
      <c r="H34" s="7">
        <v>8.3333333333333301E-2</v>
      </c>
      <c r="I34" s="7">
        <f t="shared" si="0"/>
        <v>6.5208333333333326E-2</v>
      </c>
      <c r="J34" s="26">
        <f t="shared" si="1"/>
        <v>0</v>
      </c>
      <c r="K34" s="26">
        <f t="shared" si="2"/>
        <v>6.5208333333333326E-2</v>
      </c>
      <c r="L34" s="3" t="s">
        <v>3159</v>
      </c>
      <c r="M34" s="3" t="s">
        <v>3153</v>
      </c>
      <c r="N34" s="27">
        <f t="shared" si="3"/>
        <v>6.5208333333333326E-2</v>
      </c>
      <c r="O34" s="7">
        <v>0.13671296296296295</v>
      </c>
      <c r="P34" s="7">
        <v>0.13541666666666699</v>
      </c>
      <c r="Q34" s="26">
        <f t="shared" si="4"/>
        <v>7.1504629629629626E-2</v>
      </c>
      <c r="R34" s="26">
        <f t="shared" si="5"/>
        <v>1.2962962962959623E-3</v>
      </c>
      <c r="S34" s="26">
        <f t="shared" si="6"/>
        <v>0.13671296296296295</v>
      </c>
      <c r="T34" s="3" t="s">
        <v>4636</v>
      </c>
      <c r="U34" s="3" t="s">
        <v>4637</v>
      </c>
      <c r="V34" s="27">
        <f t="shared" si="7"/>
        <v>0.13541666666666699</v>
      </c>
      <c r="W34" s="7">
        <v>0.19320601851851851</v>
      </c>
      <c r="X34" s="7">
        <v>0.1875</v>
      </c>
      <c r="Y34" s="26">
        <f t="shared" si="8"/>
        <v>5.7789351851851523E-2</v>
      </c>
      <c r="Z34" s="26">
        <f t="shared" si="9"/>
        <v>5.706018518518513E-3</v>
      </c>
      <c r="AA34" s="26">
        <f t="shared" si="10"/>
        <v>0.19450231481481448</v>
      </c>
      <c r="AB34" s="3" t="s">
        <v>4638</v>
      </c>
      <c r="AC34" s="3" t="s">
        <v>4518</v>
      </c>
      <c r="AD34" s="27">
        <f t="shared" si="11"/>
        <v>0.1875</v>
      </c>
      <c r="AE34" s="7">
        <v>0.25587962962962962</v>
      </c>
      <c r="AF34" s="7">
        <v>0.23958333333333301</v>
      </c>
      <c r="AG34" s="26">
        <f t="shared" si="12"/>
        <v>6.8379629629629624E-2</v>
      </c>
      <c r="AH34" s="26">
        <f t="shared" si="13"/>
        <v>1.6296296296296614E-2</v>
      </c>
      <c r="AI34" s="26">
        <f t="shared" si="14"/>
        <v>0.26288194444444407</v>
      </c>
      <c r="AJ34" s="67" t="s">
        <v>382</v>
      </c>
      <c r="AK34" s="67" t="s">
        <v>4372</v>
      </c>
      <c r="AL34" s="27">
        <f t="shared" si="15"/>
        <v>0.23958333333333301</v>
      </c>
      <c r="AM34" s="7">
        <v>0.30486111111111108</v>
      </c>
      <c r="AN34" s="26">
        <f t="shared" si="16"/>
        <v>6.5277777777778073E-2</v>
      </c>
      <c r="AO34" s="26">
        <f t="shared" si="17"/>
        <v>0.32815972222222223</v>
      </c>
    </row>
    <row r="35" spans="1:41" ht="25" customHeight="1" x14ac:dyDescent="0.35">
      <c r="A35" s="73">
        <v>9</v>
      </c>
      <c r="B35" s="73" t="s">
        <v>4426</v>
      </c>
      <c r="C35" s="25" t="s">
        <v>2</v>
      </c>
      <c r="D35" s="3" t="s">
        <v>4569</v>
      </c>
      <c r="E35" s="3" t="s">
        <v>4427</v>
      </c>
      <c r="F35" s="7">
        <v>0</v>
      </c>
      <c r="G35" s="7">
        <v>6.3773148148148148E-2</v>
      </c>
      <c r="H35" s="7">
        <v>8.3333333333333301E-2</v>
      </c>
      <c r="I35" s="7">
        <f t="shared" si="0"/>
        <v>6.3773148148148148E-2</v>
      </c>
      <c r="J35" s="26">
        <f t="shared" si="1"/>
        <v>0</v>
      </c>
      <c r="K35" s="26">
        <f t="shared" si="2"/>
        <v>6.3773148148148148E-2</v>
      </c>
      <c r="L35" s="3" t="s">
        <v>4428</v>
      </c>
      <c r="M35" s="3" t="s">
        <v>2980</v>
      </c>
      <c r="N35" s="27">
        <f t="shared" si="3"/>
        <v>6.3773148148148148E-2</v>
      </c>
      <c r="O35" s="7">
        <v>0.13009259259259259</v>
      </c>
      <c r="P35" s="7">
        <v>0.13541666666666699</v>
      </c>
      <c r="Q35" s="26">
        <f t="shared" si="4"/>
        <v>6.6319444444444445E-2</v>
      </c>
      <c r="R35" s="26">
        <f t="shared" si="5"/>
        <v>0</v>
      </c>
      <c r="S35" s="26">
        <f t="shared" si="6"/>
        <v>0.13009259259259259</v>
      </c>
      <c r="T35" s="3" t="s">
        <v>2986</v>
      </c>
      <c r="U35" s="3" t="s">
        <v>4570</v>
      </c>
      <c r="V35" s="27">
        <f t="shared" si="7"/>
        <v>0.13009259259259259</v>
      </c>
      <c r="W35" s="7">
        <v>0.18940972222222222</v>
      </c>
      <c r="X35" s="7">
        <v>0.1875</v>
      </c>
      <c r="Y35" s="26">
        <f t="shared" si="8"/>
        <v>5.9317129629629622E-2</v>
      </c>
      <c r="Z35" s="26">
        <f t="shared" si="9"/>
        <v>1.9097222222222154E-3</v>
      </c>
      <c r="AA35" s="26">
        <f t="shared" si="10"/>
        <v>0.18940972222222222</v>
      </c>
      <c r="AB35" s="3" t="s">
        <v>3020</v>
      </c>
      <c r="AC35" s="3" t="s">
        <v>4430</v>
      </c>
      <c r="AD35" s="27">
        <f t="shared" si="11"/>
        <v>0.1875</v>
      </c>
      <c r="AE35" s="7">
        <v>0.24964120370370368</v>
      </c>
      <c r="AF35" s="7">
        <v>0.23958333333333301</v>
      </c>
      <c r="AG35" s="26">
        <f t="shared" si="12"/>
        <v>6.2141203703703685E-2</v>
      </c>
      <c r="AH35" s="26">
        <f t="shared" si="13"/>
        <v>1.0057870370370675E-2</v>
      </c>
      <c r="AI35" s="26">
        <f t="shared" si="14"/>
        <v>0.25155092592592587</v>
      </c>
      <c r="AJ35" s="67" t="s">
        <v>3026</v>
      </c>
      <c r="AK35" s="67" t="s">
        <v>4433</v>
      </c>
      <c r="AL35" s="27">
        <f t="shared" si="15"/>
        <v>0.23958333333333301</v>
      </c>
      <c r="AM35" s="7">
        <v>0.31861111111111112</v>
      </c>
      <c r="AN35" s="26">
        <f t="shared" si="16"/>
        <v>7.9027777777778113E-2</v>
      </c>
      <c r="AO35" s="26">
        <f t="shared" si="17"/>
        <v>0.33057870370370401</v>
      </c>
    </row>
    <row r="36" spans="1:41" ht="25" customHeight="1" x14ac:dyDescent="0.35">
      <c r="A36" s="72">
        <v>94</v>
      </c>
      <c r="B36" s="73" t="s">
        <v>722</v>
      </c>
      <c r="C36" s="25" t="s">
        <v>3</v>
      </c>
      <c r="D36" s="3" t="s">
        <v>4384</v>
      </c>
      <c r="E36" s="3" t="s">
        <v>1894</v>
      </c>
      <c r="F36" s="7">
        <v>0</v>
      </c>
      <c r="G36" s="7">
        <v>7.4120370370370378E-2</v>
      </c>
      <c r="H36" s="7">
        <v>8.3333333333333301E-2</v>
      </c>
      <c r="I36" s="7">
        <f t="shared" si="0"/>
        <v>7.4120370370370378E-2</v>
      </c>
      <c r="J36" s="26">
        <f t="shared" si="1"/>
        <v>0</v>
      </c>
      <c r="K36" s="26">
        <f t="shared" si="2"/>
        <v>7.4120370370370378E-2</v>
      </c>
      <c r="L36" s="3" t="s">
        <v>2016</v>
      </c>
      <c r="M36" s="3" t="s">
        <v>4539</v>
      </c>
      <c r="N36" s="27">
        <f t="shared" si="3"/>
        <v>7.4120370370370378E-2</v>
      </c>
      <c r="O36" s="7">
        <v>0.14453703703703705</v>
      </c>
      <c r="P36" s="7">
        <v>0.13541666666666699</v>
      </c>
      <c r="Q36" s="26">
        <f t="shared" si="4"/>
        <v>7.0416666666666669E-2</v>
      </c>
      <c r="R36" s="26">
        <f t="shared" si="5"/>
        <v>9.1203703703700567E-3</v>
      </c>
      <c r="S36" s="26">
        <f t="shared" si="6"/>
        <v>0.14453703703703705</v>
      </c>
      <c r="T36" s="3" t="s">
        <v>4540</v>
      </c>
      <c r="U36" s="3" t="s">
        <v>403</v>
      </c>
      <c r="V36" s="27">
        <f t="shared" si="7"/>
        <v>0.13541666666666699</v>
      </c>
      <c r="W36" s="7">
        <v>0.18629629629629629</v>
      </c>
      <c r="X36" s="7">
        <v>0.1875</v>
      </c>
      <c r="Y36" s="26">
        <f t="shared" si="8"/>
        <v>5.0879629629629303E-2</v>
      </c>
      <c r="Z36" s="26">
        <f t="shared" si="9"/>
        <v>0</v>
      </c>
      <c r="AA36" s="26">
        <f t="shared" si="10"/>
        <v>0.19541666666666635</v>
      </c>
      <c r="AB36" s="3" t="s">
        <v>1276</v>
      </c>
      <c r="AC36" s="3" t="s">
        <v>3121</v>
      </c>
      <c r="AD36" s="27">
        <f t="shared" si="11"/>
        <v>0.18629629629629629</v>
      </c>
      <c r="AE36" s="7">
        <v>0.24855324074074073</v>
      </c>
      <c r="AF36" s="7">
        <v>0.23958333333333301</v>
      </c>
      <c r="AG36" s="26">
        <f t="shared" si="12"/>
        <v>6.2256944444444434E-2</v>
      </c>
      <c r="AH36" s="26">
        <f t="shared" si="13"/>
        <v>8.9699074074077179E-3</v>
      </c>
      <c r="AI36" s="26">
        <f t="shared" si="14"/>
        <v>0.25767361111111076</v>
      </c>
      <c r="AJ36" s="67" t="s">
        <v>3169</v>
      </c>
      <c r="AK36" s="67" t="s">
        <v>1274</v>
      </c>
      <c r="AL36" s="27">
        <f t="shared" si="15"/>
        <v>0.23958333333333301</v>
      </c>
      <c r="AM36" s="7">
        <v>0.31459490740740742</v>
      </c>
      <c r="AN36" s="26">
        <f t="shared" si="16"/>
        <v>7.5011574074074411E-2</v>
      </c>
      <c r="AO36" s="26">
        <f t="shared" si="17"/>
        <v>0.33268518518518519</v>
      </c>
    </row>
    <row r="37" spans="1:41" ht="25" customHeight="1" x14ac:dyDescent="0.35">
      <c r="A37" s="73">
        <v>20</v>
      </c>
      <c r="B37" s="73" t="s">
        <v>4602</v>
      </c>
      <c r="C37" s="25" t="s">
        <v>17</v>
      </c>
      <c r="D37" s="3" t="s">
        <v>4603</v>
      </c>
      <c r="E37" s="3" t="s">
        <v>3122</v>
      </c>
      <c r="F37" s="7">
        <v>0</v>
      </c>
      <c r="G37" s="7">
        <v>6.9953703703703699E-2</v>
      </c>
      <c r="H37" s="7">
        <v>8.3333333333333301E-2</v>
      </c>
      <c r="I37" s="7">
        <f t="shared" si="0"/>
        <v>6.9953703703703699E-2</v>
      </c>
      <c r="J37" s="26">
        <f t="shared" si="1"/>
        <v>0</v>
      </c>
      <c r="K37" s="26">
        <f t="shared" si="2"/>
        <v>6.9953703703703699E-2</v>
      </c>
      <c r="L37" s="3" t="s">
        <v>3955</v>
      </c>
      <c r="M37" s="3" t="s">
        <v>972</v>
      </c>
      <c r="N37" s="27">
        <f t="shared" si="3"/>
        <v>6.9953703703703699E-2</v>
      </c>
      <c r="O37" s="7">
        <v>0.14059027777777777</v>
      </c>
      <c r="P37" s="7">
        <v>0.13541666666666699</v>
      </c>
      <c r="Q37" s="26">
        <f t="shared" si="4"/>
        <v>7.0636574074074074E-2</v>
      </c>
      <c r="R37" s="26">
        <f t="shared" si="5"/>
        <v>5.1736111111107819E-3</v>
      </c>
      <c r="S37" s="26">
        <f t="shared" si="6"/>
        <v>0.14059027777777777</v>
      </c>
      <c r="T37" s="3" t="s">
        <v>3124</v>
      </c>
      <c r="U37" s="3" t="s">
        <v>3613</v>
      </c>
      <c r="V37" s="27">
        <f t="shared" si="7"/>
        <v>0.13541666666666699</v>
      </c>
      <c r="W37" s="7">
        <v>0.19327546296296297</v>
      </c>
      <c r="X37" s="7">
        <v>0.1875</v>
      </c>
      <c r="Y37" s="26">
        <f t="shared" si="8"/>
        <v>5.7858796296295978E-2</v>
      </c>
      <c r="Z37" s="26">
        <f t="shared" si="9"/>
        <v>5.7754629629629683E-3</v>
      </c>
      <c r="AA37" s="26">
        <f t="shared" si="10"/>
        <v>0.19844907407407375</v>
      </c>
      <c r="AB37" s="3" t="s">
        <v>1569</v>
      </c>
      <c r="AC37" s="3" t="s">
        <v>4604</v>
      </c>
      <c r="AD37" s="27">
        <f t="shared" si="11"/>
        <v>0.1875</v>
      </c>
      <c r="AE37" s="7">
        <v>0.24763888888888888</v>
      </c>
      <c r="AF37" s="7">
        <v>0.23958333333333301</v>
      </c>
      <c r="AG37" s="26">
        <f t="shared" si="12"/>
        <v>6.0138888888888881E-2</v>
      </c>
      <c r="AH37" s="26">
        <f t="shared" si="13"/>
        <v>8.0555555555558711E-3</v>
      </c>
      <c r="AI37" s="26">
        <f t="shared" si="14"/>
        <v>0.2585879629629626</v>
      </c>
      <c r="AJ37" s="67" t="s">
        <v>4605</v>
      </c>
      <c r="AK37" s="67" t="s">
        <v>3950</v>
      </c>
      <c r="AL37" s="27">
        <f t="shared" si="15"/>
        <v>0.23958333333333301</v>
      </c>
      <c r="AM37" s="7">
        <v>0.32135416666666666</v>
      </c>
      <c r="AN37" s="26">
        <f t="shared" si="16"/>
        <v>8.1770833333333653E-2</v>
      </c>
      <c r="AO37" s="26">
        <f t="shared" si="17"/>
        <v>0.34035879629629628</v>
      </c>
    </row>
    <row r="38" spans="1:41" ht="25" customHeight="1" x14ac:dyDescent="0.35">
      <c r="A38" s="72">
        <v>92</v>
      </c>
      <c r="B38" s="73" t="s">
        <v>4534</v>
      </c>
      <c r="C38" s="25" t="s">
        <v>1</v>
      </c>
      <c r="D38" s="3" t="s">
        <v>4535</v>
      </c>
      <c r="E38" s="3" t="s">
        <v>1573</v>
      </c>
      <c r="F38" s="7">
        <v>0</v>
      </c>
      <c r="G38" s="7">
        <v>6.8611111111111109E-2</v>
      </c>
      <c r="H38" s="7">
        <v>8.3333333333333301E-2</v>
      </c>
      <c r="I38" s="7">
        <f t="shared" si="0"/>
        <v>6.8611111111111109E-2</v>
      </c>
      <c r="J38" s="26">
        <f t="shared" si="1"/>
        <v>0</v>
      </c>
      <c r="K38" s="26">
        <f t="shared" si="2"/>
        <v>6.8611111111111109E-2</v>
      </c>
      <c r="L38" s="3" t="s">
        <v>1574</v>
      </c>
      <c r="M38" s="3" t="s">
        <v>1576</v>
      </c>
      <c r="N38" s="27">
        <f t="shared" si="3"/>
        <v>6.8611111111111109E-2</v>
      </c>
      <c r="O38" s="7">
        <v>0.15030092592592592</v>
      </c>
      <c r="P38" s="7">
        <v>0.13541666666666699</v>
      </c>
      <c r="Q38" s="26">
        <f t="shared" si="4"/>
        <v>8.1689814814814812E-2</v>
      </c>
      <c r="R38" s="26">
        <f t="shared" si="5"/>
        <v>1.4884259259258931E-2</v>
      </c>
      <c r="S38" s="26">
        <f t="shared" si="6"/>
        <v>0.15030092592592592</v>
      </c>
      <c r="T38" s="3" t="s">
        <v>4536</v>
      </c>
      <c r="U38" s="3" t="s">
        <v>4537</v>
      </c>
      <c r="V38" s="27">
        <f t="shared" si="7"/>
        <v>0.13541666666666699</v>
      </c>
      <c r="W38" s="7">
        <v>0.19246527777777778</v>
      </c>
      <c r="X38" s="7">
        <v>0.1875</v>
      </c>
      <c r="Y38" s="26">
        <f t="shared" si="8"/>
        <v>5.7048611111110786E-2</v>
      </c>
      <c r="Z38" s="26">
        <f t="shared" si="9"/>
        <v>4.9652777777777768E-3</v>
      </c>
      <c r="AA38" s="26">
        <f t="shared" si="10"/>
        <v>0.20734953703703671</v>
      </c>
      <c r="AB38" s="3" t="s">
        <v>1215</v>
      </c>
      <c r="AC38" s="3" t="s">
        <v>1450</v>
      </c>
      <c r="AD38" s="27">
        <f t="shared" si="11"/>
        <v>0.1875</v>
      </c>
      <c r="AE38" s="7">
        <v>0.25644675925925925</v>
      </c>
      <c r="AF38" s="7">
        <v>0.23958333333333301</v>
      </c>
      <c r="AG38" s="26">
        <f t="shared" si="12"/>
        <v>6.8946759259259249E-2</v>
      </c>
      <c r="AH38" s="26">
        <f t="shared" si="13"/>
        <v>1.686342592592624E-2</v>
      </c>
      <c r="AI38" s="26">
        <f t="shared" si="14"/>
        <v>0.27629629629629593</v>
      </c>
      <c r="AJ38" s="67" t="s">
        <v>2972</v>
      </c>
      <c r="AK38" s="67" t="s">
        <v>887</v>
      </c>
      <c r="AL38" s="27">
        <f t="shared" si="15"/>
        <v>0.23958333333333301</v>
      </c>
      <c r="AM38" s="7">
        <v>0.30517361111111113</v>
      </c>
      <c r="AN38" s="26">
        <f t="shared" si="16"/>
        <v>6.5590277777778122E-2</v>
      </c>
      <c r="AO38" s="26">
        <f t="shared" si="17"/>
        <v>0.34188657407407408</v>
      </c>
    </row>
    <row r="39" spans="1:41" ht="25" customHeight="1" x14ac:dyDescent="0.35">
      <c r="A39" s="73">
        <v>22</v>
      </c>
      <c r="B39" s="73" t="s">
        <v>1733</v>
      </c>
      <c r="C39" s="25" t="s">
        <v>17</v>
      </c>
      <c r="D39" s="77" t="s">
        <v>3072</v>
      </c>
      <c r="E39" s="77" t="s">
        <v>3627</v>
      </c>
      <c r="F39" s="7">
        <v>0</v>
      </c>
      <c r="G39" s="7">
        <v>7.255787037037037E-2</v>
      </c>
      <c r="H39" s="7">
        <v>8.3333333333333301E-2</v>
      </c>
      <c r="I39" s="7">
        <f t="shared" si="0"/>
        <v>7.255787037037037E-2</v>
      </c>
      <c r="J39" s="26">
        <f t="shared" si="1"/>
        <v>0</v>
      </c>
      <c r="K39" s="26">
        <f t="shared" si="2"/>
        <v>7.255787037037037E-2</v>
      </c>
      <c r="L39" s="77" t="s">
        <v>4464</v>
      </c>
      <c r="M39" s="77" t="s">
        <v>4466</v>
      </c>
      <c r="N39" s="27">
        <f t="shared" si="3"/>
        <v>7.255787037037037E-2</v>
      </c>
      <c r="O39" s="7">
        <v>0.13815972222222223</v>
      </c>
      <c r="P39" s="7">
        <v>0.13541666666666699</v>
      </c>
      <c r="Q39" s="26">
        <f t="shared" si="4"/>
        <v>6.5601851851851856E-2</v>
      </c>
      <c r="R39" s="26">
        <f t="shared" si="5"/>
        <v>2.7430555555552349E-3</v>
      </c>
      <c r="S39" s="26">
        <f t="shared" si="6"/>
        <v>0.13815972222222223</v>
      </c>
      <c r="T39" s="77" t="s">
        <v>3631</v>
      </c>
      <c r="U39" s="77" t="s">
        <v>3293</v>
      </c>
      <c r="V39" s="27">
        <f t="shared" si="7"/>
        <v>0.13541666666666699</v>
      </c>
      <c r="W39" s="7">
        <v>0.19322916666666667</v>
      </c>
      <c r="X39" s="7">
        <v>0.1875</v>
      </c>
      <c r="Y39" s="26">
        <f t="shared" si="8"/>
        <v>5.7812499999999684E-2</v>
      </c>
      <c r="Z39" s="26">
        <f t="shared" si="9"/>
        <v>5.7291666666666741E-3</v>
      </c>
      <c r="AA39" s="26">
        <f t="shared" si="10"/>
        <v>0.19597222222222191</v>
      </c>
      <c r="AB39" s="77" t="s">
        <v>4465</v>
      </c>
      <c r="AC39" s="77" t="s">
        <v>4608</v>
      </c>
      <c r="AD39" s="27">
        <f t="shared" si="11"/>
        <v>0.1875</v>
      </c>
      <c r="AE39" s="7">
        <v>0.24805555555555556</v>
      </c>
      <c r="AF39" s="7">
        <v>0.23958333333333301</v>
      </c>
      <c r="AG39" s="26">
        <f t="shared" si="12"/>
        <v>6.0555555555555557E-2</v>
      </c>
      <c r="AH39" s="26">
        <f t="shared" si="13"/>
        <v>8.4722222222225474E-3</v>
      </c>
      <c r="AI39" s="26">
        <f t="shared" si="14"/>
        <v>0.25652777777777747</v>
      </c>
      <c r="AJ39" s="78" t="s">
        <v>3630</v>
      </c>
      <c r="AK39" s="78" t="s">
        <v>4609</v>
      </c>
      <c r="AL39" s="27">
        <f t="shared" si="15"/>
        <v>0.23958333333333301</v>
      </c>
      <c r="AM39" s="7">
        <v>0.32561342592592596</v>
      </c>
      <c r="AN39" s="26">
        <f t="shared" si="16"/>
        <v>8.6030092592592949E-2</v>
      </c>
      <c r="AO39" s="26">
        <f t="shared" si="17"/>
        <v>0.34255787037037044</v>
      </c>
    </row>
    <row r="40" spans="1:41" ht="25" customHeight="1" x14ac:dyDescent="0.35">
      <c r="A40" s="73">
        <v>24</v>
      </c>
      <c r="B40" s="73" t="s">
        <v>466</v>
      </c>
      <c r="C40" s="25" t="s">
        <v>3</v>
      </c>
      <c r="D40" s="3" t="s">
        <v>3283</v>
      </c>
      <c r="E40" s="3" t="s">
        <v>966</v>
      </c>
      <c r="F40" s="7">
        <v>0</v>
      </c>
      <c r="G40" s="7">
        <v>8.1145833333333334E-2</v>
      </c>
      <c r="H40" s="7">
        <v>8.3333333333333301E-2</v>
      </c>
      <c r="I40" s="7">
        <f t="shared" si="0"/>
        <v>8.1145833333333334E-2</v>
      </c>
      <c r="J40" s="26">
        <f t="shared" si="1"/>
        <v>0</v>
      </c>
      <c r="K40" s="26">
        <f t="shared" si="2"/>
        <v>8.1145833333333334E-2</v>
      </c>
      <c r="L40" s="3" t="s">
        <v>4616</v>
      </c>
      <c r="M40" s="3" t="s">
        <v>4617</v>
      </c>
      <c r="N40" s="27">
        <f t="shared" si="3"/>
        <v>8.1145833333333334E-2</v>
      </c>
      <c r="O40" s="7">
        <v>0.15133101851851852</v>
      </c>
      <c r="P40" s="7">
        <v>0.13541666666666699</v>
      </c>
      <c r="Q40" s="26">
        <f t="shared" si="4"/>
        <v>7.0185185185185184E-2</v>
      </c>
      <c r="R40" s="26">
        <f t="shared" si="5"/>
        <v>1.5914351851851527E-2</v>
      </c>
      <c r="S40" s="26">
        <f t="shared" si="6"/>
        <v>0.15133101851851852</v>
      </c>
      <c r="T40" s="3" t="s">
        <v>4618</v>
      </c>
      <c r="U40" s="3" t="s">
        <v>3304</v>
      </c>
      <c r="V40" s="27">
        <f t="shared" si="7"/>
        <v>0.13541666666666699</v>
      </c>
      <c r="W40" s="7">
        <v>0.18881944444444443</v>
      </c>
      <c r="X40" s="7">
        <v>0.1875</v>
      </c>
      <c r="Y40" s="26">
        <f t="shared" si="8"/>
        <v>5.3402777777777438E-2</v>
      </c>
      <c r="Z40" s="26">
        <f t="shared" si="9"/>
        <v>1.3194444444444287E-3</v>
      </c>
      <c r="AA40" s="26">
        <f t="shared" si="10"/>
        <v>0.20473379629629596</v>
      </c>
      <c r="AB40" s="3" t="s">
        <v>1282</v>
      </c>
      <c r="AC40" s="3" t="s">
        <v>4619</v>
      </c>
      <c r="AD40" s="27">
        <f t="shared" si="11"/>
        <v>0.1875</v>
      </c>
      <c r="AE40" s="7">
        <v>0.25215277777777778</v>
      </c>
      <c r="AF40" s="7">
        <v>0.23958333333333301</v>
      </c>
      <c r="AG40" s="26">
        <f t="shared" si="12"/>
        <v>6.4652777777777781E-2</v>
      </c>
      <c r="AH40" s="26">
        <f t="shared" si="13"/>
        <v>1.2569444444444772E-2</v>
      </c>
      <c r="AI40" s="26">
        <f t="shared" si="14"/>
        <v>0.26938657407407374</v>
      </c>
      <c r="AJ40" s="67" t="s">
        <v>4620</v>
      </c>
      <c r="AK40" s="67" t="s">
        <v>4621</v>
      </c>
      <c r="AL40" s="27">
        <f t="shared" si="15"/>
        <v>0.23958333333333301</v>
      </c>
      <c r="AM40" s="7">
        <v>0.31791666666666668</v>
      </c>
      <c r="AN40" s="26">
        <f t="shared" si="16"/>
        <v>7.8333333333333671E-2</v>
      </c>
      <c r="AO40" s="26">
        <f t="shared" si="17"/>
        <v>0.34771990740740744</v>
      </c>
    </row>
    <row r="41" spans="1:41" ht="25" customHeight="1" x14ac:dyDescent="0.35">
      <c r="A41" s="72">
        <v>98</v>
      </c>
      <c r="B41" s="73" t="s">
        <v>711</v>
      </c>
      <c r="C41" s="25" t="s">
        <v>1</v>
      </c>
      <c r="D41" s="3" t="s">
        <v>4546</v>
      </c>
      <c r="E41" s="3" t="s">
        <v>4004</v>
      </c>
      <c r="F41" s="7">
        <v>0</v>
      </c>
      <c r="G41" s="7">
        <v>8.038194444444445E-2</v>
      </c>
      <c r="H41" s="7">
        <v>8.3333333333333301E-2</v>
      </c>
      <c r="I41" s="7">
        <f t="shared" si="0"/>
        <v>8.038194444444445E-2</v>
      </c>
      <c r="J41" s="26">
        <f t="shared" si="1"/>
        <v>0</v>
      </c>
      <c r="K41" s="26">
        <f t="shared" si="2"/>
        <v>8.038194444444445E-2</v>
      </c>
      <c r="L41" s="3" t="s">
        <v>4547</v>
      </c>
      <c r="M41" s="3" t="s">
        <v>3083</v>
      </c>
      <c r="N41" s="27">
        <f t="shared" si="3"/>
        <v>8.038194444444445E-2</v>
      </c>
      <c r="O41" s="7">
        <v>0.15353009259259259</v>
      </c>
      <c r="P41" s="7">
        <v>0.13541666666666699</v>
      </c>
      <c r="Q41" s="26">
        <f t="shared" si="4"/>
        <v>7.3148148148148143E-2</v>
      </c>
      <c r="R41" s="26">
        <f t="shared" si="5"/>
        <v>1.8113425925925603E-2</v>
      </c>
      <c r="S41" s="26">
        <f t="shared" si="6"/>
        <v>0.15353009259259259</v>
      </c>
      <c r="T41" s="3" t="s">
        <v>279</v>
      </c>
      <c r="U41" s="3" t="s">
        <v>3656</v>
      </c>
      <c r="V41" s="27">
        <f t="shared" si="7"/>
        <v>0.13541666666666699</v>
      </c>
      <c r="W41" s="7">
        <v>0.19962962962962963</v>
      </c>
      <c r="X41" s="7">
        <v>0.1875</v>
      </c>
      <c r="Y41" s="26">
        <f t="shared" si="8"/>
        <v>6.4212962962962639E-2</v>
      </c>
      <c r="Z41" s="26">
        <f t="shared" si="9"/>
        <v>1.2129629629629629E-2</v>
      </c>
      <c r="AA41" s="26">
        <f t="shared" si="10"/>
        <v>0.21774305555555523</v>
      </c>
      <c r="AB41" s="3" t="s">
        <v>3087</v>
      </c>
      <c r="AC41" s="3" t="s">
        <v>3591</v>
      </c>
      <c r="AD41" s="27">
        <f t="shared" si="11"/>
        <v>0.1875</v>
      </c>
      <c r="AE41" s="7">
        <v>0.25565972222222222</v>
      </c>
      <c r="AF41" s="7">
        <v>0.23958333333333301</v>
      </c>
      <c r="AG41" s="26">
        <f t="shared" si="12"/>
        <v>6.8159722222222219E-2</v>
      </c>
      <c r="AH41" s="26">
        <f t="shared" si="13"/>
        <v>1.6076388888889209E-2</v>
      </c>
      <c r="AI41" s="26">
        <f t="shared" si="14"/>
        <v>0.28590277777777739</v>
      </c>
      <c r="AJ41" s="67" t="s">
        <v>3084</v>
      </c>
      <c r="AK41" s="67" t="s">
        <v>3086</v>
      </c>
      <c r="AL41" s="27">
        <f t="shared" si="15"/>
        <v>0.23958333333333301</v>
      </c>
      <c r="AM41" s="7">
        <v>0.31452546296296297</v>
      </c>
      <c r="AN41" s="26">
        <f t="shared" si="16"/>
        <v>7.4942129629629956E-2</v>
      </c>
      <c r="AO41" s="26">
        <f t="shared" si="17"/>
        <v>0.36084490740740738</v>
      </c>
    </row>
    <row r="42" spans="1:41" ht="25" customHeight="1" x14ac:dyDescent="0.35">
      <c r="A42" s="73">
        <v>12</v>
      </c>
      <c r="B42" s="73" t="s">
        <v>1241</v>
      </c>
      <c r="C42" s="25" t="s">
        <v>17</v>
      </c>
      <c r="D42" s="3" t="s">
        <v>4318</v>
      </c>
      <c r="E42" s="3" t="s">
        <v>4509</v>
      </c>
      <c r="F42" s="7">
        <v>0</v>
      </c>
      <c r="G42" s="7">
        <v>7.6701388888888888E-2</v>
      </c>
      <c r="H42" s="7">
        <v>8.3333333333333301E-2</v>
      </c>
      <c r="I42" s="7">
        <f t="shared" si="0"/>
        <v>7.6701388888888888E-2</v>
      </c>
      <c r="J42" s="26">
        <f t="shared" si="1"/>
        <v>0</v>
      </c>
      <c r="K42" s="26">
        <f t="shared" si="2"/>
        <v>7.6701388888888888E-2</v>
      </c>
      <c r="L42" s="3" t="s">
        <v>1803</v>
      </c>
      <c r="M42" s="3" t="s">
        <v>3097</v>
      </c>
      <c r="N42" s="27">
        <f t="shared" si="3"/>
        <v>7.6701388888888888E-2</v>
      </c>
      <c r="O42" s="7">
        <v>0.15304398148148149</v>
      </c>
      <c r="P42" s="7">
        <v>0.13541666666666699</v>
      </c>
      <c r="Q42" s="26">
        <f t="shared" si="4"/>
        <v>7.6342592592592601E-2</v>
      </c>
      <c r="R42" s="26">
        <f t="shared" si="5"/>
        <v>1.7627314814814499E-2</v>
      </c>
      <c r="S42" s="26">
        <f t="shared" si="6"/>
        <v>0.15304398148148149</v>
      </c>
      <c r="T42" s="3" t="s">
        <v>3895</v>
      </c>
      <c r="U42" s="3" t="s">
        <v>3057</v>
      </c>
      <c r="V42" s="27">
        <f t="shared" si="7"/>
        <v>0.13541666666666699</v>
      </c>
      <c r="W42" s="7">
        <v>0.19565972222222219</v>
      </c>
      <c r="X42" s="7">
        <v>0.1875</v>
      </c>
      <c r="Y42" s="26">
        <f t="shared" si="8"/>
        <v>6.0243055555555203E-2</v>
      </c>
      <c r="Z42" s="26">
        <f t="shared" si="9"/>
        <v>8.1597222222221932E-3</v>
      </c>
      <c r="AA42" s="26">
        <f t="shared" si="10"/>
        <v>0.21328703703703669</v>
      </c>
      <c r="AB42" s="3" t="s">
        <v>3058</v>
      </c>
      <c r="AC42" s="3" t="s">
        <v>4574</v>
      </c>
      <c r="AD42" s="27">
        <f t="shared" si="11"/>
        <v>0.1875</v>
      </c>
      <c r="AE42" s="7">
        <v>0.26033564814814814</v>
      </c>
      <c r="AF42" s="7">
        <v>0.23958333333333301</v>
      </c>
      <c r="AG42" s="26">
        <f t="shared" si="12"/>
        <v>7.2835648148148135E-2</v>
      </c>
      <c r="AH42" s="26">
        <f t="shared" si="13"/>
        <v>2.0752314814815126E-2</v>
      </c>
      <c r="AI42" s="26">
        <f t="shared" si="14"/>
        <v>0.2861226851851848</v>
      </c>
      <c r="AJ42" s="67" t="s">
        <v>1516</v>
      </c>
      <c r="AK42" s="67" t="s">
        <v>4575</v>
      </c>
      <c r="AL42" s="27">
        <f t="shared" si="15"/>
        <v>0.23958333333333301</v>
      </c>
      <c r="AM42" s="7">
        <v>0.32754629629629628</v>
      </c>
      <c r="AN42" s="26">
        <f t="shared" si="16"/>
        <v>8.796296296296327E-2</v>
      </c>
      <c r="AO42" s="26">
        <f t="shared" si="17"/>
        <v>0.37408564814814804</v>
      </c>
    </row>
    <row r="43" spans="1:41" ht="25" customHeight="1" x14ac:dyDescent="0.35">
      <c r="A43" s="73">
        <v>19</v>
      </c>
      <c r="B43" s="73" t="s">
        <v>950</v>
      </c>
      <c r="C43" s="25" t="s">
        <v>1</v>
      </c>
      <c r="D43" s="3" t="s">
        <v>4596</v>
      </c>
      <c r="E43" s="3" t="s">
        <v>4597</v>
      </c>
      <c r="F43" s="7">
        <v>0</v>
      </c>
      <c r="G43" s="7">
        <v>9.5439814814814825E-2</v>
      </c>
      <c r="H43" s="7">
        <v>8.3333333333333301E-2</v>
      </c>
      <c r="I43" s="7">
        <f t="shared" si="0"/>
        <v>9.5439814814814825E-2</v>
      </c>
      <c r="J43" s="26">
        <f t="shared" si="1"/>
        <v>1.2106481481481524E-2</v>
      </c>
      <c r="K43" s="26">
        <f t="shared" si="2"/>
        <v>9.5439814814814825E-2</v>
      </c>
      <c r="L43" s="3" t="s">
        <v>1552</v>
      </c>
      <c r="M43" s="3" t="s">
        <v>4598</v>
      </c>
      <c r="N43" s="27">
        <f t="shared" si="3"/>
        <v>8.3333333333333301E-2</v>
      </c>
      <c r="O43" s="7">
        <v>0.17246527777777776</v>
      </c>
      <c r="P43" s="7">
        <v>0.13541666666666699</v>
      </c>
      <c r="Q43" s="26">
        <f t="shared" si="4"/>
        <v>8.9131944444444458E-2</v>
      </c>
      <c r="R43" s="26">
        <f t="shared" si="5"/>
        <v>3.7048611111110769E-2</v>
      </c>
      <c r="S43" s="26">
        <f t="shared" si="6"/>
        <v>0.18457175925925928</v>
      </c>
      <c r="T43" s="3" t="s">
        <v>4599</v>
      </c>
      <c r="U43" s="3" t="s">
        <v>4600</v>
      </c>
      <c r="V43" s="27">
        <f t="shared" si="7"/>
        <v>0.13541666666666699</v>
      </c>
      <c r="W43" s="7">
        <v>0.19126157407407407</v>
      </c>
      <c r="X43" s="7">
        <v>0.1875</v>
      </c>
      <c r="Y43" s="26">
        <f t="shared" si="8"/>
        <v>5.5844907407407079E-2</v>
      </c>
      <c r="Z43" s="26">
        <f t="shared" si="9"/>
        <v>3.76157407407407E-3</v>
      </c>
      <c r="AA43" s="26">
        <f t="shared" si="10"/>
        <v>0.24041666666666636</v>
      </c>
      <c r="AB43" s="3" t="s">
        <v>4601</v>
      </c>
      <c r="AC43" s="3" t="s">
        <v>1811</v>
      </c>
      <c r="AD43" s="27">
        <f t="shared" si="11"/>
        <v>0.1875</v>
      </c>
      <c r="AE43" s="7">
        <v>0.25709490740740742</v>
      </c>
      <c r="AF43" s="7">
        <v>0.23958333333333301</v>
      </c>
      <c r="AG43" s="26">
        <f t="shared" si="12"/>
        <v>6.9594907407407425E-2</v>
      </c>
      <c r="AH43" s="26">
        <f t="shared" si="13"/>
        <v>1.7511574074074415E-2</v>
      </c>
      <c r="AI43" s="26">
        <f t="shared" si="14"/>
        <v>0.31001157407407376</v>
      </c>
      <c r="AJ43" s="67" t="s">
        <v>364</v>
      </c>
      <c r="AK43" s="67" t="s">
        <v>359</v>
      </c>
      <c r="AL43" s="27">
        <f t="shared" si="15"/>
        <v>0.23958333333333301</v>
      </c>
      <c r="AM43" s="7">
        <v>0.30431712962962965</v>
      </c>
      <c r="AN43" s="26">
        <f t="shared" si="16"/>
        <v>6.4733796296296636E-2</v>
      </c>
      <c r="AO43" s="26">
        <f t="shared" si="17"/>
        <v>0.37474537037037048</v>
      </c>
    </row>
    <row r="44" spans="1:41" ht="25" customHeight="1" x14ac:dyDescent="0.35">
      <c r="A44" s="72">
        <v>2</v>
      </c>
      <c r="B44" s="73" t="s">
        <v>510</v>
      </c>
      <c r="C44" s="25" t="s">
        <v>17</v>
      </c>
      <c r="D44" s="3" t="s">
        <v>4550</v>
      </c>
      <c r="E44" s="3" t="s">
        <v>3348</v>
      </c>
      <c r="F44" s="7">
        <v>0</v>
      </c>
      <c r="G44" s="7">
        <v>8.0277777777777781E-2</v>
      </c>
      <c r="H44" s="7">
        <v>8.3333333333333301E-2</v>
      </c>
      <c r="I44" s="7">
        <f t="shared" si="0"/>
        <v>8.0277777777777781E-2</v>
      </c>
      <c r="J44" s="26">
        <f t="shared" si="1"/>
        <v>0</v>
      </c>
      <c r="K44" s="26">
        <f t="shared" si="2"/>
        <v>8.0277777777777781E-2</v>
      </c>
      <c r="L44" s="79" t="s">
        <v>3351</v>
      </c>
      <c r="M44" s="79" t="s">
        <v>1500</v>
      </c>
      <c r="N44" s="27">
        <f t="shared" si="3"/>
        <v>8.0277777777777781E-2</v>
      </c>
      <c r="O44" s="7">
        <v>0.16577546296296297</v>
      </c>
      <c r="P44" s="7">
        <v>0.13541666666666699</v>
      </c>
      <c r="Q44" s="26">
        <f t="shared" si="4"/>
        <v>8.549768518518519E-2</v>
      </c>
      <c r="R44" s="26">
        <f t="shared" si="5"/>
        <v>3.0358796296295981E-2</v>
      </c>
      <c r="S44" s="26">
        <f t="shared" si="6"/>
        <v>0.16577546296296297</v>
      </c>
      <c r="T44" s="3" t="s">
        <v>4551</v>
      </c>
      <c r="U44" s="79" t="s">
        <v>513</v>
      </c>
      <c r="V44" s="27">
        <f t="shared" si="7"/>
        <v>0.13541666666666699</v>
      </c>
      <c r="W44" s="7">
        <v>0.19157407407407409</v>
      </c>
      <c r="X44" s="7">
        <v>0.1875</v>
      </c>
      <c r="Y44" s="26">
        <f t="shared" si="8"/>
        <v>5.6157407407407101E-2</v>
      </c>
      <c r="Z44" s="26">
        <f t="shared" si="9"/>
        <v>4.0740740740740911E-3</v>
      </c>
      <c r="AA44" s="26">
        <f t="shared" si="10"/>
        <v>0.22193287037037007</v>
      </c>
      <c r="AB44" s="79" t="s">
        <v>1180</v>
      </c>
      <c r="AC44" s="79" t="s">
        <v>3599</v>
      </c>
      <c r="AD44" s="27">
        <f t="shared" si="11"/>
        <v>0.1875</v>
      </c>
      <c r="AE44" s="7">
        <v>0.27079861111111109</v>
      </c>
      <c r="AF44" s="7">
        <v>0.23958333333333301</v>
      </c>
      <c r="AG44" s="26">
        <f t="shared" si="12"/>
        <v>8.3298611111111087E-2</v>
      </c>
      <c r="AH44" s="26">
        <f t="shared" si="13"/>
        <v>3.1215277777778078E-2</v>
      </c>
      <c r="AI44" s="26">
        <f t="shared" si="14"/>
        <v>0.30523148148148116</v>
      </c>
      <c r="AJ44" s="80" t="s">
        <v>386</v>
      </c>
      <c r="AK44" s="80" t="s">
        <v>1777</v>
      </c>
      <c r="AL44" s="27">
        <f t="shared" si="15"/>
        <v>0.23958333333333301</v>
      </c>
      <c r="AM44" s="7">
        <v>0.30987268518518518</v>
      </c>
      <c r="AN44" s="26">
        <f t="shared" si="16"/>
        <v>7.0289351851852172E-2</v>
      </c>
      <c r="AO44" s="26">
        <f t="shared" si="17"/>
        <v>0.37552083333333341</v>
      </c>
    </row>
    <row r="45" spans="1:41" ht="25" customHeight="1" x14ac:dyDescent="0.35">
      <c r="A45" s="72">
        <v>95</v>
      </c>
      <c r="B45" s="73" t="s">
        <v>1112</v>
      </c>
      <c r="C45" s="25" t="s">
        <v>3</v>
      </c>
      <c r="D45" s="3" t="s">
        <v>2015</v>
      </c>
      <c r="E45" s="3" t="s">
        <v>393</v>
      </c>
      <c r="F45" s="7">
        <v>0</v>
      </c>
      <c r="G45" s="7">
        <v>9.224537037037038E-2</v>
      </c>
      <c r="H45" s="7">
        <v>8.3333333333333301E-2</v>
      </c>
      <c r="I45" s="7">
        <f t="shared" si="0"/>
        <v>9.224537037037038E-2</v>
      </c>
      <c r="J45" s="26">
        <f t="shared" si="1"/>
        <v>8.9120370370370794E-3</v>
      </c>
      <c r="K45" s="26">
        <f t="shared" si="2"/>
        <v>9.224537037037038E-2</v>
      </c>
      <c r="L45" s="3" t="s">
        <v>1474</v>
      </c>
      <c r="M45" s="3" t="s">
        <v>1492</v>
      </c>
      <c r="N45" s="27">
        <f t="shared" si="3"/>
        <v>8.3333333333333301E-2</v>
      </c>
      <c r="O45" s="7">
        <v>0.15171296296296297</v>
      </c>
      <c r="P45" s="7">
        <v>0.13541666666666699</v>
      </c>
      <c r="Q45" s="26">
        <f t="shared" si="4"/>
        <v>6.8379629629629665E-2</v>
      </c>
      <c r="R45" s="26">
        <f t="shared" si="5"/>
        <v>1.6296296296295976E-2</v>
      </c>
      <c r="S45" s="26">
        <f t="shared" si="6"/>
        <v>0.16062500000000005</v>
      </c>
      <c r="T45" s="3" t="s">
        <v>1114</v>
      </c>
      <c r="U45" s="3" t="s">
        <v>3646</v>
      </c>
      <c r="V45" s="27">
        <f t="shared" si="7"/>
        <v>0.13541666666666699</v>
      </c>
      <c r="W45" s="7">
        <v>0.20833333333333334</v>
      </c>
      <c r="X45" s="7">
        <v>0.1875</v>
      </c>
      <c r="Y45" s="26">
        <f t="shared" si="8"/>
        <v>7.2916666666666352E-2</v>
      </c>
      <c r="Z45" s="26">
        <f t="shared" si="9"/>
        <v>2.0833333333333343E-2</v>
      </c>
      <c r="AA45" s="26">
        <f t="shared" si="10"/>
        <v>0.2335416666666664</v>
      </c>
      <c r="AB45" s="3" t="s">
        <v>3647</v>
      </c>
      <c r="AC45" s="3" t="s">
        <v>2038</v>
      </c>
      <c r="AD45" s="27">
        <f t="shared" si="11"/>
        <v>0.1875</v>
      </c>
      <c r="AE45" s="7">
        <v>0.26303240740740741</v>
      </c>
      <c r="AF45" s="7">
        <v>0.23958333333333301</v>
      </c>
      <c r="AG45" s="26">
        <f t="shared" si="12"/>
        <v>7.5532407407407409E-2</v>
      </c>
      <c r="AH45" s="26">
        <f t="shared" si="13"/>
        <v>2.34490740740744E-2</v>
      </c>
      <c r="AI45" s="26">
        <f t="shared" si="14"/>
        <v>0.30907407407407383</v>
      </c>
      <c r="AJ45" s="67" t="s">
        <v>4514</v>
      </c>
      <c r="AK45" s="67" t="s">
        <v>4541</v>
      </c>
      <c r="AL45" s="27">
        <f t="shared" si="15"/>
        <v>0.23958333333333301</v>
      </c>
      <c r="AM45" s="7">
        <v>0.31994212962962965</v>
      </c>
      <c r="AN45" s="26">
        <f t="shared" si="16"/>
        <v>8.0358796296296636E-2</v>
      </c>
      <c r="AO45" s="26">
        <f t="shared" si="17"/>
        <v>0.38943287037037044</v>
      </c>
    </row>
    <row r="46" spans="1:41" ht="25" customHeight="1" x14ac:dyDescent="0.35">
      <c r="A46" s="72">
        <v>8</v>
      </c>
      <c r="B46" s="73" t="s">
        <v>412</v>
      </c>
      <c r="C46" s="25" t="s">
        <v>1</v>
      </c>
      <c r="D46" s="3" t="s">
        <v>4567</v>
      </c>
      <c r="E46" s="3" t="s">
        <v>3921</v>
      </c>
      <c r="F46" s="7">
        <v>0</v>
      </c>
      <c r="G46" s="7">
        <v>8.4502314814814808E-2</v>
      </c>
      <c r="H46" s="7">
        <v>8.3333333333333301E-2</v>
      </c>
      <c r="I46" s="7">
        <f t="shared" si="0"/>
        <v>8.4502314814814808E-2</v>
      </c>
      <c r="J46" s="26">
        <f t="shared" si="1"/>
        <v>1.1689814814815069E-3</v>
      </c>
      <c r="K46" s="26">
        <f t="shared" si="2"/>
        <v>8.4502314814814808E-2</v>
      </c>
      <c r="L46" s="3" t="s">
        <v>3186</v>
      </c>
      <c r="M46" s="3" t="s">
        <v>3551</v>
      </c>
      <c r="N46" s="27">
        <f t="shared" si="3"/>
        <v>8.3333333333333301E-2</v>
      </c>
      <c r="O46" s="7">
        <v>0.17317129629629632</v>
      </c>
      <c r="P46" s="7">
        <v>0.13541666666666699</v>
      </c>
      <c r="Q46" s="26">
        <f t="shared" si="4"/>
        <v>8.9837962962963022E-2</v>
      </c>
      <c r="R46" s="26">
        <f t="shared" si="5"/>
        <v>3.7754629629629333E-2</v>
      </c>
      <c r="S46" s="26">
        <f t="shared" si="6"/>
        <v>0.17434027777777783</v>
      </c>
      <c r="T46" s="3" t="s">
        <v>3180</v>
      </c>
      <c r="U46" s="3" t="s">
        <v>4568</v>
      </c>
      <c r="V46" s="27">
        <f t="shared" si="7"/>
        <v>0.13541666666666699</v>
      </c>
      <c r="W46" s="7">
        <v>0.20819444444444443</v>
      </c>
      <c r="X46" s="7">
        <v>0.1875</v>
      </c>
      <c r="Y46" s="26">
        <f t="shared" si="8"/>
        <v>7.2777777777777442E-2</v>
      </c>
      <c r="Z46" s="26">
        <f t="shared" si="9"/>
        <v>2.0694444444444432E-2</v>
      </c>
      <c r="AA46" s="26">
        <f t="shared" si="10"/>
        <v>0.24711805555555527</v>
      </c>
      <c r="AB46" s="3" t="s">
        <v>592</v>
      </c>
      <c r="AC46" s="3" t="s">
        <v>4519</v>
      </c>
      <c r="AD46" s="27">
        <f t="shared" si="11"/>
        <v>0.1875</v>
      </c>
      <c r="AE46" s="7">
        <v>0.26431712962962967</v>
      </c>
      <c r="AF46" s="7">
        <v>0.23958333333333301</v>
      </c>
      <c r="AG46" s="26">
        <f t="shared" si="12"/>
        <v>7.6817129629629666E-2</v>
      </c>
      <c r="AH46" s="26">
        <f t="shared" si="13"/>
        <v>2.4733796296296656E-2</v>
      </c>
      <c r="AI46" s="26">
        <f t="shared" si="14"/>
        <v>0.32393518518518488</v>
      </c>
      <c r="AJ46" s="67" t="s">
        <v>1073</v>
      </c>
      <c r="AK46" s="67" t="s">
        <v>3107</v>
      </c>
      <c r="AL46" s="27">
        <f t="shared" si="15"/>
        <v>0.23958333333333301</v>
      </c>
      <c r="AM46" s="7">
        <v>0.31493055555555555</v>
      </c>
      <c r="AN46" s="26">
        <f t="shared" si="16"/>
        <v>7.5347222222222537E-2</v>
      </c>
      <c r="AO46" s="26">
        <f t="shared" si="17"/>
        <v>0.39928240740740739</v>
      </c>
    </row>
    <row r="47" spans="1:41" ht="25" customHeight="1" x14ac:dyDescent="0.35">
      <c r="A47" s="73">
        <v>16</v>
      </c>
      <c r="B47" s="73" t="s">
        <v>1733</v>
      </c>
      <c r="C47" s="25" t="s">
        <v>1</v>
      </c>
      <c r="D47" s="3" t="s">
        <v>1729</v>
      </c>
      <c r="E47" s="3" t="s">
        <v>3660</v>
      </c>
      <c r="F47" s="7">
        <v>0</v>
      </c>
      <c r="G47" s="7">
        <v>8.9895833333333341E-2</v>
      </c>
      <c r="H47" s="7">
        <v>8.3333333333333301E-2</v>
      </c>
      <c r="I47" s="7">
        <f t="shared" si="0"/>
        <v>8.9895833333333341E-2</v>
      </c>
      <c r="J47" s="26">
        <f t="shared" si="1"/>
        <v>6.5625000000000405E-3</v>
      </c>
      <c r="K47" s="26">
        <f t="shared" si="2"/>
        <v>8.9895833333333341E-2</v>
      </c>
      <c r="L47" s="3" t="s">
        <v>602</v>
      </c>
      <c r="M47" s="3" t="s">
        <v>1157</v>
      </c>
      <c r="N47" s="27">
        <f t="shared" si="3"/>
        <v>8.3333333333333301E-2</v>
      </c>
      <c r="O47" s="7">
        <v>0.1658449074074074</v>
      </c>
      <c r="P47" s="7">
        <v>0.13541666666666699</v>
      </c>
      <c r="Q47" s="26">
        <f t="shared" si="4"/>
        <v>8.2511574074074098E-2</v>
      </c>
      <c r="R47" s="26">
        <f t="shared" si="5"/>
        <v>3.0428240740740409E-2</v>
      </c>
      <c r="S47" s="26">
        <f t="shared" si="6"/>
        <v>0.17240740740740745</v>
      </c>
      <c r="T47" s="3" t="s">
        <v>3073</v>
      </c>
      <c r="U47" s="3" t="s">
        <v>2022</v>
      </c>
      <c r="V47" s="27">
        <f t="shared" si="7"/>
        <v>0.13541666666666699</v>
      </c>
      <c r="W47" s="7">
        <v>0.20805555555555555</v>
      </c>
      <c r="X47" s="7">
        <v>0.1875</v>
      </c>
      <c r="Y47" s="26">
        <f t="shared" si="8"/>
        <v>7.2638888888888559E-2</v>
      </c>
      <c r="Z47" s="26">
        <f t="shared" si="9"/>
        <v>2.0555555555555549E-2</v>
      </c>
      <c r="AA47" s="26">
        <f t="shared" si="10"/>
        <v>0.24504629629629598</v>
      </c>
      <c r="AB47" s="3" t="s">
        <v>4585</v>
      </c>
      <c r="AC47" s="3" t="s">
        <v>4586</v>
      </c>
      <c r="AD47" s="27">
        <f t="shared" si="11"/>
        <v>0.1875</v>
      </c>
      <c r="AE47" s="7">
        <v>0.27627314814814813</v>
      </c>
      <c r="AF47" s="7">
        <v>0.23958333333333301</v>
      </c>
      <c r="AG47" s="26">
        <f t="shared" si="12"/>
        <v>8.8773148148148129E-2</v>
      </c>
      <c r="AH47" s="26">
        <f t="shared" si="13"/>
        <v>3.6689814814815119E-2</v>
      </c>
      <c r="AI47" s="26">
        <f t="shared" si="14"/>
        <v>0.33381944444444411</v>
      </c>
      <c r="AJ47" s="67" t="s">
        <v>3071</v>
      </c>
      <c r="AK47" s="67" t="s">
        <v>3070</v>
      </c>
      <c r="AL47" s="27">
        <f t="shared" si="15"/>
        <v>0.23958333333333301</v>
      </c>
      <c r="AM47" s="7">
        <v>0.31712962962962959</v>
      </c>
      <c r="AN47" s="26">
        <f t="shared" si="16"/>
        <v>7.7546296296296585E-2</v>
      </c>
      <c r="AO47" s="26">
        <f t="shared" si="17"/>
        <v>0.41136574074074067</v>
      </c>
    </row>
    <row r="51" spans="21:21" x14ac:dyDescent="0.25">
      <c r="U51" s="79" t="s">
        <v>2966</v>
      </c>
    </row>
  </sheetData>
  <sortState xmlns:xlrd2="http://schemas.microsoft.com/office/spreadsheetml/2017/richdata2" ref="A4:AO47">
    <sortCondition ref="AO4:AO47"/>
  </sortState>
  <printOptions gridLines="1"/>
  <pageMargins left="0.75" right="0.75" top="1" bottom="1" header="0.5" footer="0.5"/>
  <pageSetup paperSize="9" scale="2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E9435-8986-4FA8-A0CC-C271E48A6770}">
  <sheetPr>
    <pageSetUpPr fitToPage="1"/>
  </sheetPr>
  <dimension ref="A1:X147"/>
  <sheetViews>
    <sheetView workbookViewId="0">
      <pane xSplit="4" ySplit="3" topLeftCell="E61" activePane="bottomRight" state="frozen"/>
      <selection pane="topRight" activeCell="E1" sqref="E1"/>
      <selection pane="bottomLeft" activeCell="A4" sqref="A4"/>
      <selection pane="bottomRight" activeCell="A73" sqref="A73"/>
    </sheetView>
  </sheetViews>
  <sheetFormatPr defaultRowHeight="12.5" x14ac:dyDescent="0.25"/>
  <cols>
    <col min="1" max="1" width="4.453125" style="3" customWidth="1"/>
    <col min="2" max="2" width="5.7265625" style="3" customWidth="1"/>
    <col min="3" max="3" width="20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256" width="9.1796875" style="2"/>
    <col min="257" max="257" width="4.453125" style="2" customWidth="1"/>
    <col min="258" max="258" width="5.7265625" style="2" customWidth="1"/>
    <col min="259" max="259" width="20" style="2" customWidth="1"/>
    <col min="260" max="260" width="9.1796875" style="2"/>
    <col min="261" max="261" width="15" style="2" customWidth="1"/>
    <col min="262" max="263" width="9.1796875" style="2"/>
    <col min="264" max="264" width="4.54296875" style="2" customWidth="1"/>
    <col min="265" max="265" width="16" style="2" customWidth="1"/>
    <col min="266" max="266" width="3.453125" style="2" customWidth="1"/>
    <col min="267" max="267" width="9.1796875" style="2"/>
    <col min="268" max="268" width="5.54296875" style="2" customWidth="1"/>
    <col min="269" max="269" width="18.81640625" style="2" customWidth="1"/>
    <col min="270" max="270" width="3.54296875" style="2" customWidth="1"/>
    <col min="271" max="271" width="9.1796875" style="2"/>
    <col min="272" max="272" width="4.453125" style="2" customWidth="1"/>
    <col min="273" max="273" width="18.26953125" style="2" customWidth="1"/>
    <col min="274" max="274" width="4.54296875" style="2" customWidth="1"/>
    <col min="275" max="275" width="9.1796875" style="2"/>
    <col min="276" max="276" width="5.1796875" style="2" customWidth="1"/>
    <col min="277" max="277" width="17.54296875" style="2" customWidth="1"/>
    <col min="278" max="278" width="4.26953125" style="2" customWidth="1"/>
    <col min="279" max="279" width="9.1796875" style="2"/>
    <col min="280" max="280" width="4.7265625" style="2" customWidth="1"/>
    <col min="281" max="512" width="9.1796875" style="2"/>
    <col min="513" max="513" width="4.453125" style="2" customWidth="1"/>
    <col min="514" max="514" width="5.7265625" style="2" customWidth="1"/>
    <col min="515" max="515" width="20" style="2" customWidth="1"/>
    <col min="516" max="516" width="9.1796875" style="2"/>
    <col min="517" max="517" width="15" style="2" customWidth="1"/>
    <col min="518" max="519" width="9.1796875" style="2"/>
    <col min="520" max="520" width="4.54296875" style="2" customWidth="1"/>
    <col min="521" max="521" width="16" style="2" customWidth="1"/>
    <col min="522" max="522" width="3.453125" style="2" customWidth="1"/>
    <col min="523" max="523" width="9.1796875" style="2"/>
    <col min="524" max="524" width="5.54296875" style="2" customWidth="1"/>
    <col min="525" max="525" width="18.81640625" style="2" customWidth="1"/>
    <col min="526" max="526" width="3.54296875" style="2" customWidth="1"/>
    <col min="527" max="527" width="9.1796875" style="2"/>
    <col min="528" max="528" width="4.453125" style="2" customWidth="1"/>
    <col min="529" max="529" width="18.26953125" style="2" customWidth="1"/>
    <col min="530" max="530" width="4.54296875" style="2" customWidth="1"/>
    <col min="531" max="531" width="9.1796875" style="2"/>
    <col min="532" max="532" width="5.1796875" style="2" customWidth="1"/>
    <col min="533" max="533" width="17.54296875" style="2" customWidth="1"/>
    <col min="534" max="534" width="4.26953125" style="2" customWidth="1"/>
    <col min="535" max="535" width="9.1796875" style="2"/>
    <col min="536" max="536" width="4.7265625" style="2" customWidth="1"/>
    <col min="537" max="768" width="9.1796875" style="2"/>
    <col min="769" max="769" width="4.453125" style="2" customWidth="1"/>
    <col min="770" max="770" width="5.7265625" style="2" customWidth="1"/>
    <col min="771" max="771" width="20" style="2" customWidth="1"/>
    <col min="772" max="772" width="9.1796875" style="2"/>
    <col min="773" max="773" width="15" style="2" customWidth="1"/>
    <col min="774" max="775" width="9.1796875" style="2"/>
    <col min="776" max="776" width="4.54296875" style="2" customWidth="1"/>
    <col min="777" max="777" width="16" style="2" customWidth="1"/>
    <col min="778" max="778" width="3.453125" style="2" customWidth="1"/>
    <col min="779" max="779" width="9.1796875" style="2"/>
    <col min="780" max="780" width="5.54296875" style="2" customWidth="1"/>
    <col min="781" max="781" width="18.81640625" style="2" customWidth="1"/>
    <col min="782" max="782" width="3.54296875" style="2" customWidth="1"/>
    <col min="783" max="783" width="9.1796875" style="2"/>
    <col min="784" max="784" width="4.453125" style="2" customWidth="1"/>
    <col min="785" max="785" width="18.26953125" style="2" customWidth="1"/>
    <col min="786" max="786" width="4.54296875" style="2" customWidth="1"/>
    <col min="787" max="787" width="9.1796875" style="2"/>
    <col min="788" max="788" width="5.1796875" style="2" customWidth="1"/>
    <col min="789" max="789" width="17.54296875" style="2" customWidth="1"/>
    <col min="790" max="790" width="4.26953125" style="2" customWidth="1"/>
    <col min="791" max="791" width="9.1796875" style="2"/>
    <col min="792" max="792" width="4.7265625" style="2" customWidth="1"/>
    <col min="793" max="1024" width="9.1796875" style="2"/>
    <col min="1025" max="1025" width="4.453125" style="2" customWidth="1"/>
    <col min="1026" max="1026" width="5.7265625" style="2" customWidth="1"/>
    <col min="1027" max="1027" width="20" style="2" customWidth="1"/>
    <col min="1028" max="1028" width="9.1796875" style="2"/>
    <col min="1029" max="1029" width="15" style="2" customWidth="1"/>
    <col min="1030" max="1031" width="9.1796875" style="2"/>
    <col min="1032" max="1032" width="4.54296875" style="2" customWidth="1"/>
    <col min="1033" max="1033" width="16" style="2" customWidth="1"/>
    <col min="1034" max="1034" width="3.453125" style="2" customWidth="1"/>
    <col min="1035" max="1035" width="9.1796875" style="2"/>
    <col min="1036" max="1036" width="5.54296875" style="2" customWidth="1"/>
    <col min="1037" max="1037" width="18.81640625" style="2" customWidth="1"/>
    <col min="1038" max="1038" width="3.54296875" style="2" customWidth="1"/>
    <col min="1039" max="1039" width="9.1796875" style="2"/>
    <col min="1040" max="1040" width="4.453125" style="2" customWidth="1"/>
    <col min="1041" max="1041" width="18.26953125" style="2" customWidth="1"/>
    <col min="1042" max="1042" width="4.54296875" style="2" customWidth="1"/>
    <col min="1043" max="1043" width="9.1796875" style="2"/>
    <col min="1044" max="1044" width="5.1796875" style="2" customWidth="1"/>
    <col min="1045" max="1045" width="17.54296875" style="2" customWidth="1"/>
    <col min="1046" max="1046" width="4.26953125" style="2" customWidth="1"/>
    <col min="1047" max="1047" width="9.1796875" style="2"/>
    <col min="1048" max="1048" width="4.7265625" style="2" customWidth="1"/>
    <col min="1049" max="1280" width="9.1796875" style="2"/>
    <col min="1281" max="1281" width="4.453125" style="2" customWidth="1"/>
    <col min="1282" max="1282" width="5.7265625" style="2" customWidth="1"/>
    <col min="1283" max="1283" width="20" style="2" customWidth="1"/>
    <col min="1284" max="1284" width="9.1796875" style="2"/>
    <col min="1285" max="1285" width="15" style="2" customWidth="1"/>
    <col min="1286" max="1287" width="9.1796875" style="2"/>
    <col min="1288" max="1288" width="4.54296875" style="2" customWidth="1"/>
    <col min="1289" max="1289" width="16" style="2" customWidth="1"/>
    <col min="1290" max="1290" width="3.453125" style="2" customWidth="1"/>
    <col min="1291" max="1291" width="9.1796875" style="2"/>
    <col min="1292" max="1292" width="5.54296875" style="2" customWidth="1"/>
    <col min="1293" max="1293" width="18.81640625" style="2" customWidth="1"/>
    <col min="1294" max="1294" width="3.54296875" style="2" customWidth="1"/>
    <col min="1295" max="1295" width="9.1796875" style="2"/>
    <col min="1296" max="1296" width="4.453125" style="2" customWidth="1"/>
    <col min="1297" max="1297" width="18.26953125" style="2" customWidth="1"/>
    <col min="1298" max="1298" width="4.54296875" style="2" customWidth="1"/>
    <col min="1299" max="1299" width="9.1796875" style="2"/>
    <col min="1300" max="1300" width="5.1796875" style="2" customWidth="1"/>
    <col min="1301" max="1301" width="17.54296875" style="2" customWidth="1"/>
    <col min="1302" max="1302" width="4.26953125" style="2" customWidth="1"/>
    <col min="1303" max="1303" width="9.1796875" style="2"/>
    <col min="1304" max="1304" width="4.7265625" style="2" customWidth="1"/>
    <col min="1305" max="1536" width="9.1796875" style="2"/>
    <col min="1537" max="1537" width="4.453125" style="2" customWidth="1"/>
    <col min="1538" max="1538" width="5.7265625" style="2" customWidth="1"/>
    <col min="1539" max="1539" width="20" style="2" customWidth="1"/>
    <col min="1540" max="1540" width="9.1796875" style="2"/>
    <col min="1541" max="1541" width="15" style="2" customWidth="1"/>
    <col min="1542" max="1543" width="9.1796875" style="2"/>
    <col min="1544" max="1544" width="4.54296875" style="2" customWidth="1"/>
    <col min="1545" max="1545" width="16" style="2" customWidth="1"/>
    <col min="1546" max="1546" width="3.453125" style="2" customWidth="1"/>
    <col min="1547" max="1547" width="9.1796875" style="2"/>
    <col min="1548" max="1548" width="5.54296875" style="2" customWidth="1"/>
    <col min="1549" max="1549" width="18.81640625" style="2" customWidth="1"/>
    <col min="1550" max="1550" width="3.54296875" style="2" customWidth="1"/>
    <col min="1551" max="1551" width="9.1796875" style="2"/>
    <col min="1552" max="1552" width="4.453125" style="2" customWidth="1"/>
    <col min="1553" max="1553" width="18.26953125" style="2" customWidth="1"/>
    <col min="1554" max="1554" width="4.54296875" style="2" customWidth="1"/>
    <col min="1555" max="1555" width="9.1796875" style="2"/>
    <col min="1556" max="1556" width="5.1796875" style="2" customWidth="1"/>
    <col min="1557" max="1557" width="17.54296875" style="2" customWidth="1"/>
    <col min="1558" max="1558" width="4.26953125" style="2" customWidth="1"/>
    <col min="1559" max="1559" width="9.1796875" style="2"/>
    <col min="1560" max="1560" width="4.7265625" style="2" customWidth="1"/>
    <col min="1561" max="1792" width="9.1796875" style="2"/>
    <col min="1793" max="1793" width="4.453125" style="2" customWidth="1"/>
    <col min="1794" max="1794" width="5.7265625" style="2" customWidth="1"/>
    <col min="1795" max="1795" width="20" style="2" customWidth="1"/>
    <col min="1796" max="1796" width="9.1796875" style="2"/>
    <col min="1797" max="1797" width="15" style="2" customWidth="1"/>
    <col min="1798" max="1799" width="9.1796875" style="2"/>
    <col min="1800" max="1800" width="4.54296875" style="2" customWidth="1"/>
    <col min="1801" max="1801" width="16" style="2" customWidth="1"/>
    <col min="1802" max="1802" width="3.453125" style="2" customWidth="1"/>
    <col min="1803" max="1803" width="9.1796875" style="2"/>
    <col min="1804" max="1804" width="5.54296875" style="2" customWidth="1"/>
    <col min="1805" max="1805" width="18.81640625" style="2" customWidth="1"/>
    <col min="1806" max="1806" width="3.54296875" style="2" customWidth="1"/>
    <col min="1807" max="1807" width="9.1796875" style="2"/>
    <col min="1808" max="1808" width="4.453125" style="2" customWidth="1"/>
    <col min="1809" max="1809" width="18.26953125" style="2" customWidth="1"/>
    <col min="1810" max="1810" width="4.54296875" style="2" customWidth="1"/>
    <col min="1811" max="1811" width="9.1796875" style="2"/>
    <col min="1812" max="1812" width="5.1796875" style="2" customWidth="1"/>
    <col min="1813" max="1813" width="17.54296875" style="2" customWidth="1"/>
    <col min="1814" max="1814" width="4.26953125" style="2" customWidth="1"/>
    <col min="1815" max="1815" width="9.1796875" style="2"/>
    <col min="1816" max="1816" width="4.7265625" style="2" customWidth="1"/>
    <col min="1817" max="2048" width="9.1796875" style="2"/>
    <col min="2049" max="2049" width="4.453125" style="2" customWidth="1"/>
    <col min="2050" max="2050" width="5.7265625" style="2" customWidth="1"/>
    <col min="2051" max="2051" width="20" style="2" customWidth="1"/>
    <col min="2052" max="2052" width="9.1796875" style="2"/>
    <col min="2053" max="2053" width="15" style="2" customWidth="1"/>
    <col min="2054" max="2055" width="9.1796875" style="2"/>
    <col min="2056" max="2056" width="4.54296875" style="2" customWidth="1"/>
    <col min="2057" max="2057" width="16" style="2" customWidth="1"/>
    <col min="2058" max="2058" width="3.453125" style="2" customWidth="1"/>
    <col min="2059" max="2059" width="9.1796875" style="2"/>
    <col min="2060" max="2060" width="5.54296875" style="2" customWidth="1"/>
    <col min="2061" max="2061" width="18.81640625" style="2" customWidth="1"/>
    <col min="2062" max="2062" width="3.54296875" style="2" customWidth="1"/>
    <col min="2063" max="2063" width="9.1796875" style="2"/>
    <col min="2064" max="2064" width="4.453125" style="2" customWidth="1"/>
    <col min="2065" max="2065" width="18.26953125" style="2" customWidth="1"/>
    <col min="2066" max="2066" width="4.54296875" style="2" customWidth="1"/>
    <col min="2067" max="2067" width="9.1796875" style="2"/>
    <col min="2068" max="2068" width="5.1796875" style="2" customWidth="1"/>
    <col min="2069" max="2069" width="17.54296875" style="2" customWidth="1"/>
    <col min="2070" max="2070" width="4.26953125" style="2" customWidth="1"/>
    <col min="2071" max="2071" width="9.1796875" style="2"/>
    <col min="2072" max="2072" width="4.7265625" style="2" customWidth="1"/>
    <col min="2073" max="2304" width="9.1796875" style="2"/>
    <col min="2305" max="2305" width="4.453125" style="2" customWidth="1"/>
    <col min="2306" max="2306" width="5.7265625" style="2" customWidth="1"/>
    <col min="2307" max="2307" width="20" style="2" customWidth="1"/>
    <col min="2308" max="2308" width="9.1796875" style="2"/>
    <col min="2309" max="2309" width="15" style="2" customWidth="1"/>
    <col min="2310" max="2311" width="9.1796875" style="2"/>
    <col min="2312" max="2312" width="4.54296875" style="2" customWidth="1"/>
    <col min="2313" max="2313" width="16" style="2" customWidth="1"/>
    <col min="2314" max="2314" width="3.453125" style="2" customWidth="1"/>
    <col min="2315" max="2315" width="9.1796875" style="2"/>
    <col min="2316" max="2316" width="5.54296875" style="2" customWidth="1"/>
    <col min="2317" max="2317" width="18.81640625" style="2" customWidth="1"/>
    <col min="2318" max="2318" width="3.54296875" style="2" customWidth="1"/>
    <col min="2319" max="2319" width="9.1796875" style="2"/>
    <col min="2320" max="2320" width="4.453125" style="2" customWidth="1"/>
    <col min="2321" max="2321" width="18.26953125" style="2" customWidth="1"/>
    <col min="2322" max="2322" width="4.54296875" style="2" customWidth="1"/>
    <col min="2323" max="2323" width="9.1796875" style="2"/>
    <col min="2324" max="2324" width="5.1796875" style="2" customWidth="1"/>
    <col min="2325" max="2325" width="17.54296875" style="2" customWidth="1"/>
    <col min="2326" max="2326" width="4.26953125" style="2" customWidth="1"/>
    <col min="2327" max="2327" width="9.1796875" style="2"/>
    <col min="2328" max="2328" width="4.7265625" style="2" customWidth="1"/>
    <col min="2329" max="2560" width="9.1796875" style="2"/>
    <col min="2561" max="2561" width="4.453125" style="2" customWidth="1"/>
    <col min="2562" max="2562" width="5.7265625" style="2" customWidth="1"/>
    <col min="2563" max="2563" width="20" style="2" customWidth="1"/>
    <col min="2564" max="2564" width="9.1796875" style="2"/>
    <col min="2565" max="2565" width="15" style="2" customWidth="1"/>
    <col min="2566" max="2567" width="9.1796875" style="2"/>
    <col min="2568" max="2568" width="4.54296875" style="2" customWidth="1"/>
    <col min="2569" max="2569" width="16" style="2" customWidth="1"/>
    <col min="2570" max="2570" width="3.453125" style="2" customWidth="1"/>
    <col min="2571" max="2571" width="9.1796875" style="2"/>
    <col min="2572" max="2572" width="5.54296875" style="2" customWidth="1"/>
    <col min="2573" max="2573" width="18.81640625" style="2" customWidth="1"/>
    <col min="2574" max="2574" width="3.54296875" style="2" customWidth="1"/>
    <col min="2575" max="2575" width="9.1796875" style="2"/>
    <col min="2576" max="2576" width="4.453125" style="2" customWidth="1"/>
    <col min="2577" max="2577" width="18.26953125" style="2" customWidth="1"/>
    <col min="2578" max="2578" width="4.54296875" style="2" customWidth="1"/>
    <col min="2579" max="2579" width="9.1796875" style="2"/>
    <col min="2580" max="2580" width="5.1796875" style="2" customWidth="1"/>
    <col min="2581" max="2581" width="17.54296875" style="2" customWidth="1"/>
    <col min="2582" max="2582" width="4.26953125" style="2" customWidth="1"/>
    <col min="2583" max="2583" width="9.1796875" style="2"/>
    <col min="2584" max="2584" width="4.7265625" style="2" customWidth="1"/>
    <col min="2585" max="2816" width="9.1796875" style="2"/>
    <col min="2817" max="2817" width="4.453125" style="2" customWidth="1"/>
    <col min="2818" max="2818" width="5.7265625" style="2" customWidth="1"/>
    <col min="2819" max="2819" width="20" style="2" customWidth="1"/>
    <col min="2820" max="2820" width="9.1796875" style="2"/>
    <col min="2821" max="2821" width="15" style="2" customWidth="1"/>
    <col min="2822" max="2823" width="9.1796875" style="2"/>
    <col min="2824" max="2824" width="4.54296875" style="2" customWidth="1"/>
    <col min="2825" max="2825" width="16" style="2" customWidth="1"/>
    <col min="2826" max="2826" width="3.453125" style="2" customWidth="1"/>
    <col min="2827" max="2827" width="9.1796875" style="2"/>
    <col min="2828" max="2828" width="5.54296875" style="2" customWidth="1"/>
    <col min="2829" max="2829" width="18.81640625" style="2" customWidth="1"/>
    <col min="2830" max="2830" width="3.54296875" style="2" customWidth="1"/>
    <col min="2831" max="2831" width="9.1796875" style="2"/>
    <col min="2832" max="2832" width="4.453125" style="2" customWidth="1"/>
    <col min="2833" max="2833" width="18.26953125" style="2" customWidth="1"/>
    <col min="2834" max="2834" width="4.54296875" style="2" customWidth="1"/>
    <col min="2835" max="2835" width="9.1796875" style="2"/>
    <col min="2836" max="2836" width="5.1796875" style="2" customWidth="1"/>
    <col min="2837" max="2837" width="17.54296875" style="2" customWidth="1"/>
    <col min="2838" max="2838" width="4.26953125" style="2" customWidth="1"/>
    <col min="2839" max="2839" width="9.1796875" style="2"/>
    <col min="2840" max="2840" width="4.7265625" style="2" customWidth="1"/>
    <col min="2841" max="3072" width="9.1796875" style="2"/>
    <col min="3073" max="3073" width="4.453125" style="2" customWidth="1"/>
    <col min="3074" max="3074" width="5.7265625" style="2" customWidth="1"/>
    <col min="3075" max="3075" width="20" style="2" customWidth="1"/>
    <col min="3076" max="3076" width="9.1796875" style="2"/>
    <col min="3077" max="3077" width="15" style="2" customWidth="1"/>
    <col min="3078" max="3079" width="9.1796875" style="2"/>
    <col min="3080" max="3080" width="4.54296875" style="2" customWidth="1"/>
    <col min="3081" max="3081" width="16" style="2" customWidth="1"/>
    <col min="3082" max="3082" width="3.453125" style="2" customWidth="1"/>
    <col min="3083" max="3083" width="9.1796875" style="2"/>
    <col min="3084" max="3084" width="5.54296875" style="2" customWidth="1"/>
    <col min="3085" max="3085" width="18.81640625" style="2" customWidth="1"/>
    <col min="3086" max="3086" width="3.54296875" style="2" customWidth="1"/>
    <col min="3087" max="3087" width="9.1796875" style="2"/>
    <col min="3088" max="3088" width="4.453125" style="2" customWidth="1"/>
    <col min="3089" max="3089" width="18.26953125" style="2" customWidth="1"/>
    <col min="3090" max="3090" width="4.54296875" style="2" customWidth="1"/>
    <col min="3091" max="3091" width="9.1796875" style="2"/>
    <col min="3092" max="3092" width="5.1796875" style="2" customWidth="1"/>
    <col min="3093" max="3093" width="17.54296875" style="2" customWidth="1"/>
    <col min="3094" max="3094" width="4.26953125" style="2" customWidth="1"/>
    <col min="3095" max="3095" width="9.1796875" style="2"/>
    <col min="3096" max="3096" width="4.7265625" style="2" customWidth="1"/>
    <col min="3097" max="3328" width="9.1796875" style="2"/>
    <col min="3329" max="3329" width="4.453125" style="2" customWidth="1"/>
    <col min="3330" max="3330" width="5.7265625" style="2" customWidth="1"/>
    <col min="3331" max="3331" width="20" style="2" customWidth="1"/>
    <col min="3332" max="3332" width="9.1796875" style="2"/>
    <col min="3333" max="3333" width="15" style="2" customWidth="1"/>
    <col min="3334" max="3335" width="9.1796875" style="2"/>
    <col min="3336" max="3336" width="4.54296875" style="2" customWidth="1"/>
    <col min="3337" max="3337" width="16" style="2" customWidth="1"/>
    <col min="3338" max="3338" width="3.453125" style="2" customWidth="1"/>
    <col min="3339" max="3339" width="9.1796875" style="2"/>
    <col min="3340" max="3340" width="5.54296875" style="2" customWidth="1"/>
    <col min="3341" max="3341" width="18.81640625" style="2" customWidth="1"/>
    <col min="3342" max="3342" width="3.54296875" style="2" customWidth="1"/>
    <col min="3343" max="3343" width="9.1796875" style="2"/>
    <col min="3344" max="3344" width="4.453125" style="2" customWidth="1"/>
    <col min="3345" max="3345" width="18.26953125" style="2" customWidth="1"/>
    <col min="3346" max="3346" width="4.54296875" style="2" customWidth="1"/>
    <col min="3347" max="3347" width="9.1796875" style="2"/>
    <col min="3348" max="3348" width="5.1796875" style="2" customWidth="1"/>
    <col min="3349" max="3349" width="17.54296875" style="2" customWidth="1"/>
    <col min="3350" max="3350" width="4.26953125" style="2" customWidth="1"/>
    <col min="3351" max="3351" width="9.1796875" style="2"/>
    <col min="3352" max="3352" width="4.7265625" style="2" customWidth="1"/>
    <col min="3353" max="3584" width="9.1796875" style="2"/>
    <col min="3585" max="3585" width="4.453125" style="2" customWidth="1"/>
    <col min="3586" max="3586" width="5.7265625" style="2" customWidth="1"/>
    <col min="3587" max="3587" width="20" style="2" customWidth="1"/>
    <col min="3588" max="3588" width="9.1796875" style="2"/>
    <col min="3589" max="3589" width="15" style="2" customWidth="1"/>
    <col min="3590" max="3591" width="9.1796875" style="2"/>
    <col min="3592" max="3592" width="4.54296875" style="2" customWidth="1"/>
    <col min="3593" max="3593" width="16" style="2" customWidth="1"/>
    <col min="3594" max="3594" width="3.453125" style="2" customWidth="1"/>
    <col min="3595" max="3595" width="9.1796875" style="2"/>
    <col min="3596" max="3596" width="5.54296875" style="2" customWidth="1"/>
    <col min="3597" max="3597" width="18.81640625" style="2" customWidth="1"/>
    <col min="3598" max="3598" width="3.54296875" style="2" customWidth="1"/>
    <col min="3599" max="3599" width="9.1796875" style="2"/>
    <col min="3600" max="3600" width="4.453125" style="2" customWidth="1"/>
    <col min="3601" max="3601" width="18.26953125" style="2" customWidth="1"/>
    <col min="3602" max="3602" width="4.54296875" style="2" customWidth="1"/>
    <col min="3603" max="3603" width="9.1796875" style="2"/>
    <col min="3604" max="3604" width="5.1796875" style="2" customWidth="1"/>
    <col min="3605" max="3605" width="17.54296875" style="2" customWidth="1"/>
    <col min="3606" max="3606" width="4.26953125" style="2" customWidth="1"/>
    <col min="3607" max="3607" width="9.1796875" style="2"/>
    <col min="3608" max="3608" width="4.7265625" style="2" customWidth="1"/>
    <col min="3609" max="3840" width="9.1796875" style="2"/>
    <col min="3841" max="3841" width="4.453125" style="2" customWidth="1"/>
    <col min="3842" max="3842" width="5.7265625" style="2" customWidth="1"/>
    <col min="3843" max="3843" width="20" style="2" customWidth="1"/>
    <col min="3844" max="3844" width="9.1796875" style="2"/>
    <col min="3845" max="3845" width="15" style="2" customWidth="1"/>
    <col min="3846" max="3847" width="9.1796875" style="2"/>
    <col min="3848" max="3848" width="4.54296875" style="2" customWidth="1"/>
    <col min="3849" max="3849" width="16" style="2" customWidth="1"/>
    <col min="3850" max="3850" width="3.453125" style="2" customWidth="1"/>
    <col min="3851" max="3851" width="9.1796875" style="2"/>
    <col min="3852" max="3852" width="5.54296875" style="2" customWidth="1"/>
    <col min="3853" max="3853" width="18.81640625" style="2" customWidth="1"/>
    <col min="3854" max="3854" width="3.54296875" style="2" customWidth="1"/>
    <col min="3855" max="3855" width="9.1796875" style="2"/>
    <col min="3856" max="3856" width="4.453125" style="2" customWidth="1"/>
    <col min="3857" max="3857" width="18.26953125" style="2" customWidth="1"/>
    <col min="3858" max="3858" width="4.54296875" style="2" customWidth="1"/>
    <col min="3859" max="3859" width="9.1796875" style="2"/>
    <col min="3860" max="3860" width="5.1796875" style="2" customWidth="1"/>
    <col min="3861" max="3861" width="17.54296875" style="2" customWidth="1"/>
    <col min="3862" max="3862" width="4.26953125" style="2" customWidth="1"/>
    <col min="3863" max="3863" width="9.1796875" style="2"/>
    <col min="3864" max="3864" width="4.7265625" style="2" customWidth="1"/>
    <col min="3865" max="4096" width="9.1796875" style="2"/>
    <col min="4097" max="4097" width="4.453125" style="2" customWidth="1"/>
    <col min="4098" max="4098" width="5.7265625" style="2" customWidth="1"/>
    <col min="4099" max="4099" width="20" style="2" customWidth="1"/>
    <col min="4100" max="4100" width="9.1796875" style="2"/>
    <col min="4101" max="4101" width="15" style="2" customWidth="1"/>
    <col min="4102" max="4103" width="9.1796875" style="2"/>
    <col min="4104" max="4104" width="4.54296875" style="2" customWidth="1"/>
    <col min="4105" max="4105" width="16" style="2" customWidth="1"/>
    <col min="4106" max="4106" width="3.453125" style="2" customWidth="1"/>
    <col min="4107" max="4107" width="9.1796875" style="2"/>
    <col min="4108" max="4108" width="5.54296875" style="2" customWidth="1"/>
    <col min="4109" max="4109" width="18.81640625" style="2" customWidth="1"/>
    <col min="4110" max="4110" width="3.54296875" style="2" customWidth="1"/>
    <col min="4111" max="4111" width="9.1796875" style="2"/>
    <col min="4112" max="4112" width="4.453125" style="2" customWidth="1"/>
    <col min="4113" max="4113" width="18.26953125" style="2" customWidth="1"/>
    <col min="4114" max="4114" width="4.54296875" style="2" customWidth="1"/>
    <col min="4115" max="4115" width="9.1796875" style="2"/>
    <col min="4116" max="4116" width="5.1796875" style="2" customWidth="1"/>
    <col min="4117" max="4117" width="17.54296875" style="2" customWidth="1"/>
    <col min="4118" max="4118" width="4.26953125" style="2" customWidth="1"/>
    <col min="4119" max="4119" width="9.1796875" style="2"/>
    <col min="4120" max="4120" width="4.7265625" style="2" customWidth="1"/>
    <col min="4121" max="4352" width="9.1796875" style="2"/>
    <col min="4353" max="4353" width="4.453125" style="2" customWidth="1"/>
    <col min="4354" max="4354" width="5.7265625" style="2" customWidth="1"/>
    <col min="4355" max="4355" width="20" style="2" customWidth="1"/>
    <col min="4356" max="4356" width="9.1796875" style="2"/>
    <col min="4357" max="4357" width="15" style="2" customWidth="1"/>
    <col min="4358" max="4359" width="9.1796875" style="2"/>
    <col min="4360" max="4360" width="4.54296875" style="2" customWidth="1"/>
    <col min="4361" max="4361" width="16" style="2" customWidth="1"/>
    <col min="4362" max="4362" width="3.453125" style="2" customWidth="1"/>
    <col min="4363" max="4363" width="9.1796875" style="2"/>
    <col min="4364" max="4364" width="5.54296875" style="2" customWidth="1"/>
    <col min="4365" max="4365" width="18.81640625" style="2" customWidth="1"/>
    <col min="4366" max="4366" width="3.54296875" style="2" customWidth="1"/>
    <col min="4367" max="4367" width="9.1796875" style="2"/>
    <col min="4368" max="4368" width="4.453125" style="2" customWidth="1"/>
    <col min="4369" max="4369" width="18.26953125" style="2" customWidth="1"/>
    <col min="4370" max="4370" width="4.54296875" style="2" customWidth="1"/>
    <col min="4371" max="4371" width="9.1796875" style="2"/>
    <col min="4372" max="4372" width="5.1796875" style="2" customWidth="1"/>
    <col min="4373" max="4373" width="17.54296875" style="2" customWidth="1"/>
    <col min="4374" max="4374" width="4.26953125" style="2" customWidth="1"/>
    <col min="4375" max="4375" width="9.1796875" style="2"/>
    <col min="4376" max="4376" width="4.7265625" style="2" customWidth="1"/>
    <col min="4377" max="4608" width="9.1796875" style="2"/>
    <col min="4609" max="4609" width="4.453125" style="2" customWidth="1"/>
    <col min="4610" max="4610" width="5.7265625" style="2" customWidth="1"/>
    <col min="4611" max="4611" width="20" style="2" customWidth="1"/>
    <col min="4612" max="4612" width="9.1796875" style="2"/>
    <col min="4613" max="4613" width="15" style="2" customWidth="1"/>
    <col min="4614" max="4615" width="9.1796875" style="2"/>
    <col min="4616" max="4616" width="4.54296875" style="2" customWidth="1"/>
    <col min="4617" max="4617" width="16" style="2" customWidth="1"/>
    <col min="4618" max="4618" width="3.453125" style="2" customWidth="1"/>
    <col min="4619" max="4619" width="9.1796875" style="2"/>
    <col min="4620" max="4620" width="5.54296875" style="2" customWidth="1"/>
    <col min="4621" max="4621" width="18.81640625" style="2" customWidth="1"/>
    <col min="4622" max="4622" width="3.54296875" style="2" customWidth="1"/>
    <col min="4623" max="4623" width="9.1796875" style="2"/>
    <col min="4624" max="4624" width="4.453125" style="2" customWidth="1"/>
    <col min="4625" max="4625" width="18.26953125" style="2" customWidth="1"/>
    <col min="4626" max="4626" width="4.54296875" style="2" customWidth="1"/>
    <col min="4627" max="4627" width="9.1796875" style="2"/>
    <col min="4628" max="4628" width="5.1796875" style="2" customWidth="1"/>
    <col min="4629" max="4629" width="17.54296875" style="2" customWidth="1"/>
    <col min="4630" max="4630" width="4.26953125" style="2" customWidth="1"/>
    <col min="4631" max="4631" width="9.1796875" style="2"/>
    <col min="4632" max="4632" width="4.7265625" style="2" customWidth="1"/>
    <col min="4633" max="4864" width="9.1796875" style="2"/>
    <col min="4865" max="4865" width="4.453125" style="2" customWidth="1"/>
    <col min="4866" max="4866" width="5.7265625" style="2" customWidth="1"/>
    <col min="4867" max="4867" width="20" style="2" customWidth="1"/>
    <col min="4868" max="4868" width="9.1796875" style="2"/>
    <col min="4869" max="4869" width="15" style="2" customWidth="1"/>
    <col min="4870" max="4871" width="9.1796875" style="2"/>
    <col min="4872" max="4872" width="4.54296875" style="2" customWidth="1"/>
    <col min="4873" max="4873" width="16" style="2" customWidth="1"/>
    <col min="4874" max="4874" width="3.453125" style="2" customWidth="1"/>
    <col min="4875" max="4875" width="9.1796875" style="2"/>
    <col min="4876" max="4876" width="5.54296875" style="2" customWidth="1"/>
    <col min="4877" max="4877" width="18.81640625" style="2" customWidth="1"/>
    <col min="4878" max="4878" width="3.54296875" style="2" customWidth="1"/>
    <col min="4879" max="4879" width="9.1796875" style="2"/>
    <col min="4880" max="4880" width="4.453125" style="2" customWidth="1"/>
    <col min="4881" max="4881" width="18.26953125" style="2" customWidth="1"/>
    <col min="4882" max="4882" width="4.54296875" style="2" customWidth="1"/>
    <col min="4883" max="4883" width="9.1796875" style="2"/>
    <col min="4884" max="4884" width="5.1796875" style="2" customWidth="1"/>
    <col min="4885" max="4885" width="17.54296875" style="2" customWidth="1"/>
    <col min="4886" max="4886" width="4.26953125" style="2" customWidth="1"/>
    <col min="4887" max="4887" width="9.1796875" style="2"/>
    <col min="4888" max="4888" width="4.7265625" style="2" customWidth="1"/>
    <col min="4889" max="5120" width="9.1796875" style="2"/>
    <col min="5121" max="5121" width="4.453125" style="2" customWidth="1"/>
    <col min="5122" max="5122" width="5.7265625" style="2" customWidth="1"/>
    <col min="5123" max="5123" width="20" style="2" customWidth="1"/>
    <col min="5124" max="5124" width="9.1796875" style="2"/>
    <col min="5125" max="5125" width="15" style="2" customWidth="1"/>
    <col min="5126" max="5127" width="9.1796875" style="2"/>
    <col min="5128" max="5128" width="4.54296875" style="2" customWidth="1"/>
    <col min="5129" max="5129" width="16" style="2" customWidth="1"/>
    <col min="5130" max="5130" width="3.453125" style="2" customWidth="1"/>
    <col min="5131" max="5131" width="9.1796875" style="2"/>
    <col min="5132" max="5132" width="5.54296875" style="2" customWidth="1"/>
    <col min="5133" max="5133" width="18.81640625" style="2" customWidth="1"/>
    <col min="5134" max="5134" width="3.54296875" style="2" customWidth="1"/>
    <col min="5135" max="5135" width="9.1796875" style="2"/>
    <col min="5136" max="5136" width="4.453125" style="2" customWidth="1"/>
    <col min="5137" max="5137" width="18.26953125" style="2" customWidth="1"/>
    <col min="5138" max="5138" width="4.54296875" style="2" customWidth="1"/>
    <col min="5139" max="5139" width="9.1796875" style="2"/>
    <col min="5140" max="5140" width="5.1796875" style="2" customWidth="1"/>
    <col min="5141" max="5141" width="17.54296875" style="2" customWidth="1"/>
    <col min="5142" max="5142" width="4.26953125" style="2" customWidth="1"/>
    <col min="5143" max="5143" width="9.1796875" style="2"/>
    <col min="5144" max="5144" width="4.7265625" style="2" customWidth="1"/>
    <col min="5145" max="5376" width="9.1796875" style="2"/>
    <col min="5377" max="5377" width="4.453125" style="2" customWidth="1"/>
    <col min="5378" max="5378" width="5.7265625" style="2" customWidth="1"/>
    <col min="5379" max="5379" width="20" style="2" customWidth="1"/>
    <col min="5380" max="5380" width="9.1796875" style="2"/>
    <col min="5381" max="5381" width="15" style="2" customWidth="1"/>
    <col min="5382" max="5383" width="9.1796875" style="2"/>
    <col min="5384" max="5384" width="4.54296875" style="2" customWidth="1"/>
    <col min="5385" max="5385" width="16" style="2" customWidth="1"/>
    <col min="5386" max="5386" width="3.453125" style="2" customWidth="1"/>
    <col min="5387" max="5387" width="9.1796875" style="2"/>
    <col min="5388" max="5388" width="5.54296875" style="2" customWidth="1"/>
    <col min="5389" max="5389" width="18.81640625" style="2" customWidth="1"/>
    <col min="5390" max="5390" width="3.54296875" style="2" customWidth="1"/>
    <col min="5391" max="5391" width="9.1796875" style="2"/>
    <col min="5392" max="5392" width="4.453125" style="2" customWidth="1"/>
    <col min="5393" max="5393" width="18.26953125" style="2" customWidth="1"/>
    <col min="5394" max="5394" width="4.54296875" style="2" customWidth="1"/>
    <col min="5395" max="5395" width="9.1796875" style="2"/>
    <col min="5396" max="5396" width="5.1796875" style="2" customWidth="1"/>
    <col min="5397" max="5397" width="17.54296875" style="2" customWidth="1"/>
    <col min="5398" max="5398" width="4.26953125" style="2" customWidth="1"/>
    <col min="5399" max="5399" width="9.1796875" style="2"/>
    <col min="5400" max="5400" width="4.7265625" style="2" customWidth="1"/>
    <col min="5401" max="5632" width="9.1796875" style="2"/>
    <col min="5633" max="5633" width="4.453125" style="2" customWidth="1"/>
    <col min="5634" max="5634" width="5.7265625" style="2" customWidth="1"/>
    <col min="5635" max="5635" width="20" style="2" customWidth="1"/>
    <col min="5636" max="5636" width="9.1796875" style="2"/>
    <col min="5637" max="5637" width="15" style="2" customWidth="1"/>
    <col min="5638" max="5639" width="9.1796875" style="2"/>
    <col min="5640" max="5640" width="4.54296875" style="2" customWidth="1"/>
    <col min="5641" max="5641" width="16" style="2" customWidth="1"/>
    <col min="5642" max="5642" width="3.453125" style="2" customWidth="1"/>
    <col min="5643" max="5643" width="9.1796875" style="2"/>
    <col min="5644" max="5644" width="5.54296875" style="2" customWidth="1"/>
    <col min="5645" max="5645" width="18.81640625" style="2" customWidth="1"/>
    <col min="5646" max="5646" width="3.54296875" style="2" customWidth="1"/>
    <col min="5647" max="5647" width="9.1796875" style="2"/>
    <col min="5648" max="5648" width="4.453125" style="2" customWidth="1"/>
    <col min="5649" max="5649" width="18.26953125" style="2" customWidth="1"/>
    <col min="5650" max="5650" width="4.54296875" style="2" customWidth="1"/>
    <col min="5651" max="5651" width="9.1796875" style="2"/>
    <col min="5652" max="5652" width="5.1796875" style="2" customWidth="1"/>
    <col min="5653" max="5653" width="17.54296875" style="2" customWidth="1"/>
    <col min="5654" max="5654" width="4.26953125" style="2" customWidth="1"/>
    <col min="5655" max="5655" width="9.1796875" style="2"/>
    <col min="5656" max="5656" width="4.7265625" style="2" customWidth="1"/>
    <col min="5657" max="5888" width="9.1796875" style="2"/>
    <col min="5889" max="5889" width="4.453125" style="2" customWidth="1"/>
    <col min="5890" max="5890" width="5.7265625" style="2" customWidth="1"/>
    <col min="5891" max="5891" width="20" style="2" customWidth="1"/>
    <col min="5892" max="5892" width="9.1796875" style="2"/>
    <col min="5893" max="5893" width="15" style="2" customWidth="1"/>
    <col min="5894" max="5895" width="9.1796875" style="2"/>
    <col min="5896" max="5896" width="4.54296875" style="2" customWidth="1"/>
    <col min="5897" max="5897" width="16" style="2" customWidth="1"/>
    <col min="5898" max="5898" width="3.453125" style="2" customWidth="1"/>
    <col min="5899" max="5899" width="9.1796875" style="2"/>
    <col min="5900" max="5900" width="5.54296875" style="2" customWidth="1"/>
    <col min="5901" max="5901" width="18.81640625" style="2" customWidth="1"/>
    <col min="5902" max="5902" width="3.54296875" style="2" customWidth="1"/>
    <col min="5903" max="5903" width="9.1796875" style="2"/>
    <col min="5904" max="5904" width="4.453125" style="2" customWidth="1"/>
    <col min="5905" max="5905" width="18.26953125" style="2" customWidth="1"/>
    <col min="5906" max="5906" width="4.54296875" style="2" customWidth="1"/>
    <col min="5907" max="5907" width="9.1796875" style="2"/>
    <col min="5908" max="5908" width="5.1796875" style="2" customWidth="1"/>
    <col min="5909" max="5909" width="17.54296875" style="2" customWidth="1"/>
    <col min="5910" max="5910" width="4.26953125" style="2" customWidth="1"/>
    <col min="5911" max="5911" width="9.1796875" style="2"/>
    <col min="5912" max="5912" width="4.7265625" style="2" customWidth="1"/>
    <col min="5913" max="6144" width="9.1796875" style="2"/>
    <col min="6145" max="6145" width="4.453125" style="2" customWidth="1"/>
    <col min="6146" max="6146" width="5.7265625" style="2" customWidth="1"/>
    <col min="6147" max="6147" width="20" style="2" customWidth="1"/>
    <col min="6148" max="6148" width="9.1796875" style="2"/>
    <col min="6149" max="6149" width="15" style="2" customWidth="1"/>
    <col min="6150" max="6151" width="9.1796875" style="2"/>
    <col min="6152" max="6152" width="4.54296875" style="2" customWidth="1"/>
    <col min="6153" max="6153" width="16" style="2" customWidth="1"/>
    <col min="6154" max="6154" width="3.453125" style="2" customWidth="1"/>
    <col min="6155" max="6155" width="9.1796875" style="2"/>
    <col min="6156" max="6156" width="5.54296875" style="2" customWidth="1"/>
    <col min="6157" max="6157" width="18.81640625" style="2" customWidth="1"/>
    <col min="6158" max="6158" width="3.54296875" style="2" customWidth="1"/>
    <col min="6159" max="6159" width="9.1796875" style="2"/>
    <col min="6160" max="6160" width="4.453125" style="2" customWidth="1"/>
    <col min="6161" max="6161" width="18.26953125" style="2" customWidth="1"/>
    <col min="6162" max="6162" width="4.54296875" style="2" customWidth="1"/>
    <col min="6163" max="6163" width="9.1796875" style="2"/>
    <col min="6164" max="6164" width="5.1796875" style="2" customWidth="1"/>
    <col min="6165" max="6165" width="17.54296875" style="2" customWidth="1"/>
    <col min="6166" max="6166" width="4.26953125" style="2" customWidth="1"/>
    <col min="6167" max="6167" width="9.1796875" style="2"/>
    <col min="6168" max="6168" width="4.7265625" style="2" customWidth="1"/>
    <col min="6169" max="6400" width="9.1796875" style="2"/>
    <col min="6401" max="6401" width="4.453125" style="2" customWidth="1"/>
    <col min="6402" max="6402" width="5.7265625" style="2" customWidth="1"/>
    <col min="6403" max="6403" width="20" style="2" customWidth="1"/>
    <col min="6404" max="6404" width="9.1796875" style="2"/>
    <col min="6405" max="6405" width="15" style="2" customWidth="1"/>
    <col min="6406" max="6407" width="9.1796875" style="2"/>
    <col min="6408" max="6408" width="4.54296875" style="2" customWidth="1"/>
    <col min="6409" max="6409" width="16" style="2" customWidth="1"/>
    <col min="6410" max="6410" width="3.453125" style="2" customWidth="1"/>
    <col min="6411" max="6411" width="9.1796875" style="2"/>
    <col min="6412" max="6412" width="5.54296875" style="2" customWidth="1"/>
    <col min="6413" max="6413" width="18.81640625" style="2" customWidth="1"/>
    <col min="6414" max="6414" width="3.54296875" style="2" customWidth="1"/>
    <col min="6415" max="6415" width="9.1796875" style="2"/>
    <col min="6416" max="6416" width="4.453125" style="2" customWidth="1"/>
    <col min="6417" max="6417" width="18.26953125" style="2" customWidth="1"/>
    <col min="6418" max="6418" width="4.54296875" style="2" customWidth="1"/>
    <col min="6419" max="6419" width="9.1796875" style="2"/>
    <col min="6420" max="6420" width="5.1796875" style="2" customWidth="1"/>
    <col min="6421" max="6421" width="17.54296875" style="2" customWidth="1"/>
    <col min="6422" max="6422" width="4.26953125" style="2" customWidth="1"/>
    <col min="6423" max="6423" width="9.1796875" style="2"/>
    <col min="6424" max="6424" width="4.7265625" style="2" customWidth="1"/>
    <col min="6425" max="6656" width="9.1796875" style="2"/>
    <col min="6657" max="6657" width="4.453125" style="2" customWidth="1"/>
    <col min="6658" max="6658" width="5.7265625" style="2" customWidth="1"/>
    <col min="6659" max="6659" width="20" style="2" customWidth="1"/>
    <col min="6660" max="6660" width="9.1796875" style="2"/>
    <col min="6661" max="6661" width="15" style="2" customWidth="1"/>
    <col min="6662" max="6663" width="9.1796875" style="2"/>
    <col min="6664" max="6664" width="4.54296875" style="2" customWidth="1"/>
    <col min="6665" max="6665" width="16" style="2" customWidth="1"/>
    <col min="6666" max="6666" width="3.453125" style="2" customWidth="1"/>
    <col min="6667" max="6667" width="9.1796875" style="2"/>
    <col min="6668" max="6668" width="5.54296875" style="2" customWidth="1"/>
    <col min="6669" max="6669" width="18.81640625" style="2" customWidth="1"/>
    <col min="6670" max="6670" width="3.54296875" style="2" customWidth="1"/>
    <col min="6671" max="6671" width="9.1796875" style="2"/>
    <col min="6672" max="6672" width="4.453125" style="2" customWidth="1"/>
    <col min="6673" max="6673" width="18.26953125" style="2" customWidth="1"/>
    <col min="6674" max="6674" width="4.54296875" style="2" customWidth="1"/>
    <col min="6675" max="6675" width="9.1796875" style="2"/>
    <col min="6676" max="6676" width="5.1796875" style="2" customWidth="1"/>
    <col min="6677" max="6677" width="17.54296875" style="2" customWidth="1"/>
    <col min="6678" max="6678" width="4.26953125" style="2" customWidth="1"/>
    <col min="6679" max="6679" width="9.1796875" style="2"/>
    <col min="6680" max="6680" width="4.7265625" style="2" customWidth="1"/>
    <col min="6681" max="6912" width="9.1796875" style="2"/>
    <col min="6913" max="6913" width="4.453125" style="2" customWidth="1"/>
    <col min="6914" max="6914" width="5.7265625" style="2" customWidth="1"/>
    <col min="6915" max="6915" width="20" style="2" customWidth="1"/>
    <col min="6916" max="6916" width="9.1796875" style="2"/>
    <col min="6917" max="6917" width="15" style="2" customWidth="1"/>
    <col min="6918" max="6919" width="9.1796875" style="2"/>
    <col min="6920" max="6920" width="4.54296875" style="2" customWidth="1"/>
    <col min="6921" max="6921" width="16" style="2" customWidth="1"/>
    <col min="6922" max="6922" width="3.453125" style="2" customWidth="1"/>
    <col min="6923" max="6923" width="9.1796875" style="2"/>
    <col min="6924" max="6924" width="5.54296875" style="2" customWidth="1"/>
    <col min="6925" max="6925" width="18.81640625" style="2" customWidth="1"/>
    <col min="6926" max="6926" width="3.54296875" style="2" customWidth="1"/>
    <col min="6927" max="6927" width="9.1796875" style="2"/>
    <col min="6928" max="6928" width="4.453125" style="2" customWidth="1"/>
    <col min="6929" max="6929" width="18.26953125" style="2" customWidth="1"/>
    <col min="6930" max="6930" width="4.54296875" style="2" customWidth="1"/>
    <col min="6931" max="6931" width="9.1796875" style="2"/>
    <col min="6932" max="6932" width="5.1796875" style="2" customWidth="1"/>
    <col min="6933" max="6933" width="17.54296875" style="2" customWidth="1"/>
    <col min="6934" max="6934" width="4.26953125" style="2" customWidth="1"/>
    <col min="6935" max="6935" width="9.1796875" style="2"/>
    <col min="6936" max="6936" width="4.7265625" style="2" customWidth="1"/>
    <col min="6937" max="7168" width="9.1796875" style="2"/>
    <col min="7169" max="7169" width="4.453125" style="2" customWidth="1"/>
    <col min="7170" max="7170" width="5.7265625" style="2" customWidth="1"/>
    <col min="7171" max="7171" width="20" style="2" customWidth="1"/>
    <col min="7172" max="7172" width="9.1796875" style="2"/>
    <col min="7173" max="7173" width="15" style="2" customWidth="1"/>
    <col min="7174" max="7175" width="9.1796875" style="2"/>
    <col min="7176" max="7176" width="4.54296875" style="2" customWidth="1"/>
    <col min="7177" max="7177" width="16" style="2" customWidth="1"/>
    <col min="7178" max="7178" width="3.453125" style="2" customWidth="1"/>
    <col min="7179" max="7179" width="9.1796875" style="2"/>
    <col min="7180" max="7180" width="5.54296875" style="2" customWidth="1"/>
    <col min="7181" max="7181" width="18.81640625" style="2" customWidth="1"/>
    <col min="7182" max="7182" width="3.54296875" style="2" customWidth="1"/>
    <col min="7183" max="7183" width="9.1796875" style="2"/>
    <col min="7184" max="7184" width="4.453125" style="2" customWidth="1"/>
    <col min="7185" max="7185" width="18.26953125" style="2" customWidth="1"/>
    <col min="7186" max="7186" width="4.54296875" style="2" customWidth="1"/>
    <col min="7187" max="7187" width="9.1796875" style="2"/>
    <col min="7188" max="7188" width="5.1796875" style="2" customWidth="1"/>
    <col min="7189" max="7189" width="17.54296875" style="2" customWidth="1"/>
    <col min="7190" max="7190" width="4.26953125" style="2" customWidth="1"/>
    <col min="7191" max="7191" width="9.1796875" style="2"/>
    <col min="7192" max="7192" width="4.7265625" style="2" customWidth="1"/>
    <col min="7193" max="7424" width="9.1796875" style="2"/>
    <col min="7425" max="7425" width="4.453125" style="2" customWidth="1"/>
    <col min="7426" max="7426" width="5.7265625" style="2" customWidth="1"/>
    <col min="7427" max="7427" width="20" style="2" customWidth="1"/>
    <col min="7428" max="7428" width="9.1796875" style="2"/>
    <col min="7429" max="7429" width="15" style="2" customWidth="1"/>
    <col min="7430" max="7431" width="9.1796875" style="2"/>
    <col min="7432" max="7432" width="4.54296875" style="2" customWidth="1"/>
    <col min="7433" max="7433" width="16" style="2" customWidth="1"/>
    <col min="7434" max="7434" width="3.453125" style="2" customWidth="1"/>
    <col min="7435" max="7435" width="9.1796875" style="2"/>
    <col min="7436" max="7436" width="5.54296875" style="2" customWidth="1"/>
    <col min="7437" max="7437" width="18.81640625" style="2" customWidth="1"/>
    <col min="7438" max="7438" width="3.54296875" style="2" customWidth="1"/>
    <col min="7439" max="7439" width="9.1796875" style="2"/>
    <col min="7440" max="7440" width="4.453125" style="2" customWidth="1"/>
    <col min="7441" max="7441" width="18.26953125" style="2" customWidth="1"/>
    <col min="7442" max="7442" width="4.54296875" style="2" customWidth="1"/>
    <col min="7443" max="7443" width="9.1796875" style="2"/>
    <col min="7444" max="7444" width="5.1796875" style="2" customWidth="1"/>
    <col min="7445" max="7445" width="17.54296875" style="2" customWidth="1"/>
    <col min="7446" max="7446" width="4.26953125" style="2" customWidth="1"/>
    <col min="7447" max="7447" width="9.1796875" style="2"/>
    <col min="7448" max="7448" width="4.7265625" style="2" customWidth="1"/>
    <col min="7449" max="7680" width="9.1796875" style="2"/>
    <col min="7681" max="7681" width="4.453125" style="2" customWidth="1"/>
    <col min="7682" max="7682" width="5.7265625" style="2" customWidth="1"/>
    <col min="7683" max="7683" width="20" style="2" customWidth="1"/>
    <col min="7684" max="7684" width="9.1796875" style="2"/>
    <col min="7685" max="7685" width="15" style="2" customWidth="1"/>
    <col min="7686" max="7687" width="9.1796875" style="2"/>
    <col min="7688" max="7688" width="4.54296875" style="2" customWidth="1"/>
    <col min="7689" max="7689" width="16" style="2" customWidth="1"/>
    <col min="7690" max="7690" width="3.453125" style="2" customWidth="1"/>
    <col min="7691" max="7691" width="9.1796875" style="2"/>
    <col min="7692" max="7692" width="5.54296875" style="2" customWidth="1"/>
    <col min="7693" max="7693" width="18.81640625" style="2" customWidth="1"/>
    <col min="7694" max="7694" width="3.54296875" style="2" customWidth="1"/>
    <col min="7695" max="7695" width="9.1796875" style="2"/>
    <col min="7696" max="7696" width="4.453125" style="2" customWidth="1"/>
    <col min="7697" max="7697" width="18.26953125" style="2" customWidth="1"/>
    <col min="7698" max="7698" width="4.54296875" style="2" customWidth="1"/>
    <col min="7699" max="7699" width="9.1796875" style="2"/>
    <col min="7700" max="7700" width="5.1796875" style="2" customWidth="1"/>
    <col min="7701" max="7701" width="17.54296875" style="2" customWidth="1"/>
    <col min="7702" max="7702" width="4.26953125" style="2" customWidth="1"/>
    <col min="7703" max="7703" width="9.1796875" style="2"/>
    <col min="7704" max="7704" width="4.7265625" style="2" customWidth="1"/>
    <col min="7705" max="7936" width="9.1796875" style="2"/>
    <col min="7937" max="7937" width="4.453125" style="2" customWidth="1"/>
    <col min="7938" max="7938" width="5.7265625" style="2" customWidth="1"/>
    <col min="7939" max="7939" width="20" style="2" customWidth="1"/>
    <col min="7940" max="7940" width="9.1796875" style="2"/>
    <col min="7941" max="7941" width="15" style="2" customWidth="1"/>
    <col min="7942" max="7943" width="9.1796875" style="2"/>
    <col min="7944" max="7944" width="4.54296875" style="2" customWidth="1"/>
    <col min="7945" max="7945" width="16" style="2" customWidth="1"/>
    <col min="7946" max="7946" width="3.453125" style="2" customWidth="1"/>
    <col min="7947" max="7947" width="9.1796875" style="2"/>
    <col min="7948" max="7948" width="5.54296875" style="2" customWidth="1"/>
    <col min="7949" max="7949" width="18.81640625" style="2" customWidth="1"/>
    <col min="7950" max="7950" width="3.54296875" style="2" customWidth="1"/>
    <col min="7951" max="7951" width="9.1796875" style="2"/>
    <col min="7952" max="7952" width="4.453125" style="2" customWidth="1"/>
    <col min="7953" max="7953" width="18.26953125" style="2" customWidth="1"/>
    <col min="7954" max="7954" width="4.54296875" style="2" customWidth="1"/>
    <col min="7955" max="7955" width="9.1796875" style="2"/>
    <col min="7956" max="7956" width="5.1796875" style="2" customWidth="1"/>
    <col min="7957" max="7957" width="17.54296875" style="2" customWidth="1"/>
    <col min="7958" max="7958" width="4.26953125" style="2" customWidth="1"/>
    <col min="7959" max="7959" width="9.1796875" style="2"/>
    <col min="7960" max="7960" width="4.7265625" style="2" customWidth="1"/>
    <col min="7961" max="8192" width="9.1796875" style="2"/>
    <col min="8193" max="8193" width="4.453125" style="2" customWidth="1"/>
    <col min="8194" max="8194" width="5.7265625" style="2" customWidth="1"/>
    <col min="8195" max="8195" width="20" style="2" customWidth="1"/>
    <col min="8196" max="8196" width="9.1796875" style="2"/>
    <col min="8197" max="8197" width="15" style="2" customWidth="1"/>
    <col min="8198" max="8199" width="9.1796875" style="2"/>
    <col min="8200" max="8200" width="4.54296875" style="2" customWidth="1"/>
    <col min="8201" max="8201" width="16" style="2" customWidth="1"/>
    <col min="8202" max="8202" width="3.453125" style="2" customWidth="1"/>
    <col min="8203" max="8203" width="9.1796875" style="2"/>
    <col min="8204" max="8204" width="5.54296875" style="2" customWidth="1"/>
    <col min="8205" max="8205" width="18.81640625" style="2" customWidth="1"/>
    <col min="8206" max="8206" width="3.54296875" style="2" customWidth="1"/>
    <col min="8207" max="8207" width="9.1796875" style="2"/>
    <col min="8208" max="8208" width="4.453125" style="2" customWidth="1"/>
    <col min="8209" max="8209" width="18.26953125" style="2" customWidth="1"/>
    <col min="8210" max="8210" width="4.54296875" style="2" customWidth="1"/>
    <col min="8211" max="8211" width="9.1796875" style="2"/>
    <col min="8212" max="8212" width="5.1796875" style="2" customWidth="1"/>
    <col min="8213" max="8213" width="17.54296875" style="2" customWidth="1"/>
    <col min="8214" max="8214" width="4.26953125" style="2" customWidth="1"/>
    <col min="8215" max="8215" width="9.1796875" style="2"/>
    <col min="8216" max="8216" width="4.7265625" style="2" customWidth="1"/>
    <col min="8217" max="8448" width="9.1796875" style="2"/>
    <col min="8449" max="8449" width="4.453125" style="2" customWidth="1"/>
    <col min="8450" max="8450" width="5.7265625" style="2" customWidth="1"/>
    <col min="8451" max="8451" width="20" style="2" customWidth="1"/>
    <col min="8452" max="8452" width="9.1796875" style="2"/>
    <col min="8453" max="8453" width="15" style="2" customWidth="1"/>
    <col min="8454" max="8455" width="9.1796875" style="2"/>
    <col min="8456" max="8456" width="4.54296875" style="2" customWidth="1"/>
    <col min="8457" max="8457" width="16" style="2" customWidth="1"/>
    <col min="8458" max="8458" width="3.453125" style="2" customWidth="1"/>
    <col min="8459" max="8459" width="9.1796875" style="2"/>
    <col min="8460" max="8460" width="5.54296875" style="2" customWidth="1"/>
    <col min="8461" max="8461" width="18.81640625" style="2" customWidth="1"/>
    <col min="8462" max="8462" width="3.54296875" style="2" customWidth="1"/>
    <col min="8463" max="8463" width="9.1796875" style="2"/>
    <col min="8464" max="8464" width="4.453125" style="2" customWidth="1"/>
    <col min="8465" max="8465" width="18.26953125" style="2" customWidth="1"/>
    <col min="8466" max="8466" width="4.54296875" style="2" customWidth="1"/>
    <col min="8467" max="8467" width="9.1796875" style="2"/>
    <col min="8468" max="8468" width="5.1796875" style="2" customWidth="1"/>
    <col min="8469" max="8469" width="17.54296875" style="2" customWidth="1"/>
    <col min="8470" max="8470" width="4.26953125" style="2" customWidth="1"/>
    <col min="8471" max="8471" width="9.1796875" style="2"/>
    <col min="8472" max="8472" width="4.7265625" style="2" customWidth="1"/>
    <col min="8473" max="8704" width="9.1796875" style="2"/>
    <col min="8705" max="8705" width="4.453125" style="2" customWidth="1"/>
    <col min="8706" max="8706" width="5.7265625" style="2" customWidth="1"/>
    <col min="8707" max="8707" width="20" style="2" customWidth="1"/>
    <col min="8708" max="8708" width="9.1796875" style="2"/>
    <col min="8709" max="8709" width="15" style="2" customWidth="1"/>
    <col min="8710" max="8711" width="9.1796875" style="2"/>
    <col min="8712" max="8712" width="4.54296875" style="2" customWidth="1"/>
    <col min="8713" max="8713" width="16" style="2" customWidth="1"/>
    <col min="8714" max="8714" width="3.453125" style="2" customWidth="1"/>
    <col min="8715" max="8715" width="9.1796875" style="2"/>
    <col min="8716" max="8716" width="5.54296875" style="2" customWidth="1"/>
    <col min="8717" max="8717" width="18.81640625" style="2" customWidth="1"/>
    <col min="8718" max="8718" width="3.54296875" style="2" customWidth="1"/>
    <col min="8719" max="8719" width="9.1796875" style="2"/>
    <col min="8720" max="8720" width="4.453125" style="2" customWidth="1"/>
    <col min="8721" max="8721" width="18.26953125" style="2" customWidth="1"/>
    <col min="8722" max="8722" width="4.54296875" style="2" customWidth="1"/>
    <col min="8723" max="8723" width="9.1796875" style="2"/>
    <col min="8724" max="8724" width="5.1796875" style="2" customWidth="1"/>
    <col min="8725" max="8725" width="17.54296875" style="2" customWidth="1"/>
    <col min="8726" max="8726" width="4.26953125" style="2" customWidth="1"/>
    <col min="8727" max="8727" width="9.1796875" style="2"/>
    <col min="8728" max="8728" width="4.7265625" style="2" customWidth="1"/>
    <col min="8729" max="8960" width="9.1796875" style="2"/>
    <col min="8961" max="8961" width="4.453125" style="2" customWidth="1"/>
    <col min="8962" max="8962" width="5.7265625" style="2" customWidth="1"/>
    <col min="8963" max="8963" width="20" style="2" customWidth="1"/>
    <col min="8964" max="8964" width="9.1796875" style="2"/>
    <col min="8965" max="8965" width="15" style="2" customWidth="1"/>
    <col min="8966" max="8967" width="9.1796875" style="2"/>
    <col min="8968" max="8968" width="4.54296875" style="2" customWidth="1"/>
    <col min="8969" max="8969" width="16" style="2" customWidth="1"/>
    <col min="8970" max="8970" width="3.453125" style="2" customWidth="1"/>
    <col min="8971" max="8971" width="9.1796875" style="2"/>
    <col min="8972" max="8972" width="5.54296875" style="2" customWidth="1"/>
    <col min="8973" max="8973" width="18.81640625" style="2" customWidth="1"/>
    <col min="8974" max="8974" width="3.54296875" style="2" customWidth="1"/>
    <col min="8975" max="8975" width="9.1796875" style="2"/>
    <col min="8976" max="8976" width="4.453125" style="2" customWidth="1"/>
    <col min="8977" max="8977" width="18.26953125" style="2" customWidth="1"/>
    <col min="8978" max="8978" width="4.54296875" style="2" customWidth="1"/>
    <col min="8979" max="8979" width="9.1796875" style="2"/>
    <col min="8980" max="8980" width="5.1796875" style="2" customWidth="1"/>
    <col min="8981" max="8981" width="17.54296875" style="2" customWidth="1"/>
    <col min="8982" max="8982" width="4.26953125" style="2" customWidth="1"/>
    <col min="8983" max="8983" width="9.1796875" style="2"/>
    <col min="8984" max="8984" width="4.7265625" style="2" customWidth="1"/>
    <col min="8985" max="9216" width="9.1796875" style="2"/>
    <col min="9217" max="9217" width="4.453125" style="2" customWidth="1"/>
    <col min="9218" max="9218" width="5.7265625" style="2" customWidth="1"/>
    <col min="9219" max="9219" width="20" style="2" customWidth="1"/>
    <col min="9220" max="9220" width="9.1796875" style="2"/>
    <col min="9221" max="9221" width="15" style="2" customWidth="1"/>
    <col min="9222" max="9223" width="9.1796875" style="2"/>
    <col min="9224" max="9224" width="4.54296875" style="2" customWidth="1"/>
    <col min="9225" max="9225" width="16" style="2" customWidth="1"/>
    <col min="9226" max="9226" width="3.453125" style="2" customWidth="1"/>
    <col min="9227" max="9227" width="9.1796875" style="2"/>
    <col min="9228" max="9228" width="5.54296875" style="2" customWidth="1"/>
    <col min="9229" max="9229" width="18.81640625" style="2" customWidth="1"/>
    <col min="9230" max="9230" width="3.54296875" style="2" customWidth="1"/>
    <col min="9231" max="9231" width="9.1796875" style="2"/>
    <col min="9232" max="9232" width="4.453125" style="2" customWidth="1"/>
    <col min="9233" max="9233" width="18.26953125" style="2" customWidth="1"/>
    <col min="9234" max="9234" width="4.54296875" style="2" customWidth="1"/>
    <col min="9235" max="9235" width="9.1796875" style="2"/>
    <col min="9236" max="9236" width="5.1796875" style="2" customWidth="1"/>
    <col min="9237" max="9237" width="17.54296875" style="2" customWidth="1"/>
    <col min="9238" max="9238" width="4.26953125" style="2" customWidth="1"/>
    <col min="9239" max="9239" width="9.1796875" style="2"/>
    <col min="9240" max="9240" width="4.7265625" style="2" customWidth="1"/>
    <col min="9241" max="9472" width="9.1796875" style="2"/>
    <col min="9473" max="9473" width="4.453125" style="2" customWidth="1"/>
    <col min="9474" max="9474" width="5.7265625" style="2" customWidth="1"/>
    <col min="9475" max="9475" width="20" style="2" customWidth="1"/>
    <col min="9476" max="9476" width="9.1796875" style="2"/>
    <col min="9477" max="9477" width="15" style="2" customWidth="1"/>
    <col min="9478" max="9479" width="9.1796875" style="2"/>
    <col min="9480" max="9480" width="4.54296875" style="2" customWidth="1"/>
    <col min="9481" max="9481" width="16" style="2" customWidth="1"/>
    <col min="9482" max="9482" width="3.453125" style="2" customWidth="1"/>
    <col min="9483" max="9483" width="9.1796875" style="2"/>
    <col min="9484" max="9484" width="5.54296875" style="2" customWidth="1"/>
    <col min="9485" max="9485" width="18.81640625" style="2" customWidth="1"/>
    <col min="9486" max="9486" width="3.54296875" style="2" customWidth="1"/>
    <col min="9487" max="9487" width="9.1796875" style="2"/>
    <col min="9488" max="9488" width="4.453125" style="2" customWidth="1"/>
    <col min="9489" max="9489" width="18.26953125" style="2" customWidth="1"/>
    <col min="9490" max="9490" width="4.54296875" style="2" customWidth="1"/>
    <col min="9491" max="9491" width="9.1796875" style="2"/>
    <col min="9492" max="9492" width="5.1796875" style="2" customWidth="1"/>
    <col min="9493" max="9493" width="17.54296875" style="2" customWidth="1"/>
    <col min="9494" max="9494" width="4.26953125" style="2" customWidth="1"/>
    <col min="9495" max="9495" width="9.1796875" style="2"/>
    <col min="9496" max="9496" width="4.7265625" style="2" customWidth="1"/>
    <col min="9497" max="9728" width="9.1796875" style="2"/>
    <col min="9729" max="9729" width="4.453125" style="2" customWidth="1"/>
    <col min="9730" max="9730" width="5.7265625" style="2" customWidth="1"/>
    <col min="9731" max="9731" width="20" style="2" customWidth="1"/>
    <col min="9732" max="9732" width="9.1796875" style="2"/>
    <col min="9733" max="9733" width="15" style="2" customWidth="1"/>
    <col min="9734" max="9735" width="9.1796875" style="2"/>
    <col min="9736" max="9736" width="4.54296875" style="2" customWidth="1"/>
    <col min="9737" max="9737" width="16" style="2" customWidth="1"/>
    <col min="9738" max="9738" width="3.453125" style="2" customWidth="1"/>
    <col min="9739" max="9739" width="9.1796875" style="2"/>
    <col min="9740" max="9740" width="5.54296875" style="2" customWidth="1"/>
    <col min="9741" max="9741" width="18.81640625" style="2" customWidth="1"/>
    <col min="9742" max="9742" width="3.54296875" style="2" customWidth="1"/>
    <col min="9743" max="9743" width="9.1796875" style="2"/>
    <col min="9744" max="9744" width="4.453125" style="2" customWidth="1"/>
    <col min="9745" max="9745" width="18.26953125" style="2" customWidth="1"/>
    <col min="9746" max="9746" width="4.54296875" style="2" customWidth="1"/>
    <col min="9747" max="9747" width="9.1796875" style="2"/>
    <col min="9748" max="9748" width="5.1796875" style="2" customWidth="1"/>
    <col min="9749" max="9749" width="17.54296875" style="2" customWidth="1"/>
    <col min="9750" max="9750" width="4.26953125" style="2" customWidth="1"/>
    <col min="9751" max="9751" width="9.1796875" style="2"/>
    <col min="9752" max="9752" width="4.7265625" style="2" customWidth="1"/>
    <col min="9753" max="9984" width="9.1796875" style="2"/>
    <col min="9985" max="9985" width="4.453125" style="2" customWidth="1"/>
    <col min="9986" max="9986" width="5.7265625" style="2" customWidth="1"/>
    <col min="9987" max="9987" width="20" style="2" customWidth="1"/>
    <col min="9988" max="9988" width="9.1796875" style="2"/>
    <col min="9989" max="9989" width="15" style="2" customWidth="1"/>
    <col min="9990" max="9991" width="9.1796875" style="2"/>
    <col min="9992" max="9992" width="4.54296875" style="2" customWidth="1"/>
    <col min="9993" max="9993" width="16" style="2" customWidth="1"/>
    <col min="9994" max="9994" width="3.453125" style="2" customWidth="1"/>
    <col min="9995" max="9995" width="9.1796875" style="2"/>
    <col min="9996" max="9996" width="5.54296875" style="2" customWidth="1"/>
    <col min="9997" max="9997" width="18.81640625" style="2" customWidth="1"/>
    <col min="9998" max="9998" width="3.54296875" style="2" customWidth="1"/>
    <col min="9999" max="9999" width="9.1796875" style="2"/>
    <col min="10000" max="10000" width="4.453125" style="2" customWidth="1"/>
    <col min="10001" max="10001" width="18.26953125" style="2" customWidth="1"/>
    <col min="10002" max="10002" width="4.54296875" style="2" customWidth="1"/>
    <col min="10003" max="10003" width="9.1796875" style="2"/>
    <col min="10004" max="10004" width="5.1796875" style="2" customWidth="1"/>
    <col min="10005" max="10005" width="17.54296875" style="2" customWidth="1"/>
    <col min="10006" max="10006" width="4.26953125" style="2" customWidth="1"/>
    <col min="10007" max="10007" width="9.1796875" style="2"/>
    <col min="10008" max="10008" width="4.7265625" style="2" customWidth="1"/>
    <col min="10009" max="10240" width="9.1796875" style="2"/>
    <col min="10241" max="10241" width="4.453125" style="2" customWidth="1"/>
    <col min="10242" max="10242" width="5.7265625" style="2" customWidth="1"/>
    <col min="10243" max="10243" width="20" style="2" customWidth="1"/>
    <col min="10244" max="10244" width="9.1796875" style="2"/>
    <col min="10245" max="10245" width="15" style="2" customWidth="1"/>
    <col min="10246" max="10247" width="9.1796875" style="2"/>
    <col min="10248" max="10248" width="4.54296875" style="2" customWidth="1"/>
    <col min="10249" max="10249" width="16" style="2" customWidth="1"/>
    <col min="10250" max="10250" width="3.453125" style="2" customWidth="1"/>
    <col min="10251" max="10251" width="9.1796875" style="2"/>
    <col min="10252" max="10252" width="5.54296875" style="2" customWidth="1"/>
    <col min="10253" max="10253" width="18.81640625" style="2" customWidth="1"/>
    <col min="10254" max="10254" width="3.54296875" style="2" customWidth="1"/>
    <col min="10255" max="10255" width="9.1796875" style="2"/>
    <col min="10256" max="10256" width="4.453125" style="2" customWidth="1"/>
    <col min="10257" max="10257" width="18.26953125" style="2" customWidth="1"/>
    <col min="10258" max="10258" width="4.54296875" style="2" customWidth="1"/>
    <col min="10259" max="10259" width="9.1796875" style="2"/>
    <col min="10260" max="10260" width="5.1796875" style="2" customWidth="1"/>
    <col min="10261" max="10261" width="17.54296875" style="2" customWidth="1"/>
    <col min="10262" max="10262" width="4.26953125" style="2" customWidth="1"/>
    <col min="10263" max="10263" width="9.1796875" style="2"/>
    <col min="10264" max="10264" width="4.7265625" style="2" customWidth="1"/>
    <col min="10265" max="10496" width="9.1796875" style="2"/>
    <col min="10497" max="10497" width="4.453125" style="2" customWidth="1"/>
    <col min="10498" max="10498" width="5.7265625" style="2" customWidth="1"/>
    <col min="10499" max="10499" width="20" style="2" customWidth="1"/>
    <col min="10500" max="10500" width="9.1796875" style="2"/>
    <col min="10501" max="10501" width="15" style="2" customWidth="1"/>
    <col min="10502" max="10503" width="9.1796875" style="2"/>
    <col min="10504" max="10504" width="4.54296875" style="2" customWidth="1"/>
    <col min="10505" max="10505" width="16" style="2" customWidth="1"/>
    <col min="10506" max="10506" width="3.453125" style="2" customWidth="1"/>
    <col min="10507" max="10507" width="9.1796875" style="2"/>
    <col min="10508" max="10508" width="5.54296875" style="2" customWidth="1"/>
    <col min="10509" max="10509" width="18.81640625" style="2" customWidth="1"/>
    <col min="10510" max="10510" width="3.54296875" style="2" customWidth="1"/>
    <col min="10511" max="10511" width="9.1796875" style="2"/>
    <col min="10512" max="10512" width="4.453125" style="2" customWidth="1"/>
    <col min="10513" max="10513" width="18.26953125" style="2" customWidth="1"/>
    <col min="10514" max="10514" width="4.54296875" style="2" customWidth="1"/>
    <col min="10515" max="10515" width="9.1796875" style="2"/>
    <col min="10516" max="10516" width="5.1796875" style="2" customWidth="1"/>
    <col min="10517" max="10517" width="17.54296875" style="2" customWidth="1"/>
    <col min="10518" max="10518" width="4.26953125" style="2" customWidth="1"/>
    <col min="10519" max="10519" width="9.1796875" style="2"/>
    <col min="10520" max="10520" width="4.7265625" style="2" customWidth="1"/>
    <col min="10521" max="10752" width="9.1796875" style="2"/>
    <col min="10753" max="10753" width="4.453125" style="2" customWidth="1"/>
    <col min="10754" max="10754" width="5.7265625" style="2" customWidth="1"/>
    <col min="10755" max="10755" width="20" style="2" customWidth="1"/>
    <col min="10756" max="10756" width="9.1796875" style="2"/>
    <col min="10757" max="10757" width="15" style="2" customWidth="1"/>
    <col min="10758" max="10759" width="9.1796875" style="2"/>
    <col min="10760" max="10760" width="4.54296875" style="2" customWidth="1"/>
    <col min="10761" max="10761" width="16" style="2" customWidth="1"/>
    <col min="10762" max="10762" width="3.453125" style="2" customWidth="1"/>
    <col min="10763" max="10763" width="9.1796875" style="2"/>
    <col min="10764" max="10764" width="5.54296875" style="2" customWidth="1"/>
    <col min="10765" max="10765" width="18.81640625" style="2" customWidth="1"/>
    <col min="10766" max="10766" width="3.54296875" style="2" customWidth="1"/>
    <col min="10767" max="10767" width="9.1796875" style="2"/>
    <col min="10768" max="10768" width="4.453125" style="2" customWidth="1"/>
    <col min="10769" max="10769" width="18.26953125" style="2" customWidth="1"/>
    <col min="10770" max="10770" width="4.54296875" style="2" customWidth="1"/>
    <col min="10771" max="10771" width="9.1796875" style="2"/>
    <col min="10772" max="10772" width="5.1796875" style="2" customWidth="1"/>
    <col min="10773" max="10773" width="17.54296875" style="2" customWidth="1"/>
    <col min="10774" max="10774" width="4.26953125" style="2" customWidth="1"/>
    <col min="10775" max="10775" width="9.1796875" style="2"/>
    <col min="10776" max="10776" width="4.7265625" style="2" customWidth="1"/>
    <col min="10777" max="11008" width="9.1796875" style="2"/>
    <col min="11009" max="11009" width="4.453125" style="2" customWidth="1"/>
    <col min="11010" max="11010" width="5.7265625" style="2" customWidth="1"/>
    <col min="11011" max="11011" width="20" style="2" customWidth="1"/>
    <col min="11012" max="11012" width="9.1796875" style="2"/>
    <col min="11013" max="11013" width="15" style="2" customWidth="1"/>
    <col min="11014" max="11015" width="9.1796875" style="2"/>
    <col min="11016" max="11016" width="4.54296875" style="2" customWidth="1"/>
    <col min="11017" max="11017" width="16" style="2" customWidth="1"/>
    <col min="11018" max="11018" width="3.453125" style="2" customWidth="1"/>
    <col min="11019" max="11019" width="9.1796875" style="2"/>
    <col min="11020" max="11020" width="5.54296875" style="2" customWidth="1"/>
    <col min="11021" max="11021" width="18.81640625" style="2" customWidth="1"/>
    <col min="11022" max="11022" width="3.54296875" style="2" customWidth="1"/>
    <col min="11023" max="11023" width="9.1796875" style="2"/>
    <col min="11024" max="11024" width="4.453125" style="2" customWidth="1"/>
    <col min="11025" max="11025" width="18.26953125" style="2" customWidth="1"/>
    <col min="11026" max="11026" width="4.54296875" style="2" customWidth="1"/>
    <col min="11027" max="11027" width="9.1796875" style="2"/>
    <col min="11028" max="11028" width="5.1796875" style="2" customWidth="1"/>
    <col min="11029" max="11029" width="17.54296875" style="2" customWidth="1"/>
    <col min="11030" max="11030" width="4.26953125" style="2" customWidth="1"/>
    <col min="11031" max="11031" width="9.1796875" style="2"/>
    <col min="11032" max="11032" width="4.7265625" style="2" customWidth="1"/>
    <col min="11033" max="11264" width="9.1796875" style="2"/>
    <col min="11265" max="11265" width="4.453125" style="2" customWidth="1"/>
    <col min="11266" max="11266" width="5.7265625" style="2" customWidth="1"/>
    <col min="11267" max="11267" width="20" style="2" customWidth="1"/>
    <col min="11268" max="11268" width="9.1796875" style="2"/>
    <col min="11269" max="11269" width="15" style="2" customWidth="1"/>
    <col min="11270" max="11271" width="9.1796875" style="2"/>
    <col min="11272" max="11272" width="4.54296875" style="2" customWidth="1"/>
    <col min="11273" max="11273" width="16" style="2" customWidth="1"/>
    <col min="11274" max="11274" width="3.453125" style="2" customWidth="1"/>
    <col min="11275" max="11275" width="9.1796875" style="2"/>
    <col min="11276" max="11276" width="5.54296875" style="2" customWidth="1"/>
    <col min="11277" max="11277" width="18.81640625" style="2" customWidth="1"/>
    <col min="11278" max="11278" width="3.54296875" style="2" customWidth="1"/>
    <col min="11279" max="11279" width="9.1796875" style="2"/>
    <col min="11280" max="11280" width="4.453125" style="2" customWidth="1"/>
    <col min="11281" max="11281" width="18.26953125" style="2" customWidth="1"/>
    <col min="11282" max="11282" width="4.54296875" style="2" customWidth="1"/>
    <col min="11283" max="11283" width="9.1796875" style="2"/>
    <col min="11284" max="11284" width="5.1796875" style="2" customWidth="1"/>
    <col min="11285" max="11285" width="17.54296875" style="2" customWidth="1"/>
    <col min="11286" max="11286" width="4.26953125" style="2" customWidth="1"/>
    <col min="11287" max="11287" width="9.1796875" style="2"/>
    <col min="11288" max="11288" width="4.7265625" style="2" customWidth="1"/>
    <col min="11289" max="11520" width="9.1796875" style="2"/>
    <col min="11521" max="11521" width="4.453125" style="2" customWidth="1"/>
    <col min="11522" max="11522" width="5.7265625" style="2" customWidth="1"/>
    <col min="11523" max="11523" width="20" style="2" customWidth="1"/>
    <col min="11524" max="11524" width="9.1796875" style="2"/>
    <col min="11525" max="11525" width="15" style="2" customWidth="1"/>
    <col min="11526" max="11527" width="9.1796875" style="2"/>
    <col min="11528" max="11528" width="4.54296875" style="2" customWidth="1"/>
    <col min="11529" max="11529" width="16" style="2" customWidth="1"/>
    <col min="11530" max="11530" width="3.453125" style="2" customWidth="1"/>
    <col min="11531" max="11531" width="9.1796875" style="2"/>
    <col min="11532" max="11532" width="5.54296875" style="2" customWidth="1"/>
    <col min="11533" max="11533" width="18.81640625" style="2" customWidth="1"/>
    <col min="11534" max="11534" width="3.54296875" style="2" customWidth="1"/>
    <col min="11535" max="11535" width="9.1796875" style="2"/>
    <col min="11536" max="11536" width="4.453125" style="2" customWidth="1"/>
    <col min="11537" max="11537" width="18.26953125" style="2" customWidth="1"/>
    <col min="11538" max="11538" width="4.54296875" style="2" customWidth="1"/>
    <col min="11539" max="11539" width="9.1796875" style="2"/>
    <col min="11540" max="11540" width="5.1796875" style="2" customWidth="1"/>
    <col min="11541" max="11541" width="17.54296875" style="2" customWidth="1"/>
    <col min="11542" max="11542" width="4.26953125" style="2" customWidth="1"/>
    <col min="11543" max="11543" width="9.1796875" style="2"/>
    <col min="11544" max="11544" width="4.7265625" style="2" customWidth="1"/>
    <col min="11545" max="11776" width="9.1796875" style="2"/>
    <col min="11777" max="11777" width="4.453125" style="2" customWidth="1"/>
    <col min="11778" max="11778" width="5.7265625" style="2" customWidth="1"/>
    <col min="11779" max="11779" width="20" style="2" customWidth="1"/>
    <col min="11780" max="11780" width="9.1796875" style="2"/>
    <col min="11781" max="11781" width="15" style="2" customWidth="1"/>
    <col min="11782" max="11783" width="9.1796875" style="2"/>
    <col min="11784" max="11784" width="4.54296875" style="2" customWidth="1"/>
    <col min="11785" max="11785" width="16" style="2" customWidth="1"/>
    <col min="11786" max="11786" width="3.453125" style="2" customWidth="1"/>
    <col min="11787" max="11787" width="9.1796875" style="2"/>
    <col min="11788" max="11788" width="5.54296875" style="2" customWidth="1"/>
    <col min="11789" max="11789" width="18.81640625" style="2" customWidth="1"/>
    <col min="11790" max="11790" width="3.54296875" style="2" customWidth="1"/>
    <col min="11791" max="11791" width="9.1796875" style="2"/>
    <col min="11792" max="11792" width="4.453125" style="2" customWidth="1"/>
    <col min="11793" max="11793" width="18.26953125" style="2" customWidth="1"/>
    <col min="11794" max="11794" width="4.54296875" style="2" customWidth="1"/>
    <col min="11795" max="11795" width="9.1796875" style="2"/>
    <col min="11796" max="11796" width="5.1796875" style="2" customWidth="1"/>
    <col min="11797" max="11797" width="17.54296875" style="2" customWidth="1"/>
    <col min="11798" max="11798" width="4.26953125" style="2" customWidth="1"/>
    <col min="11799" max="11799" width="9.1796875" style="2"/>
    <col min="11800" max="11800" width="4.7265625" style="2" customWidth="1"/>
    <col min="11801" max="12032" width="9.1796875" style="2"/>
    <col min="12033" max="12033" width="4.453125" style="2" customWidth="1"/>
    <col min="12034" max="12034" width="5.7265625" style="2" customWidth="1"/>
    <col min="12035" max="12035" width="20" style="2" customWidth="1"/>
    <col min="12036" max="12036" width="9.1796875" style="2"/>
    <col min="12037" max="12037" width="15" style="2" customWidth="1"/>
    <col min="12038" max="12039" width="9.1796875" style="2"/>
    <col min="12040" max="12040" width="4.54296875" style="2" customWidth="1"/>
    <col min="12041" max="12041" width="16" style="2" customWidth="1"/>
    <col min="12042" max="12042" width="3.453125" style="2" customWidth="1"/>
    <col min="12043" max="12043" width="9.1796875" style="2"/>
    <col min="12044" max="12044" width="5.54296875" style="2" customWidth="1"/>
    <col min="12045" max="12045" width="18.81640625" style="2" customWidth="1"/>
    <col min="12046" max="12046" width="3.54296875" style="2" customWidth="1"/>
    <col min="12047" max="12047" width="9.1796875" style="2"/>
    <col min="12048" max="12048" width="4.453125" style="2" customWidth="1"/>
    <col min="12049" max="12049" width="18.26953125" style="2" customWidth="1"/>
    <col min="12050" max="12050" width="4.54296875" style="2" customWidth="1"/>
    <col min="12051" max="12051" width="9.1796875" style="2"/>
    <col min="12052" max="12052" width="5.1796875" style="2" customWidth="1"/>
    <col min="12053" max="12053" width="17.54296875" style="2" customWidth="1"/>
    <col min="12054" max="12054" width="4.26953125" style="2" customWidth="1"/>
    <col min="12055" max="12055" width="9.1796875" style="2"/>
    <col min="12056" max="12056" width="4.7265625" style="2" customWidth="1"/>
    <col min="12057" max="12288" width="9.1796875" style="2"/>
    <col min="12289" max="12289" width="4.453125" style="2" customWidth="1"/>
    <col min="12290" max="12290" width="5.7265625" style="2" customWidth="1"/>
    <col min="12291" max="12291" width="20" style="2" customWidth="1"/>
    <col min="12292" max="12292" width="9.1796875" style="2"/>
    <col min="12293" max="12293" width="15" style="2" customWidth="1"/>
    <col min="12294" max="12295" width="9.1796875" style="2"/>
    <col min="12296" max="12296" width="4.54296875" style="2" customWidth="1"/>
    <col min="12297" max="12297" width="16" style="2" customWidth="1"/>
    <col min="12298" max="12298" width="3.453125" style="2" customWidth="1"/>
    <col min="12299" max="12299" width="9.1796875" style="2"/>
    <col min="12300" max="12300" width="5.54296875" style="2" customWidth="1"/>
    <col min="12301" max="12301" width="18.81640625" style="2" customWidth="1"/>
    <col min="12302" max="12302" width="3.54296875" style="2" customWidth="1"/>
    <col min="12303" max="12303" width="9.1796875" style="2"/>
    <col min="12304" max="12304" width="4.453125" style="2" customWidth="1"/>
    <col min="12305" max="12305" width="18.26953125" style="2" customWidth="1"/>
    <col min="12306" max="12306" width="4.54296875" style="2" customWidth="1"/>
    <col min="12307" max="12307" width="9.1796875" style="2"/>
    <col min="12308" max="12308" width="5.1796875" style="2" customWidth="1"/>
    <col min="12309" max="12309" width="17.54296875" style="2" customWidth="1"/>
    <col min="12310" max="12310" width="4.26953125" style="2" customWidth="1"/>
    <col min="12311" max="12311" width="9.1796875" style="2"/>
    <col min="12312" max="12312" width="4.7265625" style="2" customWidth="1"/>
    <col min="12313" max="12544" width="9.1796875" style="2"/>
    <col min="12545" max="12545" width="4.453125" style="2" customWidth="1"/>
    <col min="12546" max="12546" width="5.7265625" style="2" customWidth="1"/>
    <col min="12547" max="12547" width="20" style="2" customWidth="1"/>
    <col min="12548" max="12548" width="9.1796875" style="2"/>
    <col min="12549" max="12549" width="15" style="2" customWidth="1"/>
    <col min="12550" max="12551" width="9.1796875" style="2"/>
    <col min="12552" max="12552" width="4.54296875" style="2" customWidth="1"/>
    <col min="12553" max="12553" width="16" style="2" customWidth="1"/>
    <col min="12554" max="12554" width="3.453125" style="2" customWidth="1"/>
    <col min="12555" max="12555" width="9.1796875" style="2"/>
    <col min="12556" max="12556" width="5.54296875" style="2" customWidth="1"/>
    <col min="12557" max="12557" width="18.81640625" style="2" customWidth="1"/>
    <col min="12558" max="12558" width="3.54296875" style="2" customWidth="1"/>
    <col min="12559" max="12559" width="9.1796875" style="2"/>
    <col min="12560" max="12560" width="4.453125" style="2" customWidth="1"/>
    <col min="12561" max="12561" width="18.26953125" style="2" customWidth="1"/>
    <col min="12562" max="12562" width="4.54296875" style="2" customWidth="1"/>
    <col min="12563" max="12563" width="9.1796875" style="2"/>
    <col min="12564" max="12564" width="5.1796875" style="2" customWidth="1"/>
    <col min="12565" max="12565" width="17.54296875" style="2" customWidth="1"/>
    <col min="12566" max="12566" width="4.26953125" style="2" customWidth="1"/>
    <col min="12567" max="12567" width="9.1796875" style="2"/>
    <col min="12568" max="12568" width="4.7265625" style="2" customWidth="1"/>
    <col min="12569" max="12800" width="9.1796875" style="2"/>
    <col min="12801" max="12801" width="4.453125" style="2" customWidth="1"/>
    <col min="12802" max="12802" width="5.7265625" style="2" customWidth="1"/>
    <col min="12803" max="12803" width="20" style="2" customWidth="1"/>
    <col min="12804" max="12804" width="9.1796875" style="2"/>
    <col min="12805" max="12805" width="15" style="2" customWidth="1"/>
    <col min="12806" max="12807" width="9.1796875" style="2"/>
    <col min="12808" max="12808" width="4.54296875" style="2" customWidth="1"/>
    <col min="12809" max="12809" width="16" style="2" customWidth="1"/>
    <col min="12810" max="12810" width="3.453125" style="2" customWidth="1"/>
    <col min="12811" max="12811" width="9.1796875" style="2"/>
    <col min="12812" max="12812" width="5.54296875" style="2" customWidth="1"/>
    <col min="12813" max="12813" width="18.81640625" style="2" customWidth="1"/>
    <col min="12814" max="12814" width="3.54296875" style="2" customWidth="1"/>
    <col min="12815" max="12815" width="9.1796875" style="2"/>
    <col min="12816" max="12816" width="4.453125" style="2" customWidth="1"/>
    <col min="12817" max="12817" width="18.26953125" style="2" customWidth="1"/>
    <col min="12818" max="12818" width="4.54296875" style="2" customWidth="1"/>
    <col min="12819" max="12819" width="9.1796875" style="2"/>
    <col min="12820" max="12820" width="5.1796875" style="2" customWidth="1"/>
    <col min="12821" max="12821" width="17.54296875" style="2" customWidth="1"/>
    <col min="12822" max="12822" width="4.26953125" style="2" customWidth="1"/>
    <col min="12823" max="12823" width="9.1796875" style="2"/>
    <col min="12824" max="12824" width="4.7265625" style="2" customWidth="1"/>
    <col min="12825" max="13056" width="9.1796875" style="2"/>
    <col min="13057" max="13057" width="4.453125" style="2" customWidth="1"/>
    <col min="13058" max="13058" width="5.7265625" style="2" customWidth="1"/>
    <col min="13059" max="13059" width="20" style="2" customWidth="1"/>
    <col min="13060" max="13060" width="9.1796875" style="2"/>
    <col min="13061" max="13061" width="15" style="2" customWidth="1"/>
    <col min="13062" max="13063" width="9.1796875" style="2"/>
    <col min="13064" max="13064" width="4.54296875" style="2" customWidth="1"/>
    <col min="13065" max="13065" width="16" style="2" customWidth="1"/>
    <col min="13066" max="13066" width="3.453125" style="2" customWidth="1"/>
    <col min="13067" max="13067" width="9.1796875" style="2"/>
    <col min="13068" max="13068" width="5.54296875" style="2" customWidth="1"/>
    <col min="13069" max="13069" width="18.81640625" style="2" customWidth="1"/>
    <col min="13070" max="13070" width="3.54296875" style="2" customWidth="1"/>
    <col min="13071" max="13071" width="9.1796875" style="2"/>
    <col min="13072" max="13072" width="4.453125" style="2" customWidth="1"/>
    <col min="13073" max="13073" width="18.26953125" style="2" customWidth="1"/>
    <col min="13074" max="13074" width="4.54296875" style="2" customWidth="1"/>
    <col min="13075" max="13075" width="9.1796875" style="2"/>
    <col min="13076" max="13076" width="5.1796875" style="2" customWidth="1"/>
    <col min="13077" max="13077" width="17.54296875" style="2" customWidth="1"/>
    <col min="13078" max="13078" width="4.26953125" style="2" customWidth="1"/>
    <col min="13079" max="13079" width="9.1796875" style="2"/>
    <col min="13080" max="13080" width="4.7265625" style="2" customWidth="1"/>
    <col min="13081" max="13312" width="9.1796875" style="2"/>
    <col min="13313" max="13313" width="4.453125" style="2" customWidth="1"/>
    <col min="13314" max="13314" width="5.7265625" style="2" customWidth="1"/>
    <col min="13315" max="13315" width="20" style="2" customWidth="1"/>
    <col min="13316" max="13316" width="9.1796875" style="2"/>
    <col min="13317" max="13317" width="15" style="2" customWidth="1"/>
    <col min="13318" max="13319" width="9.1796875" style="2"/>
    <col min="13320" max="13320" width="4.54296875" style="2" customWidth="1"/>
    <col min="13321" max="13321" width="16" style="2" customWidth="1"/>
    <col min="13322" max="13322" width="3.453125" style="2" customWidth="1"/>
    <col min="13323" max="13323" width="9.1796875" style="2"/>
    <col min="13324" max="13324" width="5.54296875" style="2" customWidth="1"/>
    <col min="13325" max="13325" width="18.81640625" style="2" customWidth="1"/>
    <col min="13326" max="13326" width="3.54296875" style="2" customWidth="1"/>
    <col min="13327" max="13327" width="9.1796875" style="2"/>
    <col min="13328" max="13328" width="4.453125" style="2" customWidth="1"/>
    <col min="13329" max="13329" width="18.26953125" style="2" customWidth="1"/>
    <col min="13330" max="13330" width="4.54296875" style="2" customWidth="1"/>
    <col min="13331" max="13331" width="9.1796875" style="2"/>
    <col min="13332" max="13332" width="5.1796875" style="2" customWidth="1"/>
    <col min="13333" max="13333" width="17.54296875" style="2" customWidth="1"/>
    <col min="13334" max="13334" width="4.26953125" style="2" customWidth="1"/>
    <col min="13335" max="13335" width="9.1796875" style="2"/>
    <col min="13336" max="13336" width="4.7265625" style="2" customWidth="1"/>
    <col min="13337" max="13568" width="9.1796875" style="2"/>
    <col min="13569" max="13569" width="4.453125" style="2" customWidth="1"/>
    <col min="13570" max="13570" width="5.7265625" style="2" customWidth="1"/>
    <col min="13571" max="13571" width="20" style="2" customWidth="1"/>
    <col min="13572" max="13572" width="9.1796875" style="2"/>
    <col min="13573" max="13573" width="15" style="2" customWidth="1"/>
    <col min="13574" max="13575" width="9.1796875" style="2"/>
    <col min="13576" max="13576" width="4.54296875" style="2" customWidth="1"/>
    <col min="13577" max="13577" width="16" style="2" customWidth="1"/>
    <col min="13578" max="13578" width="3.453125" style="2" customWidth="1"/>
    <col min="13579" max="13579" width="9.1796875" style="2"/>
    <col min="13580" max="13580" width="5.54296875" style="2" customWidth="1"/>
    <col min="13581" max="13581" width="18.81640625" style="2" customWidth="1"/>
    <col min="13582" max="13582" width="3.54296875" style="2" customWidth="1"/>
    <col min="13583" max="13583" width="9.1796875" style="2"/>
    <col min="13584" max="13584" width="4.453125" style="2" customWidth="1"/>
    <col min="13585" max="13585" width="18.26953125" style="2" customWidth="1"/>
    <col min="13586" max="13586" width="4.54296875" style="2" customWidth="1"/>
    <col min="13587" max="13587" width="9.1796875" style="2"/>
    <col min="13588" max="13588" width="5.1796875" style="2" customWidth="1"/>
    <col min="13589" max="13589" width="17.54296875" style="2" customWidth="1"/>
    <col min="13590" max="13590" width="4.26953125" style="2" customWidth="1"/>
    <col min="13591" max="13591" width="9.1796875" style="2"/>
    <col min="13592" max="13592" width="4.7265625" style="2" customWidth="1"/>
    <col min="13593" max="13824" width="9.1796875" style="2"/>
    <col min="13825" max="13825" width="4.453125" style="2" customWidth="1"/>
    <col min="13826" max="13826" width="5.7265625" style="2" customWidth="1"/>
    <col min="13827" max="13827" width="20" style="2" customWidth="1"/>
    <col min="13828" max="13828" width="9.1796875" style="2"/>
    <col min="13829" max="13829" width="15" style="2" customWidth="1"/>
    <col min="13830" max="13831" width="9.1796875" style="2"/>
    <col min="13832" max="13832" width="4.54296875" style="2" customWidth="1"/>
    <col min="13833" max="13833" width="16" style="2" customWidth="1"/>
    <col min="13834" max="13834" width="3.453125" style="2" customWidth="1"/>
    <col min="13835" max="13835" width="9.1796875" style="2"/>
    <col min="13836" max="13836" width="5.54296875" style="2" customWidth="1"/>
    <col min="13837" max="13837" width="18.81640625" style="2" customWidth="1"/>
    <col min="13838" max="13838" width="3.54296875" style="2" customWidth="1"/>
    <col min="13839" max="13839" width="9.1796875" style="2"/>
    <col min="13840" max="13840" width="4.453125" style="2" customWidth="1"/>
    <col min="13841" max="13841" width="18.26953125" style="2" customWidth="1"/>
    <col min="13842" max="13842" width="4.54296875" style="2" customWidth="1"/>
    <col min="13843" max="13843" width="9.1796875" style="2"/>
    <col min="13844" max="13844" width="5.1796875" style="2" customWidth="1"/>
    <col min="13845" max="13845" width="17.54296875" style="2" customWidth="1"/>
    <col min="13846" max="13846" width="4.26953125" style="2" customWidth="1"/>
    <col min="13847" max="13847" width="9.1796875" style="2"/>
    <col min="13848" max="13848" width="4.7265625" style="2" customWidth="1"/>
    <col min="13849" max="14080" width="9.1796875" style="2"/>
    <col min="14081" max="14081" width="4.453125" style="2" customWidth="1"/>
    <col min="14082" max="14082" width="5.7265625" style="2" customWidth="1"/>
    <col min="14083" max="14083" width="20" style="2" customWidth="1"/>
    <col min="14084" max="14084" width="9.1796875" style="2"/>
    <col min="14085" max="14085" width="15" style="2" customWidth="1"/>
    <col min="14086" max="14087" width="9.1796875" style="2"/>
    <col min="14088" max="14088" width="4.54296875" style="2" customWidth="1"/>
    <col min="14089" max="14089" width="16" style="2" customWidth="1"/>
    <col min="14090" max="14090" width="3.453125" style="2" customWidth="1"/>
    <col min="14091" max="14091" width="9.1796875" style="2"/>
    <col min="14092" max="14092" width="5.54296875" style="2" customWidth="1"/>
    <col min="14093" max="14093" width="18.81640625" style="2" customWidth="1"/>
    <col min="14094" max="14094" width="3.54296875" style="2" customWidth="1"/>
    <col min="14095" max="14095" width="9.1796875" style="2"/>
    <col min="14096" max="14096" width="4.453125" style="2" customWidth="1"/>
    <col min="14097" max="14097" width="18.26953125" style="2" customWidth="1"/>
    <col min="14098" max="14098" width="4.54296875" style="2" customWidth="1"/>
    <col min="14099" max="14099" width="9.1796875" style="2"/>
    <col min="14100" max="14100" width="5.1796875" style="2" customWidth="1"/>
    <col min="14101" max="14101" width="17.54296875" style="2" customWidth="1"/>
    <col min="14102" max="14102" width="4.26953125" style="2" customWidth="1"/>
    <col min="14103" max="14103" width="9.1796875" style="2"/>
    <col min="14104" max="14104" width="4.7265625" style="2" customWidth="1"/>
    <col min="14105" max="14336" width="9.1796875" style="2"/>
    <col min="14337" max="14337" width="4.453125" style="2" customWidth="1"/>
    <col min="14338" max="14338" width="5.7265625" style="2" customWidth="1"/>
    <col min="14339" max="14339" width="20" style="2" customWidth="1"/>
    <col min="14340" max="14340" width="9.1796875" style="2"/>
    <col min="14341" max="14341" width="15" style="2" customWidth="1"/>
    <col min="14342" max="14343" width="9.1796875" style="2"/>
    <col min="14344" max="14344" width="4.54296875" style="2" customWidth="1"/>
    <col min="14345" max="14345" width="16" style="2" customWidth="1"/>
    <col min="14346" max="14346" width="3.453125" style="2" customWidth="1"/>
    <col min="14347" max="14347" width="9.1796875" style="2"/>
    <col min="14348" max="14348" width="5.54296875" style="2" customWidth="1"/>
    <col min="14349" max="14349" width="18.81640625" style="2" customWidth="1"/>
    <col min="14350" max="14350" width="3.54296875" style="2" customWidth="1"/>
    <col min="14351" max="14351" width="9.1796875" style="2"/>
    <col min="14352" max="14352" width="4.453125" style="2" customWidth="1"/>
    <col min="14353" max="14353" width="18.26953125" style="2" customWidth="1"/>
    <col min="14354" max="14354" width="4.54296875" style="2" customWidth="1"/>
    <col min="14355" max="14355" width="9.1796875" style="2"/>
    <col min="14356" max="14356" width="5.1796875" style="2" customWidth="1"/>
    <col min="14357" max="14357" width="17.54296875" style="2" customWidth="1"/>
    <col min="14358" max="14358" width="4.26953125" style="2" customWidth="1"/>
    <col min="14359" max="14359" width="9.1796875" style="2"/>
    <col min="14360" max="14360" width="4.7265625" style="2" customWidth="1"/>
    <col min="14361" max="14592" width="9.1796875" style="2"/>
    <col min="14593" max="14593" width="4.453125" style="2" customWidth="1"/>
    <col min="14594" max="14594" width="5.7265625" style="2" customWidth="1"/>
    <col min="14595" max="14595" width="20" style="2" customWidth="1"/>
    <col min="14596" max="14596" width="9.1796875" style="2"/>
    <col min="14597" max="14597" width="15" style="2" customWidth="1"/>
    <col min="14598" max="14599" width="9.1796875" style="2"/>
    <col min="14600" max="14600" width="4.54296875" style="2" customWidth="1"/>
    <col min="14601" max="14601" width="16" style="2" customWidth="1"/>
    <col min="14602" max="14602" width="3.453125" style="2" customWidth="1"/>
    <col min="14603" max="14603" width="9.1796875" style="2"/>
    <col min="14604" max="14604" width="5.54296875" style="2" customWidth="1"/>
    <col min="14605" max="14605" width="18.81640625" style="2" customWidth="1"/>
    <col min="14606" max="14606" width="3.54296875" style="2" customWidth="1"/>
    <col min="14607" max="14607" width="9.1796875" style="2"/>
    <col min="14608" max="14608" width="4.453125" style="2" customWidth="1"/>
    <col min="14609" max="14609" width="18.26953125" style="2" customWidth="1"/>
    <col min="14610" max="14610" width="4.54296875" style="2" customWidth="1"/>
    <col min="14611" max="14611" width="9.1796875" style="2"/>
    <col min="14612" max="14612" width="5.1796875" style="2" customWidth="1"/>
    <col min="14613" max="14613" width="17.54296875" style="2" customWidth="1"/>
    <col min="14614" max="14614" width="4.26953125" style="2" customWidth="1"/>
    <col min="14615" max="14615" width="9.1796875" style="2"/>
    <col min="14616" max="14616" width="4.7265625" style="2" customWidth="1"/>
    <col min="14617" max="14848" width="9.1796875" style="2"/>
    <col min="14849" max="14849" width="4.453125" style="2" customWidth="1"/>
    <col min="14850" max="14850" width="5.7265625" style="2" customWidth="1"/>
    <col min="14851" max="14851" width="20" style="2" customWidth="1"/>
    <col min="14852" max="14852" width="9.1796875" style="2"/>
    <col min="14853" max="14853" width="15" style="2" customWidth="1"/>
    <col min="14854" max="14855" width="9.1796875" style="2"/>
    <col min="14856" max="14856" width="4.54296875" style="2" customWidth="1"/>
    <col min="14857" max="14857" width="16" style="2" customWidth="1"/>
    <col min="14858" max="14858" width="3.453125" style="2" customWidth="1"/>
    <col min="14859" max="14859" width="9.1796875" style="2"/>
    <col min="14860" max="14860" width="5.54296875" style="2" customWidth="1"/>
    <col min="14861" max="14861" width="18.81640625" style="2" customWidth="1"/>
    <col min="14862" max="14862" width="3.54296875" style="2" customWidth="1"/>
    <col min="14863" max="14863" width="9.1796875" style="2"/>
    <col min="14864" max="14864" width="4.453125" style="2" customWidth="1"/>
    <col min="14865" max="14865" width="18.26953125" style="2" customWidth="1"/>
    <col min="14866" max="14866" width="4.54296875" style="2" customWidth="1"/>
    <col min="14867" max="14867" width="9.1796875" style="2"/>
    <col min="14868" max="14868" width="5.1796875" style="2" customWidth="1"/>
    <col min="14869" max="14869" width="17.54296875" style="2" customWidth="1"/>
    <col min="14870" max="14870" width="4.26953125" style="2" customWidth="1"/>
    <col min="14871" max="14871" width="9.1796875" style="2"/>
    <col min="14872" max="14872" width="4.7265625" style="2" customWidth="1"/>
    <col min="14873" max="15104" width="9.1796875" style="2"/>
    <col min="15105" max="15105" width="4.453125" style="2" customWidth="1"/>
    <col min="15106" max="15106" width="5.7265625" style="2" customWidth="1"/>
    <col min="15107" max="15107" width="20" style="2" customWidth="1"/>
    <col min="15108" max="15108" width="9.1796875" style="2"/>
    <col min="15109" max="15109" width="15" style="2" customWidth="1"/>
    <col min="15110" max="15111" width="9.1796875" style="2"/>
    <col min="15112" max="15112" width="4.54296875" style="2" customWidth="1"/>
    <col min="15113" max="15113" width="16" style="2" customWidth="1"/>
    <col min="15114" max="15114" width="3.453125" style="2" customWidth="1"/>
    <col min="15115" max="15115" width="9.1796875" style="2"/>
    <col min="15116" max="15116" width="5.54296875" style="2" customWidth="1"/>
    <col min="15117" max="15117" width="18.81640625" style="2" customWidth="1"/>
    <col min="15118" max="15118" width="3.54296875" style="2" customWidth="1"/>
    <col min="15119" max="15119" width="9.1796875" style="2"/>
    <col min="15120" max="15120" width="4.453125" style="2" customWidth="1"/>
    <col min="15121" max="15121" width="18.26953125" style="2" customWidth="1"/>
    <col min="15122" max="15122" width="4.54296875" style="2" customWidth="1"/>
    <col min="15123" max="15123" width="9.1796875" style="2"/>
    <col min="15124" max="15124" width="5.1796875" style="2" customWidth="1"/>
    <col min="15125" max="15125" width="17.54296875" style="2" customWidth="1"/>
    <col min="15126" max="15126" width="4.26953125" style="2" customWidth="1"/>
    <col min="15127" max="15127" width="9.1796875" style="2"/>
    <col min="15128" max="15128" width="4.7265625" style="2" customWidth="1"/>
    <col min="15129" max="15360" width="9.1796875" style="2"/>
    <col min="15361" max="15361" width="4.453125" style="2" customWidth="1"/>
    <col min="15362" max="15362" width="5.7265625" style="2" customWidth="1"/>
    <col min="15363" max="15363" width="20" style="2" customWidth="1"/>
    <col min="15364" max="15364" width="9.1796875" style="2"/>
    <col min="15365" max="15365" width="15" style="2" customWidth="1"/>
    <col min="15366" max="15367" width="9.1796875" style="2"/>
    <col min="15368" max="15368" width="4.54296875" style="2" customWidth="1"/>
    <col min="15369" max="15369" width="16" style="2" customWidth="1"/>
    <col min="15370" max="15370" width="3.453125" style="2" customWidth="1"/>
    <col min="15371" max="15371" width="9.1796875" style="2"/>
    <col min="15372" max="15372" width="5.54296875" style="2" customWidth="1"/>
    <col min="15373" max="15373" width="18.81640625" style="2" customWidth="1"/>
    <col min="15374" max="15374" width="3.54296875" style="2" customWidth="1"/>
    <col min="15375" max="15375" width="9.1796875" style="2"/>
    <col min="15376" max="15376" width="4.453125" style="2" customWidth="1"/>
    <col min="15377" max="15377" width="18.26953125" style="2" customWidth="1"/>
    <col min="15378" max="15378" width="4.54296875" style="2" customWidth="1"/>
    <col min="15379" max="15379" width="9.1796875" style="2"/>
    <col min="15380" max="15380" width="5.1796875" style="2" customWidth="1"/>
    <col min="15381" max="15381" width="17.54296875" style="2" customWidth="1"/>
    <col min="15382" max="15382" width="4.26953125" style="2" customWidth="1"/>
    <col min="15383" max="15383" width="9.1796875" style="2"/>
    <col min="15384" max="15384" width="4.7265625" style="2" customWidth="1"/>
    <col min="15385" max="15616" width="9.1796875" style="2"/>
    <col min="15617" max="15617" width="4.453125" style="2" customWidth="1"/>
    <col min="15618" max="15618" width="5.7265625" style="2" customWidth="1"/>
    <col min="15619" max="15619" width="20" style="2" customWidth="1"/>
    <col min="15620" max="15620" width="9.1796875" style="2"/>
    <col min="15621" max="15621" width="15" style="2" customWidth="1"/>
    <col min="15622" max="15623" width="9.1796875" style="2"/>
    <col min="15624" max="15624" width="4.54296875" style="2" customWidth="1"/>
    <col min="15625" max="15625" width="16" style="2" customWidth="1"/>
    <col min="15626" max="15626" width="3.453125" style="2" customWidth="1"/>
    <col min="15627" max="15627" width="9.1796875" style="2"/>
    <col min="15628" max="15628" width="5.54296875" style="2" customWidth="1"/>
    <col min="15629" max="15629" width="18.81640625" style="2" customWidth="1"/>
    <col min="15630" max="15630" width="3.54296875" style="2" customWidth="1"/>
    <col min="15631" max="15631" width="9.1796875" style="2"/>
    <col min="15632" max="15632" width="4.453125" style="2" customWidth="1"/>
    <col min="15633" max="15633" width="18.26953125" style="2" customWidth="1"/>
    <col min="15634" max="15634" width="4.54296875" style="2" customWidth="1"/>
    <col min="15635" max="15635" width="9.1796875" style="2"/>
    <col min="15636" max="15636" width="5.1796875" style="2" customWidth="1"/>
    <col min="15637" max="15637" width="17.54296875" style="2" customWidth="1"/>
    <col min="15638" max="15638" width="4.26953125" style="2" customWidth="1"/>
    <col min="15639" max="15639" width="9.1796875" style="2"/>
    <col min="15640" max="15640" width="4.7265625" style="2" customWidth="1"/>
    <col min="15641" max="15872" width="9.1796875" style="2"/>
    <col min="15873" max="15873" width="4.453125" style="2" customWidth="1"/>
    <col min="15874" max="15874" width="5.7265625" style="2" customWidth="1"/>
    <col min="15875" max="15875" width="20" style="2" customWidth="1"/>
    <col min="15876" max="15876" width="9.1796875" style="2"/>
    <col min="15877" max="15877" width="15" style="2" customWidth="1"/>
    <col min="15878" max="15879" width="9.1796875" style="2"/>
    <col min="15880" max="15880" width="4.54296875" style="2" customWidth="1"/>
    <col min="15881" max="15881" width="16" style="2" customWidth="1"/>
    <col min="15882" max="15882" width="3.453125" style="2" customWidth="1"/>
    <col min="15883" max="15883" width="9.1796875" style="2"/>
    <col min="15884" max="15884" width="5.54296875" style="2" customWidth="1"/>
    <col min="15885" max="15885" width="18.81640625" style="2" customWidth="1"/>
    <col min="15886" max="15886" width="3.54296875" style="2" customWidth="1"/>
    <col min="15887" max="15887" width="9.1796875" style="2"/>
    <col min="15888" max="15888" width="4.453125" style="2" customWidth="1"/>
    <col min="15889" max="15889" width="18.26953125" style="2" customWidth="1"/>
    <col min="15890" max="15890" width="4.54296875" style="2" customWidth="1"/>
    <col min="15891" max="15891" width="9.1796875" style="2"/>
    <col min="15892" max="15892" width="5.1796875" style="2" customWidth="1"/>
    <col min="15893" max="15893" width="17.54296875" style="2" customWidth="1"/>
    <col min="15894" max="15894" width="4.26953125" style="2" customWidth="1"/>
    <col min="15895" max="15895" width="9.1796875" style="2"/>
    <col min="15896" max="15896" width="4.7265625" style="2" customWidth="1"/>
    <col min="15897" max="16128" width="9.1796875" style="2"/>
    <col min="16129" max="16129" width="4.453125" style="2" customWidth="1"/>
    <col min="16130" max="16130" width="5.7265625" style="2" customWidth="1"/>
    <col min="16131" max="16131" width="20" style="2" customWidth="1"/>
    <col min="16132" max="16132" width="9.1796875" style="2"/>
    <col min="16133" max="16133" width="15" style="2" customWidth="1"/>
    <col min="16134" max="16135" width="9.1796875" style="2"/>
    <col min="16136" max="16136" width="4.54296875" style="2" customWidth="1"/>
    <col min="16137" max="16137" width="16" style="2" customWidth="1"/>
    <col min="16138" max="16138" width="3.453125" style="2" customWidth="1"/>
    <col min="16139" max="16139" width="9.1796875" style="2"/>
    <col min="16140" max="16140" width="5.54296875" style="2" customWidth="1"/>
    <col min="16141" max="16141" width="18.81640625" style="2" customWidth="1"/>
    <col min="16142" max="16142" width="3.54296875" style="2" customWidth="1"/>
    <col min="16143" max="16143" width="9.1796875" style="2"/>
    <col min="16144" max="16144" width="4.453125" style="2" customWidth="1"/>
    <col min="16145" max="16145" width="18.26953125" style="2" customWidth="1"/>
    <col min="16146" max="16146" width="4.54296875" style="2" customWidth="1"/>
    <col min="16147" max="16147" width="9.1796875" style="2"/>
    <col min="16148" max="16148" width="5.1796875" style="2" customWidth="1"/>
    <col min="16149" max="16149" width="17.54296875" style="2" customWidth="1"/>
    <col min="16150" max="16150" width="4.26953125" style="2" customWidth="1"/>
    <col min="16151" max="16151" width="9.1796875" style="2"/>
    <col min="16152" max="16152" width="4.7265625" style="2" customWidth="1"/>
    <col min="16153" max="16384" width="9.1796875" style="2"/>
  </cols>
  <sheetData>
    <row r="1" spans="1:24" ht="18" x14ac:dyDescent="0.4">
      <c r="A1" s="95" t="s">
        <v>4351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77</v>
      </c>
      <c r="C4" s="4" t="s">
        <v>1925</v>
      </c>
      <c r="D4" s="3" t="s">
        <v>17</v>
      </c>
      <c r="E4" s="3" t="s">
        <v>1921</v>
      </c>
      <c r="F4" s="3" t="s">
        <v>19</v>
      </c>
      <c r="G4" s="7">
        <v>5.4351851851851853E-2</v>
      </c>
      <c r="H4" s="3">
        <v>5</v>
      </c>
      <c r="I4" s="3" t="s">
        <v>1918</v>
      </c>
      <c r="J4" s="3" t="s">
        <v>19</v>
      </c>
      <c r="K4" s="7">
        <v>5.1446759259259262E-2</v>
      </c>
      <c r="L4" s="3">
        <v>3</v>
      </c>
      <c r="M4" s="3" t="s">
        <v>3285</v>
      </c>
      <c r="N4" s="3" t="s">
        <v>19</v>
      </c>
      <c r="O4" s="7">
        <v>3.8692129629629632E-2</v>
      </c>
      <c r="P4" s="3">
        <v>1</v>
      </c>
      <c r="Q4" s="3" t="s">
        <v>3685</v>
      </c>
      <c r="R4" s="3" t="s">
        <v>19</v>
      </c>
      <c r="S4" s="7">
        <v>4.2175925925925922E-2</v>
      </c>
      <c r="T4" s="3">
        <v>1</v>
      </c>
      <c r="U4" s="3" t="s">
        <v>1908</v>
      </c>
      <c r="V4" s="3" t="s">
        <v>19</v>
      </c>
      <c r="W4" s="7">
        <v>4.8113425925925928E-2</v>
      </c>
      <c r="X4" s="3">
        <v>2</v>
      </c>
    </row>
    <row r="5" spans="1:24" x14ac:dyDescent="0.25">
      <c r="E5" s="3" t="s">
        <v>2168</v>
      </c>
      <c r="F5" s="3" t="s">
        <v>25</v>
      </c>
      <c r="G5" s="7">
        <v>5.4351851851851853E-2</v>
      </c>
      <c r="H5" s="3">
        <v>5</v>
      </c>
      <c r="I5" s="3" t="s">
        <v>4352</v>
      </c>
      <c r="J5" s="3" t="s">
        <v>25</v>
      </c>
      <c r="K5" s="7">
        <v>0.10579861111111111</v>
      </c>
      <c r="L5" s="3">
        <v>4</v>
      </c>
      <c r="M5" s="3" t="s">
        <v>3394</v>
      </c>
      <c r="N5" s="3" t="s">
        <v>25</v>
      </c>
      <c r="O5" s="7">
        <v>0.14449074074074073</v>
      </c>
      <c r="P5" s="3">
        <v>3</v>
      </c>
      <c r="Q5" s="3" t="s">
        <v>4353</v>
      </c>
      <c r="R5" s="3" t="s">
        <v>25</v>
      </c>
      <c r="S5" s="7">
        <v>0.18666666666666668</v>
      </c>
      <c r="T5" s="3">
        <v>1</v>
      </c>
      <c r="U5" s="3" t="s">
        <v>3684</v>
      </c>
      <c r="V5" s="3" t="s">
        <v>25</v>
      </c>
      <c r="W5" s="7">
        <v>0.23478009259259258</v>
      </c>
      <c r="X5" s="3">
        <v>1</v>
      </c>
    </row>
    <row r="6" spans="1:24" x14ac:dyDescent="0.25">
      <c r="E6" s="3" t="s">
        <v>30</v>
      </c>
      <c r="G6" s="7">
        <v>2.601875567051562E-3</v>
      </c>
      <c r="H6" s="3" t="s">
        <v>19</v>
      </c>
      <c r="K6" s="7">
        <v>8.3990256105372779E-4</v>
      </c>
      <c r="L6" s="3" t="s">
        <v>19</v>
      </c>
      <c r="O6" s="7">
        <v>1.1146284743941554E-3</v>
      </c>
      <c r="P6" s="3" t="s">
        <v>31</v>
      </c>
      <c r="S6" s="7">
        <v>1.2149883819001853E-3</v>
      </c>
      <c r="T6" s="3" t="s">
        <v>31</v>
      </c>
      <c r="W6" s="7">
        <v>1.1121612718109422E-3</v>
      </c>
      <c r="X6" s="3" t="s">
        <v>31</v>
      </c>
    </row>
    <row r="7" spans="1:24" x14ac:dyDescent="0.25">
      <c r="A7" s="3">
        <v>2</v>
      </c>
      <c r="B7" s="3">
        <v>63</v>
      </c>
      <c r="C7" s="4" t="s">
        <v>2836</v>
      </c>
      <c r="D7" s="3" t="s">
        <v>17</v>
      </c>
      <c r="E7" s="3" t="s">
        <v>4354</v>
      </c>
      <c r="F7" s="3" t="s">
        <v>19</v>
      </c>
      <c r="G7" s="7">
        <v>5.0300925925925923E-2</v>
      </c>
      <c r="H7" s="3">
        <v>1</v>
      </c>
      <c r="I7" s="3" t="s">
        <v>1599</v>
      </c>
      <c r="J7" s="3" t="s">
        <v>19</v>
      </c>
      <c r="K7" s="7">
        <v>4.9189814814814818E-2</v>
      </c>
      <c r="L7" s="3">
        <v>1</v>
      </c>
      <c r="M7" s="3" t="s">
        <v>1747</v>
      </c>
      <c r="N7" s="3" t="s">
        <v>19</v>
      </c>
      <c r="O7" s="7">
        <v>4.2696759259259261E-2</v>
      </c>
      <c r="P7" s="3">
        <v>7</v>
      </c>
      <c r="Q7" s="3" t="s">
        <v>4355</v>
      </c>
      <c r="R7" s="3" t="s">
        <v>19</v>
      </c>
      <c r="S7" s="7">
        <v>4.5254629629629624E-2</v>
      </c>
      <c r="T7" s="3">
        <v>3</v>
      </c>
      <c r="U7" s="3" t="s">
        <v>50</v>
      </c>
      <c r="V7" s="3" t="s">
        <v>19</v>
      </c>
      <c r="W7" s="7">
        <v>4.7847222222222228E-2</v>
      </c>
      <c r="X7" s="3">
        <v>1</v>
      </c>
    </row>
    <row r="8" spans="1:24" x14ac:dyDescent="0.25">
      <c r="E8" s="3" t="s">
        <v>2838</v>
      </c>
      <c r="F8" s="3" t="s">
        <v>25</v>
      </c>
      <c r="G8" s="7">
        <v>5.0300925925925923E-2</v>
      </c>
      <c r="H8" s="3">
        <v>1</v>
      </c>
      <c r="I8" s="3" t="s">
        <v>1597</v>
      </c>
      <c r="J8" s="3" t="s">
        <v>25</v>
      </c>
      <c r="K8" s="7">
        <v>9.9490740740740755E-2</v>
      </c>
      <c r="L8" s="3">
        <v>1</v>
      </c>
      <c r="M8" s="3" t="s">
        <v>793</v>
      </c>
      <c r="N8" s="3" t="s">
        <v>25</v>
      </c>
      <c r="O8" s="7">
        <v>0.14218749999999999</v>
      </c>
      <c r="P8" s="3">
        <v>1</v>
      </c>
      <c r="Q8" s="3" t="s">
        <v>145</v>
      </c>
      <c r="R8" s="3" t="s">
        <v>25</v>
      </c>
      <c r="S8" s="7">
        <v>0.18744212962962961</v>
      </c>
      <c r="T8" s="3">
        <v>3</v>
      </c>
      <c r="U8" s="3" t="s">
        <v>3429</v>
      </c>
      <c r="V8" s="3" t="s">
        <v>25</v>
      </c>
      <c r="W8" s="7">
        <v>0.23528935185185185</v>
      </c>
      <c r="X8" s="3">
        <v>2</v>
      </c>
    </row>
    <row r="9" spans="1:24" x14ac:dyDescent="0.25">
      <c r="E9" s="3" t="s">
        <v>30</v>
      </c>
      <c r="G9" s="7">
        <v>1.5613007387871788E-3</v>
      </c>
      <c r="H9" s="3" t="s">
        <v>31</v>
      </c>
      <c r="K9" s="7">
        <v>1.5268127335125378E-3</v>
      </c>
      <c r="L9" s="3" t="s">
        <v>31</v>
      </c>
      <c r="O9" s="7">
        <v>2.8036566959514092E-3</v>
      </c>
      <c r="P9" s="3" t="s">
        <v>19</v>
      </c>
      <c r="S9" s="7">
        <v>1.7695965034873057E-3</v>
      </c>
      <c r="T9" s="3" t="s">
        <v>19</v>
      </c>
      <c r="W9" s="7">
        <v>1.485139727139019E-3</v>
      </c>
      <c r="X9" s="3" t="s">
        <v>31</v>
      </c>
    </row>
    <row r="10" spans="1:24" x14ac:dyDescent="0.25">
      <c r="A10" s="3">
        <v>3</v>
      </c>
      <c r="B10" s="3">
        <v>49</v>
      </c>
      <c r="C10" s="4" t="s">
        <v>3211</v>
      </c>
      <c r="D10" s="3" t="s">
        <v>17</v>
      </c>
      <c r="E10" s="3" t="s">
        <v>4356</v>
      </c>
      <c r="F10" s="3" t="s">
        <v>19</v>
      </c>
      <c r="G10" s="7">
        <v>5.3321759259259256E-2</v>
      </c>
      <c r="H10" s="3">
        <v>4</v>
      </c>
      <c r="I10" s="3" t="s">
        <v>3404</v>
      </c>
      <c r="J10" s="3" t="s">
        <v>19</v>
      </c>
      <c r="K10" s="7">
        <v>4.9976851851851856E-2</v>
      </c>
      <c r="L10" s="3">
        <v>2</v>
      </c>
      <c r="M10" s="3" t="s">
        <v>1941</v>
      </c>
      <c r="N10" s="3" t="s">
        <v>19</v>
      </c>
      <c r="O10" s="7">
        <v>3.9131944444444448E-2</v>
      </c>
      <c r="P10" s="3">
        <v>2</v>
      </c>
      <c r="Q10" s="3" t="s">
        <v>4357</v>
      </c>
      <c r="R10" s="3" t="s">
        <v>19</v>
      </c>
      <c r="S10" s="7">
        <v>4.4930555555555557E-2</v>
      </c>
      <c r="T10" s="3">
        <v>2</v>
      </c>
      <c r="U10" s="3" t="s">
        <v>1940</v>
      </c>
      <c r="V10" s="3" t="s">
        <v>19</v>
      </c>
      <c r="W10" s="7">
        <v>4.9062500000000002E-2</v>
      </c>
      <c r="X10" s="3">
        <v>3</v>
      </c>
    </row>
    <row r="11" spans="1:24" x14ac:dyDescent="0.25">
      <c r="E11" s="3" t="s">
        <v>211</v>
      </c>
      <c r="F11" s="3" t="s">
        <v>25</v>
      </c>
      <c r="G11" s="7">
        <v>5.3321759259259256E-2</v>
      </c>
      <c r="H11" s="3">
        <v>4</v>
      </c>
      <c r="I11" s="3" t="s">
        <v>4358</v>
      </c>
      <c r="J11" s="3" t="s">
        <v>25</v>
      </c>
      <c r="K11" s="7">
        <v>0.1032986111111111</v>
      </c>
      <c r="L11" s="3">
        <v>2</v>
      </c>
      <c r="M11" s="3" t="s">
        <v>4359</v>
      </c>
      <c r="N11" s="3" t="s">
        <v>25</v>
      </c>
      <c r="O11" s="7">
        <v>0.14243055555555556</v>
      </c>
      <c r="P11" s="3">
        <v>2</v>
      </c>
      <c r="Q11" s="3" t="s">
        <v>4360</v>
      </c>
      <c r="R11" s="3" t="s">
        <v>25</v>
      </c>
      <c r="S11" s="7">
        <v>0.18736111111111112</v>
      </c>
      <c r="T11" s="3">
        <v>2</v>
      </c>
      <c r="U11" s="3" t="s">
        <v>4361</v>
      </c>
      <c r="V11" s="3" t="s">
        <v>25</v>
      </c>
      <c r="W11" s="7">
        <v>0.2364236111111111</v>
      </c>
      <c r="X11" s="3">
        <v>3</v>
      </c>
    </row>
    <row r="12" spans="1:24" x14ac:dyDescent="0.25">
      <c r="E12" s="3" t="s">
        <v>30</v>
      </c>
      <c r="G12" s="7">
        <v>1.209520384740384E-3</v>
      </c>
      <c r="H12" s="3" t="s">
        <v>19</v>
      </c>
      <c r="K12" s="7">
        <v>9.8426531720135352E-4</v>
      </c>
      <c r="L12" s="3" t="s">
        <v>31</v>
      </c>
      <c r="O12" s="7">
        <v>9.5347077817787423E-4</v>
      </c>
      <c r="P12" s="3" t="s">
        <v>31</v>
      </c>
      <c r="S12" s="7">
        <v>1.2358941522544117E-3</v>
      </c>
      <c r="T12" s="3" t="s">
        <v>19</v>
      </c>
      <c r="W12" s="7">
        <v>5.0767844161552639E-4</v>
      </c>
      <c r="X12" s="3" t="s">
        <v>31</v>
      </c>
    </row>
    <row r="13" spans="1:24" x14ac:dyDescent="0.25">
      <c r="A13" s="3">
        <v>4</v>
      </c>
      <c r="B13" s="3">
        <v>56</v>
      </c>
      <c r="C13" s="4" t="s">
        <v>2208</v>
      </c>
      <c r="D13" s="3" t="s">
        <v>17</v>
      </c>
      <c r="E13" s="3" t="s">
        <v>4362</v>
      </c>
      <c r="F13" s="3" t="s">
        <v>19</v>
      </c>
      <c r="G13" s="7">
        <v>5.5763888888888891E-2</v>
      </c>
      <c r="H13" s="3">
        <v>6</v>
      </c>
      <c r="I13" s="3" t="s">
        <v>209</v>
      </c>
      <c r="J13" s="3" t="s">
        <v>19</v>
      </c>
      <c r="K13" s="7">
        <v>5.2025462962962961E-2</v>
      </c>
      <c r="L13" s="3">
        <v>4</v>
      </c>
      <c r="M13" s="3" t="s">
        <v>4363</v>
      </c>
      <c r="N13" s="3" t="s">
        <v>19</v>
      </c>
      <c r="O13" s="7">
        <v>4.024305555555556E-2</v>
      </c>
      <c r="P13" s="3">
        <v>4</v>
      </c>
      <c r="Q13" s="3" t="s">
        <v>4364</v>
      </c>
      <c r="R13" s="3" t="s">
        <v>19</v>
      </c>
      <c r="S13" s="7">
        <v>4.7326388888888883E-2</v>
      </c>
      <c r="T13" s="3">
        <v>4</v>
      </c>
      <c r="U13" s="3" t="s">
        <v>3202</v>
      </c>
      <c r="V13" s="3" t="s">
        <v>19</v>
      </c>
      <c r="W13" s="7">
        <v>5.0428240740740739E-2</v>
      </c>
      <c r="X13" s="3">
        <v>4</v>
      </c>
    </row>
    <row r="14" spans="1:24" x14ac:dyDescent="0.25">
      <c r="E14" s="3" t="s">
        <v>4365</v>
      </c>
      <c r="F14" s="3" t="s">
        <v>25</v>
      </c>
      <c r="G14" s="7">
        <v>5.5763888888888891E-2</v>
      </c>
      <c r="H14" s="3">
        <v>6</v>
      </c>
      <c r="I14" s="3" t="s">
        <v>3691</v>
      </c>
      <c r="J14" s="3" t="s">
        <v>25</v>
      </c>
      <c r="K14" s="7">
        <v>0.10778935185185186</v>
      </c>
      <c r="L14" s="3">
        <v>6</v>
      </c>
      <c r="M14" s="3" t="s">
        <v>4366</v>
      </c>
      <c r="N14" s="3" t="s">
        <v>25</v>
      </c>
      <c r="O14" s="7">
        <v>0.14803240740740739</v>
      </c>
      <c r="P14" s="3">
        <v>5</v>
      </c>
      <c r="Q14" s="3" t="s">
        <v>65</v>
      </c>
      <c r="R14" s="3" t="s">
        <v>25</v>
      </c>
      <c r="S14" s="7">
        <v>0.19535879629629629</v>
      </c>
      <c r="T14" s="3">
        <v>4</v>
      </c>
      <c r="U14" s="3" t="s">
        <v>72</v>
      </c>
      <c r="V14" s="3" t="s">
        <v>25</v>
      </c>
      <c r="W14" s="7">
        <v>0.24578703703703705</v>
      </c>
      <c r="X14" s="3">
        <v>4</v>
      </c>
    </row>
    <row r="15" spans="1:24" x14ac:dyDescent="0.25">
      <c r="E15" s="3" t="s">
        <v>30</v>
      </c>
      <c r="G15" s="7">
        <v>1.5877737109732323E-3</v>
      </c>
      <c r="H15" s="3" t="s">
        <v>19</v>
      </c>
      <c r="K15" s="7">
        <v>9.539409731027515E-4</v>
      </c>
      <c r="L15" s="3" t="s">
        <v>31</v>
      </c>
      <c r="O15" s="7">
        <v>1.4299202934485999E-3</v>
      </c>
      <c r="P15" s="3" t="s">
        <v>31</v>
      </c>
      <c r="S15" s="7">
        <v>1.9012246670010169E-3</v>
      </c>
      <c r="T15" s="3" t="s">
        <v>19</v>
      </c>
      <c r="W15" s="7">
        <v>1.1051371114229463E-3</v>
      </c>
      <c r="X15" s="3" t="s">
        <v>31</v>
      </c>
    </row>
    <row r="16" spans="1:24" x14ac:dyDescent="0.25">
      <c r="A16" s="3">
        <v>5</v>
      </c>
      <c r="B16" s="3">
        <v>41</v>
      </c>
      <c r="C16" s="4" t="s">
        <v>3995</v>
      </c>
      <c r="D16" s="3" t="s">
        <v>17</v>
      </c>
      <c r="E16" s="3" t="s">
        <v>2910</v>
      </c>
      <c r="F16" s="3" t="s">
        <v>19</v>
      </c>
      <c r="G16" s="7">
        <v>5.0312500000000003E-2</v>
      </c>
      <c r="H16" s="3">
        <v>2</v>
      </c>
      <c r="I16" s="3" t="s">
        <v>3426</v>
      </c>
      <c r="J16" s="3" t="s">
        <v>19</v>
      </c>
      <c r="K16" s="7">
        <v>5.4432870370370368E-2</v>
      </c>
      <c r="L16" s="3">
        <v>7</v>
      </c>
      <c r="M16" s="3" t="s">
        <v>3732</v>
      </c>
      <c r="N16" s="3" t="s">
        <v>19</v>
      </c>
      <c r="O16" s="7">
        <v>4.2731481481481481E-2</v>
      </c>
      <c r="P16" s="3">
        <v>8</v>
      </c>
      <c r="Q16" s="3" t="s">
        <v>4367</v>
      </c>
      <c r="R16" s="3" t="s">
        <v>19</v>
      </c>
      <c r="S16" s="7">
        <v>4.8888888888888891E-2</v>
      </c>
      <c r="T16" s="3">
        <v>5</v>
      </c>
      <c r="U16" s="3" t="s">
        <v>714</v>
      </c>
      <c r="V16" s="3" t="s">
        <v>19</v>
      </c>
      <c r="W16" s="7">
        <v>5.2534722222222219E-2</v>
      </c>
      <c r="X16" s="3">
        <v>6</v>
      </c>
    </row>
    <row r="17" spans="1:24" x14ac:dyDescent="0.25">
      <c r="E17" s="3" t="s">
        <v>4368</v>
      </c>
      <c r="F17" s="3" t="s">
        <v>25</v>
      </c>
      <c r="G17" s="7">
        <v>5.0312500000000003E-2</v>
      </c>
      <c r="H17" s="3">
        <v>2</v>
      </c>
      <c r="I17" s="3" t="s">
        <v>3998</v>
      </c>
      <c r="J17" s="3" t="s">
        <v>25</v>
      </c>
      <c r="K17" s="7">
        <v>0.10474537037037036</v>
      </c>
      <c r="L17" s="3">
        <v>3</v>
      </c>
      <c r="M17" s="3" t="s">
        <v>3425</v>
      </c>
      <c r="N17" s="3" t="s">
        <v>25</v>
      </c>
      <c r="O17" s="7">
        <v>0.14747685185185186</v>
      </c>
      <c r="P17" s="3">
        <v>4</v>
      </c>
      <c r="Q17" s="3" t="s">
        <v>4369</v>
      </c>
      <c r="R17" s="3" t="s">
        <v>25</v>
      </c>
      <c r="S17" s="7">
        <v>0.19636574074074073</v>
      </c>
      <c r="T17" s="3">
        <v>5</v>
      </c>
      <c r="U17" s="3" t="s">
        <v>4370</v>
      </c>
      <c r="V17" s="3" t="s">
        <v>25</v>
      </c>
      <c r="W17" s="7">
        <v>0.24890046296296298</v>
      </c>
      <c r="X17" s="3">
        <v>5</v>
      </c>
    </row>
    <row r="18" spans="1:24" x14ac:dyDescent="0.25">
      <c r="E18" s="3" t="s">
        <v>30</v>
      </c>
      <c r="G18" s="7">
        <v>4.5498731823825564E-3</v>
      </c>
      <c r="H18" s="3" t="s">
        <v>31</v>
      </c>
      <c r="K18" s="7">
        <v>7.8236737333264861E-4</v>
      </c>
      <c r="L18" s="3" t="s">
        <v>19</v>
      </c>
      <c r="O18" s="7">
        <v>5.3062700639981697E-4</v>
      </c>
      <c r="P18" s="3" t="s">
        <v>19</v>
      </c>
      <c r="S18" s="7">
        <v>2.8883164368405587E-3</v>
      </c>
      <c r="T18" s="3" t="s">
        <v>19</v>
      </c>
      <c r="W18" s="7">
        <v>3.4856236580952521E-4</v>
      </c>
      <c r="X18" s="3" t="s">
        <v>19</v>
      </c>
    </row>
    <row r="19" spans="1:24" x14ac:dyDescent="0.25">
      <c r="A19" s="3">
        <v>6</v>
      </c>
      <c r="B19" s="3">
        <v>71</v>
      </c>
      <c r="C19" s="4" t="s">
        <v>4181</v>
      </c>
      <c r="D19" s="3" t="s">
        <v>17</v>
      </c>
      <c r="E19" s="3" t="s">
        <v>161</v>
      </c>
      <c r="F19" s="3" t="s">
        <v>19</v>
      </c>
      <c r="G19" s="7">
        <v>5.2245370370370366E-2</v>
      </c>
      <c r="H19" s="3">
        <v>3</v>
      </c>
      <c r="I19" s="3" t="s">
        <v>1253</v>
      </c>
      <c r="J19" s="3" t="s">
        <v>19</v>
      </c>
      <c r="K19" s="7">
        <v>5.4328703703703705E-2</v>
      </c>
      <c r="L19" s="3">
        <v>6</v>
      </c>
      <c r="M19" s="3" t="s">
        <v>2162</v>
      </c>
      <c r="N19" s="3" t="s">
        <v>19</v>
      </c>
      <c r="O19" s="7">
        <v>4.1805555555555561E-2</v>
      </c>
      <c r="P19" s="3">
        <v>6</v>
      </c>
      <c r="Q19" s="3" t="s">
        <v>3428</v>
      </c>
      <c r="R19" s="3" t="s">
        <v>19</v>
      </c>
      <c r="S19" s="7">
        <v>5.288194444444444E-2</v>
      </c>
      <c r="T19" s="3">
        <v>11</v>
      </c>
      <c r="U19" s="3" t="s">
        <v>55</v>
      </c>
      <c r="V19" s="3" t="s">
        <v>19</v>
      </c>
      <c r="W19" s="7">
        <v>5.2106481481481483E-2</v>
      </c>
      <c r="X19" s="3">
        <v>5</v>
      </c>
    </row>
    <row r="20" spans="1:24" x14ac:dyDescent="0.25">
      <c r="E20" s="3" t="s">
        <v>62</v>
      </c>
      <c r="F20" s="3" t="s">
        <v>25</v>
      </c>
      <c r="G20" s="7">
        <v>5.2245370370370366E-2</v>
      </c>
      <c r="H20" s="3">
        <v>3</v>
      </c>
      <c r="I20" s="3" t="s">
        <v>4371</v>
      </c>
      <c r="J20" s="3" t="s">
        <v>25</v>
      </c>
      <c r="K20" s="7">
        <v>0.10657407407407408</v>
      </c>
      <c r="L20" s="3">
        <v>5</v>
      </c>
      <c r="M20" s="3" t="s">
        <v>4372</v>
      </c>
      <c r="N20" s="3" t="s">
        <v>25</v>
      </c>
      <c r="O20" s="7">
        <v>0.14837962962962961</v>
      </c>
      <c r="P20" s="3">
        <v>7</v>
      </c>
      <c r="Q20" s="3" t="s">
        <v>2847</v>
      </c>
      <c r="R20" s="3" t="s">
        <v>25</v>
      </c>
      <c r="S20" s="7">
        <v>0.20126157407407408</v>
      </c>
      <c r="T20" s="3">
        <v>7</v>
      </c>
      <c r="U20" s="3" t="s">
        <v>2196</v>
      </c>
      <c r="V20" s="3" t="s">
        <v>25</v>
      </c>
      <c r="W20" s="7">
        <v>0.25336805555555558</v>
      </c>
      <c r="X20" s="3">
        <v>6</v>
      </c>
    </row>
    <row r="21" spans="1:24" x14ac:dyDescent="0.25">
      <c r="E21" s="3" t="s">
        <v>30</v>
      </c>
      <c r="G21" s="7">
        <v>3.6017447812472514E-3</v>
      </c>
      <c r="H21" s="3" t="s">
        <v>31</v>
      </c>
      <c r="K21" s="7">
        <v>2.8478902394813571E-4</v>
      </c>
      <c r="L21" s="3" t="s">
        <v>31</v>
      </c>
      <c r="O21" s="7">
        <v>1.152775312336228E-3</v>
      </c>
      <c r="P21" s="3" t="s">
        <v>31</v>
      </c>
      <c r="S21" s="7">
        <v>6.0556932680766104E-3</v>
      </c>
      <c r="T21" s="3" t="s">
        <v>19</v>
      </c>
      <c r="W21" s="7">
        <v>1.0163841505450369E-3</v>
      </c>
      <c r="X21" s="3" t="s">
        <v>31</v>
      </c>
    </row>
    <row r="22" spans="1:24" x14ac:dyDescent="0.25">
      <c r="A22" s="3">
        <v>7</v>
      </c>
      <c r="B22" s="3">
        <v>66</v>
      </c>
      <c r="C22" s="4" t="s">
        <v>108</v>
      </c>
      <c r="D22" s="3" t="s">
        <v>17</v>
      </c>
      <c r="E22" s="3" t="s">
        <v>2179</v>
      </c>
      <c r="F22" s="3" t="s">
        <v>19</v>
      </c>
      <c r="G22" s="7">
        <v>5.5856481481481479E-2</v>
      </c>
      <c r="H22" s="3">
        <v>7</v>
      </c>
      <c r="I22" s="3" t="s">
        <v>114</v>
      </c>
      <c r="J22" s="3" t="s">
        <v>19</v>
      </c>
      <c r="K22" s="7">
        <v>5.2083333333333336E-2</v>
      </c>
      <c r="L22" s="3">
        <v>5</v>
      </c>
      <c r="M22" s="3" t="s">
        <v>186</v>
      </c>
      <c r="N22" s="3" t="s">
        <v>19</v>
      </c>
      <c r="O22" s="7">
        <v>4.0092592592592589E-2</v>
      </c>
      <c r="P22" s="3">
        <v>3</v>
      </c>
      <c r="Q22" s="3" t="s">
        <v>2854</v>
      </c>
      <c r="R22" s="3" t="s">
        <v>19</v>
      </c>
      <c r="S22" s="7">
        <v>4.9895833333333334E-2</v>
      </c>
      <c r="T22" s="3">
        <v>7</v>
      </c>
      <c r="U22" s="3" t="s">
        <v>2932</v>
      </c>
      <c r="V22" s="3" t="s">
        <v>19</v>
      </c>
      <c r="W22" s="7">
        <v>6.0891203703703704E-2</v>
      </c>
      <c r="X22" s="3">
        <v>16</v>
      </c>
    </row>
    <row r="23" spans="1:24" x14ac:dyDescent="0.25">
      <c r="E23" s="3" t="s">
        <v>1913</v>
      </c>
      <c r="F23" s="3" t="s">
        <v>25</v>
      </c>
      <c r="G23" s="7">
        <v>5.5856481481481479E-2</v>
      </c>
      <c r="H23" s="3">
        <v>7</v>
      </c>
      <c r="I23" s="3" t="s">
        <v>188</v>
      </c>
      <c r="J23" s="3" t="s">
        <v>25</v>
      </c>
      <c r="K23" s="7">
        <v>0.10793981481481481</v>
      </c>
      <c r="L23" s="3">
        <v>7</v>
      </c>
      <c r="M23" s="3" t="s">
        <v>4373</v>
      </c>
      <c r="N23" s="3" t="s">
        <v>25</v>
      </c>
      <c r="O23" s="7">
        <v>0.14803240740740739</v>
      </c>
      <c r="P23" s="3">
        <v>6</v>
      </c>
      <c r="Q23" s="3" t="s">
        <v>4374</v>
      </c>
      <c r="R23" s="3" t="s">
        <v>25</v>
      </c>
      <c r="S23" s="7">
        <v>0.19792824074074075</v>
      </c>
      <c r="T23" s="3">
        <v>6</v>
      </c>
      <c r="U23" s="3" t="s">
        <v>3059</v>
      </c>
      <c r="V23" s="3" t="s">
        <v>25</v>
      </c>
      <c r="W23" s="7">
        <v>0.25881944444444444</v>
      </c>
      <c r="X23" s="3">
        <v>7</v>
      </c>
    </row>
    <row r="24" spans="1:24" x14ac:dyDescent="0.25">
      <c r="E24" s="3" t="s">
        <v>30</v>
      </c>
      <c r="G24" s="7">
        <v>1.1922229642027243E-3</v>
      </c>
      <c r="H24" s="3" t="s">
        <v>31</v>
      </c>
      <c r="K24" s="7">
        <v>3.7052064490315714E-3</v>
      </c>
      <c r="L24" s="3" t="s">
        <v>31</v>
      </c>
      <c r="O24" s="7">
        <v>3.7900164644535037E-3</v>
      </c>
      <c r="P24" s="3" t="s">
        <v>31</v>
      </c>
      <c r="S24" s="7">
        <v>2.0620829881715236E-3</v>
      </c>
      <c r="T24" s="3" t="s">
        <v>19</v>
      </c>
      <c r="W24" s="7">
        <v>6.6253628895162828E-3</v>
      </c>
      <c r="X24" s="3" t="s">
        <v>19</v>
      </c>
    </row>
    <row r="25" spans="1:24" x14ac:dyDescent="0.25">
      <c r="A25" s="3">
        <v>8</v>
      </c>
      <c r="B25" s="3">
        <v>53</v>
      </c>
      <c r="C25" s="4" t="s">
        <v>4375</v>
      </c>
      <c r="D25" s="3" t="s">
        <v>2</v>
      </c>
      <c r="E25" s="3" t="s">
        <v>2866</v>
      </c>
      <c r="F25" s="3" t="s">
        <v>19</v>
      </c>
      <c r="G25" s="7">
        <v>5.7569444444444444E-2</v>
      </c>
      <c r="H25" s="3">
        <v>10</v>
      </c>
      <c r="I25" s="3" t="s">
        <v>131</v>
      </c>
      <c r="J25" s="3" t="s">
        <v>19</v>
      </c>
      <c r="K25" s="7">
        <v>5.679398148148148E-2</v>
      </c>
      <c r="L25" s="3">
        <v>12</v>
      </c>
      <c r="M25" s="3" t="s">
        <v>2869</v>
      </c>
      <c r="N25" s="3" t="s">
        <v>19</v>
      </c>
      <c r="O25" s="7">
        <v>4.3993055555555556E-2</v>
      </c>
      <c r="P25" s="3">
        <v>9</v>
      </c>
      <c r="Q25" s="3" t="s">
        <v>2868</v>
      </c>
      <c r="R25" s="3" t="s">
        <v>19</v>
      </c>
      <c r="S25" s="7">
        <v>5.0555555555555555E-2</v>
      </c>
      <c r="T25" s="3">
        <v>8</v>
      </c>
      <c r="U25" s="3" t="s">
        <v>2867</v>
      </c>
      <c r="V25" s="3" t="s">
        <v>19</v>
      </c>
      <c r="W25" s="7">
        <v>5.8495370370370371E-2</v>
      </c>
      <c r="X25" s="3">
        <v>11</v>
      </c>
    </row>
    <row r="26" spans="1:24" x14ac:dyDescent="0.25">
      <c r="E26" s="3" t="s">
        <v>1532</v>
      </c>
      <c r="F26" s="3" t="s">
        <v>25</v>
      </c>
      <c r="G26" s="7">
        <v>5.7569444444444444E-2</v>
      </c>
      <c r="H26" s="3">
        <v>10</v>
      </c>
      <c r="I26" s="3" t="s">
        <v>136</v>
      </c>
      <c r="J26" s="3" t="s">
        <v>25</v>
      </c>
      <c r="K26" s="7">
        <v>0.11436342592592592</v>
      </c>
      <c r="L26" s="3">
        <v>8</v>
      </c>
      <c r="M26" s="3" t="s">
        <v>3229</v>
      </c>
      <c r="N26" s="3" t="s">
        <v>25</v>
      </c>
      <c r="O26" s="7">
        <v>0.15835648148148149</v>
      </c>
      <c r="P26" s="3">
        <v>8</v>
      </c>
      <c r="Q26" s="3" t="s">
        <v>1395</v>
      </c>
      <c r="R26" s="3" t="s">
        <v>25</v>
      </c>
      <c r="S26" s="7">
        <v>0.20891203703703706</v>
      </c>
      <c r="T26" s="3">
        <v>8</v>
      </c>
      <c r="U26" s="3" t="s">
        <v>2870</v>
      </c>
      <c r="V26" s="3" t="s">
        <v>25</v>
      </c>
      <c r="W26" s="7">
        <v>0.26740740740740737</v>
      </c>
      <c r="X26" s="3">
        <v>8</v>
      </c>
    </row>
    <row r="27" spans="1:24" x14ac:dyDescent="0.25">
      <c r="E27" s="3" t="s">
        <v>30</v>
      </c>
      <c r="G27" s="7">
        <v>1.3722095897693021E-3</v>
      </c>
      <c r="H27" s="3" t="s">
        <v>31</v>
      </c>
      <c r="K27" s="7">
        <v>8.4569400066496214E-4</v>
      </c>
      <c r="L27" s="3" t="s">
        <v>31</v>
      </c>
      <c r="O27" s="7">
        <v>1.3456350648716336E-3</v>
      </c>
      <c r="P27" s="3" t="s">
        <v>31</v>
      </c>
      <c r="S27" s="7">
        <v>1.1346196833339969E-3</v>
      </c>
      <c r="T27" s="3" t="s">
        <v>19</v>
      </c>
      <c r="W27" s="7">
        <v>2.4289189719719217E-3</v>
      </c>
      <c r="X27" s="3" t="s">
        <v>19</v>
      </c>
    </row>
    <row r="28" spans="1:24" x14ac:dyDescent="0.25">
      <c r="A28" s="3">
        <v>9</v>
      </c>
      <c r="B28" s="3">
        <v>70</v>
      </c>
      <c r="C28" s="4" t="s">
        <v>4376</v>
      </c>
      <c r="D28" s="3" t="s">
        <v>2</v>
      </c>
      <c r="E28" s="3" t="s">
        <v>1888</v>
      </c>
      <c r="F28" s="3" t="s">
        <v>19</v>
      </c>
      <c r="G28" s="7">
        <v>6.1805555555555558E-2</v>
      </c>
      <c r="H28" s="3">
        <v>18</v>
      </c>
      <c r="I28" s="3" t="s">
        <v>4377</v>
      </c>
      <c r="J28" s="3" t="s">
        <v>19</v>
      </c>
      <c r="K28" s="7">
        <v>5.7488425925925929E-2</v>
      </c>
      <c r="L28" s="3">
        <v>14</v>
      </c>
      <c r="M28" s="3" t="s">
        <v>4378</v>
      </c>
      <c r="N28" s="3" t="s">
        <v>19</v>
      </c>
      <c r="O28" s="7">
        <v>4.1701388888888885E-2</v>
      </c>
      <c r="P28" s="3">
        <v>5</v>
      </c>
      <c r="Q28" s="3" t="s">
        <v>4379</v>
      </c>
      <c r="R28" s="3" t="s">
        <v>19</v>
      </c>
      <c r="S28" s="7">
        <v>5.3912037037037036E-2</v>
      </c>
      <c r="T28" s="3">
        <v>13</v>
      </c>
      <c r="U28" s="3" t="s">
        <v>4380</v>
      </c>
      <c r="V28" s="3" t="s">
        <v>19</v>
      </c>
      <c r="W28" s="7">
        <v>5.8495370370370371E-2</v>
      </c>
      <c r="X28" s="3">
        <v>12</v>
      </c>
    </row>
    <row r="29" spans="1:24" x14ac:dyDescent="0.25">
      <c r="E29" s="3" t="s">
        <v>2886</v>
      </c>
      <c r="F29" s="3" t="s">
        <v>25</v>
      </c>
      <c r="G29" s="7">
        <v>6.1805555555555558E-2</v>
      </c>
      <c r="H29" s="3">
        <v>18</v>
      </c>
      <c r="I29" s="3" t="s">
        <v>3247</v>
      </c>
      <c r="J29" s="3" t="s">
        <v>25</v>
      </c>
      <c r="K29" s="7">
        <v>0.11929398148148147</v>
      </c>
      <c r="L29" s="3">
        <v>14</v>
      </c>
      <c r="M29" s="3" t="s">
        <v>1681</v>
      </c>
      <c r="N29" s="3" t="s">
        <v>25</v>
      </c>
      <c r="O29" s="7">
        <v>0.16099537037037037</v>
      </c>
      <c r="P29" s="3">
        <v>9</v>
      </c>
      <c r="Q29" s="3" t="s">
        <v>4381</v>
      </c>
      <c r="R29" s="3" t="s">
        <v>25</v>
      </c>
      <c r="S29" s="7">
        <v>0.21490740740740741</v>
      </c>
      <c r="T29" s="3">
        <v>9</v>
      </c>
      <c r="U29" s="3" t="s">
        <v>4218</v>
      </c>
      <c r="V29" s="3" t="s">
        <v>25</v>
      </c>
      <c r="W29" s="7">
        <v>0.27340277777777777</v>
      </c>
      <c r="X29" s="3">
        <v>9</v>
      </c>
    </row>
    <row r="30" spans="1:24" x14ac:dyDescent="0.25">
      <c r="E30" s="3" t="s">
        <v>30</v>
      </c>
      <c r="G30" s="7">
        <v>1.5424084123683568E-3</v>
      </c>
      <c r="H30" s="3" t="s">
        <v>19</v>
      </c>
      <c r="K30" s="7">
        <v>1.4435518372000813E-3</v>
      </c>
      <c r="L30" s="3" t="s">
        <v>31</v>
      </c>
      <c r="O30" s="7">
        <v>4.6538115022005874E-3</v>
      </c>
      <c r="P30" s="3" t="s">
        <v>31</v>
      </c>
      <c r="S30" s="7">
        <v>3.3830659855473497E-3</v>
      </c>
      <c r="T30" s="3" t="s">
        <v>19</v>
      </c>
      <c r="W30" s="7">
        <v>1.1718889414849692E-3</v>
      </c>
      <c r="X30" s="3" t="s">
        <v>19</v>
      </c>
    </row>
    <row r="31" spans="1:24" x14ac:dyDescent="0.25">
      <c r="A31" s="3">
        <v>10</v>
      </c>
      <c r="B31" s="3">
        <v>59</v>
      </c>
      <c r="C31" s="4" t="s">
        <v>4382</v>
      </c>
      <c r="D31" s="3" t="s">
        <v>2</v>
      </c>
      <c r="E31" s="3" t="s">
        <v>4342</v>
      </c>
      <c r="F31" s="3" t="s">
        <v>19</v>
      </c>
      <c r="G31" s="7">
        <v>6.6446759259259261E-2</v>
      </c>
      <c r="H31" s="3">
        <v>30</v>
      </c>
      <c r="I31" s="3" t="s">
        <v>4383</v>
      </c>
      <c r="J31" s="3" t="s">
        <v>19</v>
      </c>
      <c r="K31" s="7">
        <v>5.5335648148148148E-2</v>
      </c>
      <c r="L31" s="3">
        <v>8</v>
      </c>
      <c r="M31" s="3" t="s">
        <v>3259</v>
      </c>
      <c r="N31" s="3" t="s">
        <v>19</v>
      </c>
      <c r="O31" s="7">
        <v>4.4270833333333336E-2</v>
      </c>
      <c r="P31" s="3">
        <v>10</v>
      </c>
      <c r="Q31" s="3" t="s">
        <v>23</v>
      </c>
      <c r="R31" s="3" t="s">
        <v>19</v>
      </c>
      <c r="S31" s="7">
        <v>5.1631944444444446E-2</v>
      </c>
      <c r="T31" s="3">
        <v>10</v>
      </c>
      <c r="U31" s="3" t="s">
        <v>167</v>
      </c>
      <c r="V31" s="3" t="s">
        <v>19</v>
      </c>
      <c r="W31" s="7">
        <v>5.649305555555556E-2</v>
      </c>
      <c r="X31" s="3">
        <v>8</v>
      </c>
    </row>
    <row r="32" spans="1:24" x14ac:dyDescent="0.25">
      <c r="E32" s="3" t="s">
        <v>4384</v>
      </c>
      <c r="F32" s="3" t="s">
        <v>25</v>
      </c>
      <c r="G32" s="7">
        <v>6.6446759259259261E-2</v>
      </c>
      <c r="H32" s="3">
        <v>30</v>
      </c>
      <c r="I32" s="3" t="s">
        <v>168</v>
      </c>
      <c r="J32" s="3" t="s">
        <v>25</v>
      </c>
      <c r="K32" s="7">
        <v>0.12178240740740741</v>
      </c>
      <c r="L32" s="3">
        <v>17</v>
      </c>
      <c r="M32" s="3" t="s">
        <v>4385</v>
      </c>
      <c r="N32" s="3" t="s">
        <v>25</v>
      </c>
      <c r="O32" s="7">
        <v>0.16605324074074074</v>
      </c>
      <c r="P32" s="3">
        <v>11</v>
      </c>
      <c r="Q32" s="3" t="s">
        <v>2859</v>
      </c>
      <c r="R32" s="3" t="s">
        <v>25</v>
      </c>
      <c r="S32" s="7">
        <v>0.21768518518518518</v>
      </c>
      <c r="T32" s="3">
        <v>10</v>
      </c>
      <c r="U32" s="3" t="s">
        <v>2861</v>
      </c>
      <c r="V32" s="3" t="s">
        <v>25</v>
      </c>
      <c r="W32" s="7">
        <v>0.27417824074074076</v>
      </c>
      <c r="X32" s="3">
        <v>10</v>
      </c>
    </row>
    <row r="33" spans="1:24" x14ac:dyDescent="0.25">
      <c r="E33" s="3" t="s">
        <v>30</v>
      </c>
      <c r="G33" s="7">
        <v>6.01268540120483E-3</v>
      </c>
      <c r="H33" s="3" t="s">
        <v>19</v>
      </c>
      <c r="K33" s="7">
        <v>3.7634806822088168E-3</v>
      </c>
      <c r="L33" s="3" t="s">
        <v>31</v>
      </c>
      <c r="O33" s="7">
        <v>2.2158461207568633E-3</v>
      </c>
      <c r="P33" s="3" t="s">
        <v>31</v>
      </c>
      <c r="S33" s="7">
        <v>9.5965610142779989E-4</v>
      </c>
      <c r="T33" s="3" t="s">
        <v>19</v>
      </c>
      <c r="W33" s="7">
        <v>9.9301469966696365E-4</v>
      </c>
      <c r="X33" s="3" t="s">
        <v>31</v>
      </c>
    </row>
    <row r="34" spans="1:24" x14ac:dyDescent="0.25">
      <c r="A34" s="3">
        <v>11</v>
      </c>
      <c r="B34" s="3">
        <v>33</v>
      </c>
      <c r="C34" s="4" t="s">
        <v>4386</v>
      </c>
      <c r="D34" s="3" t="s">
        <v>2</v>
      </c>
      <c r="E34" s="3" t="s">
        <v>4387</v>
      </c>
      <c r="F34" s="3" t="s">
        <v>19</v>
      </c>
      <c r="G34" s="7">
        <v>5.9016203703703703E-2</v>
      </c>
      <c r="H34" s="3">
        <v>13</v>
      </c>
      <c r="I34" s="3" t="s">
        <v>2878</v>
      </c>
      <c r="J34" s="3" t="s">
        <v>19</v>
      </c>
      <c r="K34" s="7">
        <v>5.6701388888888891E-2</v>
      </c>
      <c r="L34" s="3">
        <v>11</v>
      </c>
      <c r="M34" s="3" t="s">
        <v>3467</v>
      </c>
      <c r="N34" s="3" t="s">
        <v>19</v>
      </c>
      <c r="O34" s="7">
        <v>5.6736111111111105E-2</v>
      </c>
      <c r="P34" s="3">
        <v>41</v>
      </c>
      <c r="Q34" s="3" t="s">
        <v>1308</v>
      </c>
      <c r="R34" s="3" t="s">
        <v>19</v>
      </c>
      <c r="S34" s="7">
        <v>5.1087962962962967E-2</v>
      </c>
      <c r="T34" s="3">
        <v>9</v>
      </c>
      <c r="U34" s="3" t="s">
        <v>3747</v>
      </c>
      <c r="V34" s="3" t="s">
        <v>19</v>
      </c>
      <c r="W34" s="7">
        <v>5.8379629629629635E-2</v>
      </c>
      <c r="X34" s="3">
        <v>10</v>
      </c>
    </row>
    <row r="35" spans="1:24" x14ac:dyDescent="0.25">
      <c r="E35" s="3" t="s">
        <v>4388</v>
      </c>
      <c r="F35" s="3" t="s">
        <v>25</v>
      </c>
      <c r="G35" s="7">
        <v>5.9016203703703703E-2</v>
      </c>
      <c r="H35" s="3">
        <v>13</v>
      </c>
      <c r="I35" s="3" t="s">
        <v>1406</v>
      </c>
      <c r="J35" s="3" t="s">
        <v>25</v>
      </c>
      <c r="K35" s="7">
        <v>0.11571759259259258</v>
      </c>
      <c r="L35" s="3">
        <v>9</v>
      </c>
      <c r="M35" s="3" t="s">
        <v>1624</v>
      </c>
      <c r="N35" s="3" t="s">
        <v>25</v>
      </c>
      <c r="O35" s="7">
        <v>0.17245370370370372</v>
      </c>
      <c r="P35" s="3">
        <v>17</v>
      </c>
      <c r="Q35" s="3" t="s">
        <v>4389</v>
      </c>
      <c r="R35" s="3" t="s">
        <v>25</v>
      </c>
      <c r="S35" s="7">
        <v>0.22354166666666667</v>
      </c>
      <c r="T35" s="3">
        <v>13</v>
      </c>
      <c r="U35" s="3" t="s">
        <v>1873</v>
      </c>
      <c r="V35" s="3" t="s">
        <v>25</v>
      </c>
      <c r="W35" s="7">
        <v>0.28192129629629631</v>
      </c>
      <c r="X35" s="3">
        <v>11</v>
      </c>
    </row>
    <row r="36" spans="1:24" x14ac:dyDescent="0.25">
      <c r="E36" s="3" t="s">
        <v>30</v>
      </c>
      <c r="G36" s="7">
        <v>3.1245861580249459E-3</v>
      </c>
      <c r="H36" s="3" t="s">
        <v>31</v>
      </c>
      <c r="K36" s="7">
        <v>4.0667558217293287E-3</v>
      </c>
      <c r="L36" s="3" t="s">
        <v>31</v>
      </c>
      <c r="O36" s="7">
        <v>8.9366034010883513E-3</v>
      </c>
      <c r="P36" s="3" t="s">
        <v>19</v>
      </c>
      <c r="S36" s="7">
        <v>1.0153592312706211E-3</v>
      </c>
      <c r="T36" s="3" t="s">
        <v>31</v>
      </c>
      <c r="W36" s="7">
        <v>7.2990219006348334E-4</v>
      </c>
      <c r="X36" s="3" t="s">
        <v>31</v>
      </c>
    </row>
    <row r="37" spans="1:24" x14ac:dyDescent="0.25">
      <c r="A37" s="3">
        <v>12</v>
      </c>
      <c r="B37" s="3">
        <v>64</v>
      </c>
      <c r="C37" s="4" t="s">
        <v>4390</v>
      </c>
      <c r="D37" s="3" t="s">
        <v>2</v>
      </c>
      <c r="E37" s="3" t="s">
        <v>2939</v>
      </c>
      <c r="F37" s="3" t="s">
        <v>19</v>
      </c>
      <c r="G37" s="7">
        <v>5.8310185185185187E-2</v>
      </c>
      <c r="H37" s="3">
        <v>11</v>
      </c>
      <c r="I37" s="3" t="s">
        <v>2936</v>
      </c>
      <c r="J37" s="3" t="s">
        <v>19</v>
      </c>
      <c r="K37" s="7">
        <v>6.0740740740740741E-2</v>
      </c>
      <c r="L37" s="3">
        <v>20</v>
      </c>
      <c r="M37" s="3" t="s">
        <v>2940</v>
      </c>
      <c r="N37" s="3" t="s">
        <v>19</v>
      </c>
      <c r="O37" s="7">
        <v>4.7164351851851853E-2</v>
      </c>
      <c r="P37" s="3">
        <v>18</v>
      </c>
      <c r="Q37" s="3" t="s">
        <v>2152</v>
      </c>
      <c r="R37" s="3" t="s">
        <v>19</v>
      </c>
      <c r="S37" s="7">
        <v>5.3310185185185183E-2</v>
      </c>
      <c r="T37" s="3">
        <v>12</v>
      </c>
      <c r="U37" s="3" t="s">
        <v>4391</v>
      </c>
      <c r="V37" s="3" t="s">
        <v>19</v>
      </c>
      <c r="W37" s="7">
        <v>6.4687499999999995E-2</v>
      </c>
      <c r="X37" s="3">
        <v>21</v>
      </c>
    </row>
    <row r="38" spans="1:24" x14ac:dyDescent="0.25">
      <c r="E38" s="3" t="s">
        <v>4392</v>
      </c>
      <c r="F38" s="3" t="s">
        <v>25</v>
      </c>
      <c r="G38" s="7">
        <v>5.8310185185185187E-2</v>
      </c>
      <c r="H38" s="3">
        <v>11</v>
      </c>
      <c r="I38" s="3" t="s">
        <v>4393</v>
      </c>
      <c r="J38" s="3" t="s">
        <v>25</v>
      </c>
      <c r="K38" s="7">
        <v>0.11905092592592592</v>
      </c>
      <c r="L38" s="3">
        <v>13</v>
      </c>
      <c r="M38" s="3" t="s">
        <v>1595</v>
      </c>
      <c r="N38" s="3" t="s">
        <v>25</v>
      </c>
      <c r="O38" s="7">
        <v>0.16621527777777778</v>
      </c>
      <c r="P38" s="3">
        <v>12</v>
      </c>
      <c r="Q38" s="3" t="s">
        <v>4394</v>
      </c>
      <c r="R38" s="3" t="s">
        <v>25</v>
      </c>
      <c r="S38" s="7">
        <v>0.21952546296296296</v>
      </c>
      <c r="T38" s="3">
        <v>12</v>
      </c>
      <c r="U38" s="3" t="s">
        <v>4395</v>
      </c>
      <c r="V38" s="3" t="s">
        <v>25</v>
      </c>
      <c r="W38" s="7">
        <v>0.284212962962963</v>
      </c>
      <c r="X38" s="3">
        <v>12</v>
      </c>
    </row>
    <row r="39" spans="1:24" x14ac:dyDescent="0.25">
      <c r="E39" s="3" t="s">
        <v>30</v>
      </c>
      <c r="G39" s="7">
        <v>4.3357313861510788E-3</v>
      </c>
      <c r="H39" s="3" t="s">
        <v>31</v>
      </c>
      <c r="K39" s="7">
        <v>5.2137279542565501E-4</v>
      </c>
      <c r="L39" s="3" t="s">
        <v>31</v>
      </c>
      <c r="O39" s="7">
        <v>1.0237059249491517E-3</v>
      </c>
      <c r="P39" s="3" t="s">
        <v>31</v>
      </c>
      <c r="S39" s="7">
        <v>7.8332830852863994E-4</v>
      </c>
      <c r="T39" s="3" t="s">
        <v>19</v>
      </c>
      <c r="W39" s="7">
        <v>5.097481797997197E-3</v>
      </c>
      <c r="X39" s="3" t="s">
        <v>19</v>
      </c>
    </row>
    <row r="40" spans="1:24" x14ac:dyDescent="0.25">
      <c r="A40" s="3">
        <v>13</v>
      </c>
      <c r="B40" s="3">
        <v>62</v>
      </c>
      <c r="C40" s="4" t="s">
        <v>4396</v>
      </c>
      <c r="D40" s="3" t="s">
        <v>3</v>
      </c>
      <c r="E40" s="3" t="s">
        <v>4397</v>
      </c>
      <c r="F40" s="3" t="s">
        <v>19</v>
      </c>
      <c r="G40" s="7">
        <v>6.806712962962963E-2</v>
      </c>
      <c r="H40" s="3">
        <v>34</v>
      </c>
      <c r="I40" s="3" t="s">
        <v>4398</v>
      </c>
      <c r="J40" s="3" t="s">
        <v>19</v>
      </c>
      <c r="K40" s="7">
        <v>5.7395833333333333E-2</v>
      </c>
      <c r="L40" s="3">
        <v>13</v>
      </c>
      <c r="M40" s="3" t="s">
        <v>4399</v>
      </c>
      <c r="N40" s="3" t="s">
        <v>19</v>
      </c>
      <c r="O40" s="7">
        <v>4.7592592592592596E-2</v>
      </c>
      <c r="P40" s="3">
        <v>19</v>
      </c>
      <c r="Q40" s="3" t="s">
        <v>725</v>
      </c>
      <c r="R40" s="3" t="s">
        <v>19</v>
      </c>
      <c r="S40" s="7">
        <v>5.4976851851851853E-2</v>
      </c>
      <c r="T40" s="3">
        <v>15</v>
      </c>
      <c r="U40" s="3" t="s">
        <v>21</v>
      </c>
      <c r="V40" s="3" t="s">
        <v>19</v>
      </c>
      <c r="W40" s="7">
        <v>5.6226851851851854E-2</v>
      </c>
      <c r="X40" s="3">
        <v>7</v>
      </c>
    </row>
    <row r="41" spans="1:24" x14ac:dyDescent="0.25">
      <c r="E41" s="3" t="s">
        <v>2918</v>
      </c>
      <c r="F41" s="3" t="s">
        <v>25</v>
      </c>
      <c r="G41" s="7">
        <v>6.806712962962963E-2</v>
      </c>
      <c r="H41" s="3">
        <v>34</v>
      </c>
      <c r="I41" s="3" t="s">
        <v>239</v>
      </c>
      <c r="J41" s="3" t="s">
        <v>25</v>
      </c>
      <c r="K41" s="7">
        <v>0.12546296296296297</v>
      </c>
      <c r="L41" s="3">
        <v>22</v>
      </c>
      <c r="M41" s="3" t="s">
        <v>1895</v>
      </c>
      <c r="N41" s="3" t="s">
        <v>25</v>
      </c>
      <c r="O41" s="7">
        <v>0.17305555555555555</v>
      </c>
      <c r="P41" s="3">
        <v>19</v>
      </c>
      <c r="Q41" s="3" t="s">
        <v>3263</v>
      </c>
      <c r="R41" s="3" t="s">
        <v>25</v>
      </c>
      <c r="S41" s="7">
        <v>0.22803240740740741</v>
      </c>
      <c r="T41" s="3">
        <v>16</v>
      </c>
      <c r="U41" s="3" t="s">
        <v>1579</v>
      </c>
      <c r="V41" s="3" t="s">
        <v>25</v>
      </c>
      <c r="W41" s="7">
        <v>0.28425925925925927</v>
      </c>
      <c r="X41" s="3">
        <v>13</v>
      </c>
    </row>
    <row r="42" spans="1:24" x14ac:dyDescent="0.25">
      <c r="E42" s="3" t="s">
        <v>30</v>
      </c>
      <c r="G42" s="7">
        <v>5.4110084783012963E-3</v>
      </c>
      <c r="H42" s="3" t="s">
        <v>19</v>
      </c>
      <c r="K42" s="7">
        <v>3.876259371025953E-3</v>
      </c>
      <c r="L42" s="3" t="s">
        <v>31</v>
      </c>
      <c r="O42" s="7">
        <v>6.0331468050695697E-4</v>
      </c>
      <c r="P42" s="3" t="s">
        <v>31</v>
      </c>
      <c r="S42" s="7">
        <v>2.4414387189847508E-3</v>
      </c>
      <c r="T42" s="3" t="s">
        <v>19</v>
      </c>
      <c r="W42" s="7">
        <v>3.372873145753158E-3</v>
      </c>
      <c r="X42" s="3" t="s">
        <v>31</v>
      </c>
    </row>
    <row r="43" spans="1:24" x14ac:dyDescent="0.25">
      <c r="A43" s="3">
        <v>14</v>
      </c>
      <c r="B43" s="3">
        <v>50</v>
      </c>
      <c r="C43" s="4" t="s">
        <v>3245</v>
      </c>
      <c r="D43" s="3" t="s">
        <v>17</v>
      </c>
      <c r="E43" s="3" t="s">
        <v>2144</v>
      </c>
      <c r="F43" s="3" t="s">
        <v>19</v>
      </c>
      <c r="G43" s="7">
        <v>5.8402777777777776E-2</v>
      </c>
      <c r="H43" s="3">
        <v>12</v>
      </c>
      <c r="I43" s="3" t="s">
        <v>3016</v>
      </c>
      <c r="J43" s="3" t="s">
        <v>19</v>
      </c>
      <c r="K43" s="7">
        <v>5.844907407407407E-2</v>
      </c>
      <c r="L43" s="3">
        <v>16</v>
      </c>
      <c r="M43" s="3" t="s">
        <v>4400</v>
      </c>
      <c r="N43" s="3" t="s">
        <v>19</v>
      </c>
      <c r="O43" s="7">
        <v>5.2916666666666667E-2</v>
      </c>
      <c r="P43" s="3">
        <v>29</v>
      </c>
      <c r="Q43" s="3" t="s">
        <v>4401</v>
      </c>
      <c r="R43" s="3" t="s">
        <v>19</v>
      </c>
      <c r="S43" s="7">
        <v>5.527777777777778E-2</v>
      </c>
      <c r="T43" s="3">
        <v>16</v>
      </c>
      <c r="U43" s="3" t="s">
        <v>1561</v>
      </c>
      <c r="V43" s="3" t="s">
        <v>19</v>
      </c>
      <c r="W43" s="7">
        <v>6.0451388888888895E-2</v>
      </c>
      <c r="X43" s="3">
        <v>14</v>
      </c>
    </row>
    <row r="44" spans="1:24" x14ac:dyDescent="0.25">
      <c r="E44" s="3" t="s">
        <v>3454</v>
      </c>
      <c r="F44" s="3" t="s">
        <v>25</v>
      </c>
      <c r="G44" s="7">
        <v>5.8402777777777776E-2</v>
      </c>
      <c r="H44" s="3">
        <v>12</v>
      </c>
      <c r="I44" s="3" t="s">
        <v>4402</v>
      </c>
      <c r="J44" s="3" t="s">
        <v>25</v>
      </c>
      <c r="K44" s="7">
        <v>0.11685185185185186</v>
      </c>
      <c r="L44" s="3">
        <v>10</v>
      </c>
      <c r="M44" s="3" t="s">
        <v>1748</v>
      </c>
      <c r="N44" s="3" t="s">
        <v>25</v>
      </c>
      <c r="O44" s="7">
        <v>0.16976851851851851</v>
      </c>
      <c r="P44" s="3">
        <v>16</v>
      </c>
      <c r="Q44" s="3" t="s">
        <v>2884</v>
      </c>
      <c r="R44" s="3" t="s">
        <v>25</v>
      </c>
      <c r="S44" s="7">
        <v>0.22504629629629627</v>
      </c>
      <c r="T44" s="3">
        <v>14</v>
      </c>
      <c r="U44" s="3" t="s">
        <v>3009</v>
      </c>
      <c r="V44" s="3" t="s">
        <v>25</v>
      </c>
      <c r="W44" s="7">
        <v>0.2854976851851852</v>
      </c>
      <c r="X44" s="3">
        <v>14</v>
      </c>
    </row>
    <row r="45" spans="1:24" x14ac:dyDescent="0.25">
      <c r="E45" s="3" t="s">
        <v>30</v>
      </c>
      <c r="G45" s="7">
        <v>4.5263158883385168E-3</v>
      </c>
      <c r="H45" s="3" t="s">
        <v>31</v>
      </c>
      <c r="K45" s="7">
        <v>3.0899613794450886E-3</v>
      </c>
      <c r="L45" s="3" t="s">
        <v>31</v>
      </c>
      <c r="O45" s="7">
        <v>4.5107853675808926E-3</v>
      </c>
      <c r="P45" s="3" t="s">
        <v>19</v>
      </c>
      <c r="S45" s="7">
        <v>2.5134847912780672E-3</v>
      </c>
      <c r="T45" s="3" t="s">
        <v>19</v>
      </c>
      <c r="W45" s="7">
        <v>5.9200710892460401E-4</v>
      </c>
      <c r="X45" s="3" t="s">
        <v>19</v>
      </c>
    </row>
    <row r="46" spans="1:24" x14ac:dyDescent="0.25">
      <c r="A46" s="3">
        <v>15</v>
      </c>
      <c r="B46" s="3">
        <v>48</v>
      </c>
      <c r="C46" s="4" t="s">
        <v>918</v>
      </c>
      <c r="D46" s="3" t="s">
        <v>17</v>
      </c>
      <c r="E46" s="3" t="s">
        <v>920</v>
      </c>
      <c r="F46" s="3" t="s">
        <v>19</v>
      </c>
      <c r="G46" s="7">
        <v>6.0752314814814821E-2</v>
      </c>
      <c r="H46" s="3">
        <v>15</v>
      </c>
      <c r="I46" s="3" t="s">
        <v>2897</v>
      </c>
      <c r="J46" s="3" t="s">
        <v>19</v>
      </c>
      <c r="K46" s="7">
        <v>5.9756944444444439E-2</v>
      </c>
      <c r="L46" s="3">
        <v>19</v>
      </c>
      <c r="M46" s="3" t="s">
        <v>3574</v>
      </c>
      <c r="N46" s="3" t="s">
        <v>19</v>
      </c>
      <c r="O46" s="7">
        <v>4.8935185185185186E-2</v>
      </c>
      <c r="P46" s="3">
        <v>23</v>
      </c>
      <c r="Q46" s="3" t="s">
        <v>2901</v>
      </c>
      <c r="R46" s="3" t="s">
        <v>19</v>
      </c>
      <c r="S46" s="7">
        <v>4.9282407407407407E-2</v>
      </c>
      <c r="T46" s="3">
        <v>6</v>
      </c>
      <c r="U46" s="3" t="s">
        <v>297</v>
      </c>
      <c r="V46" s="3" t="s">
        <v>19</v>
      </c>
      <c r="W46" s="7">
        <v>6.8113425925925938E-2</v>
      </c>
      <c r="X46" s="3">
        <v>31</v>
      </c>
    </row>
    <row r="47" spans="1:24" x14ac:dyDescent="0.25">
      <c r="E47" s="3" t="s">
        <v>4403</v>
      </c>
      <c r="F47" s="3" t="s">
        <v>25</v>
      </c>
      <c r="G47" s="7">
        <v>6.0752314814814821E-2</v>
      </c>
      <c r="H47" s="3">
        <v>15</v>
      </c>
      <c r="I47" s="3" t="s">
        <v>1481</v>
      </c>
      <c r="J47" s="3" t="s">
        <v>25</v>
      </c>
      <c r="K47" s="7">
        <v>0.12050925925925926</v>
      </c>
      <c r="L47" s="3">
        <v>16</v>
      </c>
      <c r="M47" s="3" t="s">
        <v>4404</v>
      </c>
      <c r="N47" s="3" t="s">
        <v>25</v>
      </c>
      <c r="O47" s="7">
        <v>0.16944444444444443</v>
      </c>
      <c r="P47" s="3">
        <v>15</v>
      </c>
      <c r="Q47" s="3" t="s">
        <v>2903</v>
      </c>
      <c r="R47" s="3" t="s">
        <v>25</v>
      </c>
      <c r="S47" s="7">
        <v>0.21872685185185184</v>
      </c>
      <c r="T47" s="3">
        <v>11</v>
      </c>
      <c r="U47" s="3" t="s">
        <v>3442</v>
      </c>
      <c r="V47" s="3" t="s">
        <v>25</v>
      </c>
      <c r="W47" s="7">
        <v>0.28684027777777776</v>
      </c>
      <c r="X47" s="3">
        <v>15</v>
      </c>
    </row>
    <row r="48" spans="1:24" x14ac:dyDescent="0.25">
      <c r="E48" s="3" t="s">
        <v>30</v>
      </c>
      <c r="G48" s="7">
        <v>2.4727116710715827E-3</v>
      </c>
      <c r="H48" s="3" t="s">
        <v>31</v>
      </c>
      <c r="K48" s="7">
        <v>2.0714868866685901E-3</v>
      </c>
      <c r="L48" s="3" t="s">
        <v>31</v>
      </c>
      <c r="O48" s="7">
        <v>3.0166849344145236E-4</v>
      </c>
      <c r="P48" s="3" t="s">
        <v>19</v>
      </c>
      <c r="S48" s="7">
        <v>3.7300170091986717E-3</v>
      </c>
      <c r="T48" s="3" t="s">
        <v>31</v>
      </c>
      <c r="W48" s="7">
        <v>7.9725470734973991E-3</v>
      </c>
      <c r="X48" s="3" t="s">
        <v>19</v>
      </c>
    </row>
    <row r="49" spans="1:24" x14ac:dyDescent="0.25">
      <c r="A49" s="3">
        <v>16</v>
      </c>
      <c r="B49" s="3">
        <v>38</v>
      </c>
      <c r="C49" s="4" t="s">
        <v>4405</v>
      </c>
      <c r="D49" s="3" t="s">
        <v>17</v>
      </c>
      <c r="E49" s="3" t="s">
        <v>2923</v>
      </c>
      <c r="F49" s="3" t="s">
        <v>19</v>
      </c>
      <c r="G49" s="7">
        <v>5.7546296296296297E-2</v>
      </c>
      <c r="H49" s="3">
        <v>9</v>
      </c>
      <c r="I49" s="3" t="s">
        <v>4406</v>
      </c>
      <c r="J49" s="3" t="s">
        <v>19</v>
      </c>
      <c r="K49" s="7">
        <v>6.1481481481481477E-2</v>
      </c>
      <c r="L49" s="3">
        <v>21</v>
      </c>
      <c r="M49" s="3" t="s">
        <v>4407</v>
      </c>
      <c r="N49" s="3" t="s">
        <v>19</v>
      </c>
      <c r="O49" s="7">
        <v>4.5023148148148145E-2</v>
      </c>
      <c r="P49" s="3">
        <v>11</v>
      </c>
      <c r="Q49" s="3" t="s">
        <v>3050</v>
      </c>
      <c r="R49" s="3" t="s">
        <v>19</v>
      </c>
      <c r="S49" s="7">
        <v>6.2280092592592595E-2</v>
      </c>
      <c r="T49" s="3">
        <v>32</v>
      </c>
      <c r="U49" s="3" t="s">
        <v>4290</v>
      </c>
      <c r="V49" s="3" t="s">
        <v>19</v>
      </c>
      <c r="W49" s="7">
        <v>6.2523148148148147E-2</v>
      </c>
      <c r="X49" s="3">
        <v>17</v>
      </c>
    </row>
    <row r="50" spans="1:24" x14ac:dyDescent="0.25">
      <c r="E50" s="3" t="s">
        <v>2927</v>
      </c>
      <c r="F50" s="3" t="s">
        <v>25</v>
      </c>
      <c r="G50" s="7">
        <v>5.7546296296296297E-2</v>
      </c>
      <c r="H50" s="3">
        <v>9</v>
      </c>
      <c r="I50" s="3" t="s">
        <v>4408</v>
      </c>
      <c r="J50" s="3" t="s">
        <v>25</v>
      </c>
      <c r="K50" s="7">
        <v>0.11902777777777777</v>
      </c>
      <c r="L50" s="3">
        <v>12</v>
      </c>
      <c r="M50" s="3" t="s">
        <v>2921</v>
      </c>
      <c r="N50" s="3" t="s">
        <v>25</v>
      </c>
      <c r="O50" s="7">
        <v>0.16405092592592593</v>
      </c>
      <c r="P50" s="3">
        <v>10</v>
      </c>
      <c r="Q50" s="3" t="s">
        <v>2924</v>
      </c>
      <c r="R50" s="3" t="s">
        <v>25</v>
      </c>
      <c r="S50" s="7">
        <v>0.22633101851851853</v>
      </c>
      <c r="T50" s="3">
        <v>15</v>
      </c>
      <c r="U50" s="3" t="s">
        <v>3046</v>
      </c>
      <c r="V50" s="3" t="s">
        <v>25</v>
      </c>
      <c r="W50" s="7">
        <v>0.28885416666666669</v>
      </c>
      <c r="X50" s="3">
        <v>16</v>
      </c>
    </row>
    <row r="51" spans="1:24" x14ac:dyDescent="0.25">
      <c r="E51" s="3" t="s">
        <v>30</v>
      </c>
      <c r="G51" s="7">
        <v>6.1226294192452888E-3</v>
      </c>
      <c r="H51" s="3" t="s">
        <v>31</v>
      </c>
      <c r="K51" s="7">
        <v>7.8104366602237824E-4</v>
      </c>
      <c r="L51" s="3" t="s">
        <v>31</v>
      </c>
      <c r="O51" s="7">
        <v>3.9518216325825362E-3</v>
      </c>
      <c r="P51" s="3" t="s">
        <v>31</v>
      </c>
      <c r="S51" s="7">
        <v>8.8954710308269402E-3</v>
      </c>
      <c r="T51" s="3" t="s">
        <v>19</v>
      </c>
      <c r="W51" s="7">
        <v>1.9600236870232143E-3</v>
      </c>
      <c r="X51" s="3" t="s">
        <v>19</v>
      </c>
    </row>
    <row r="52" spans="1:24" x14ac:dyDescent="0.25">
      <c r="A52" s="3">
        <v>17</v>
      </c>
      <c r="B52" s="3">
        <v>57</v>
      </c>
      <c r="C52" s="4" t="s">
        <v>4409</v>
      </c>
      <c r="D52" s="3" t="s">
        <v>17</v>
      </c>
      <c r="E52" s="3" t="s">
        <v>4410</v>
      </c>
      <c r="F52" s="3" t="s">
        <v>19</v>
      </c>
      <c r="G52" s="7">
        <v>6.5914351851851849E-2</v>
      </c>
      <c r="H52" s="3">
        <v>26</v>
      </c>
      <c r="I52" s="3" t="s">
        <v>4250</v>
      </c>
      <c r="J52" s="3" t="s">
        <v>19</v>
      </c>
      <c r="K52" s="7">
        <v>5.8854166666666673E-2</v>
      </c>
      <c r="L52" s="3">
        <v>17</v>
      </c>
      <c r="M52" s="3" t="s">
        <v>380</v>
      </c>
      <c r="N52" s="3" t="s">
        <v>19</v>
      </c>
      <c r="O52" s="7">
        <v>5.3634259259259263E-2</v>
      </c>
      <c r="P52" s="3">
        <v>31</v>
      </c>
      <c r="Q52" s="3" t="s">
        <v>3128</v>
      </c>
      <c r="R52" s="3" t="s">
        <v>19</v>
      </c>
      <c r="S52" s="7">
        <v>5.6481481481481487E-2</v>
      </c>
      <c r="T52" s="3">
        <v>18</v>
      </c>
      <c r="U52" s="3" t="s">
        <v>2736</v>
      </c>
      <c r="V52" s="3" t="s">
        <v>19</v>
      </c>
      <c r="W52" s="7">
        <v>5.7337962962962959E-2</v>
      </c>
      <c r="X52" s="3">
        <v>9</v>
      </c>
    </row>
    <row r="53" spans="1:24" x14ac:dyDescent="0.25">
      <c r="E53" s="3" t="s">
        <v>4253</v>
      </c>
      <c r="F53" s="3" t="s">
        <v>25</v>
      </c>
      <c r="G53" s="7">
        <v>6.5914351851851849E-2</v>
      </c>
      <c r="H53" s="3">
        <v>26</v>
      </c>
      <c r="I53" s="3" t="s">
        <v>4249</v>
      </c>
      <c r="J53" s="3" t="s">
        <v>25</v>
      </c>
      <c r="K53" s="7">
        <v>0.12476851851851851</v>
      </c>
      <c r="L53" s="3">
        <v>21</v>
      </c>
      <c r="M53" s="3" t="s">
        <v>3620</v>
      </c>
      <c r="N53" s="3" t="s">
        <v>25</v>
      </c>
      <c r="O53" s="7">
        <v>0.17840277777777777</v>
      </c>
      <c r="P53" s="3">
        <v>24</v>
      </c>
      <c r="Q53" s="3" t="s">
        <v>4411</v>
      </c>
      <c r="R53" s="3" t="s">
        <v>25</v>
      </c>
      <c r="S53" s="7">
        <v>0.23488425925925926</v>
      </c>
      <c r="T53" s="3">
        <v>23</v>
      </c>
      <c r="U53" s="3" t="s">
        <v>3514</v>
      </c>
      <c r="V53" s="3" t="s">
        <v>25</v>
      </c>
      <c r="W53" s="7">
        <v>0.29222222222222222</v>
      </c>
      <c r="X53" s="3">
        <v>17</v>
      </c>
    </row>
    <row r="54" spans="1:24" x14ac:dyDescent="0.25">
      <c r="E54" s="3" t="s">
        <v>30</v>
      </c>
      <c r="G54" s="7">
        <v>1.5030429418869673E-3</v>
      </c>
      <c r="H54" s="3" t="s">
        <v>19</v>
      </c>
      <c r="K54" s="7">
        <v>4.134342966870104E-3</v>
      </c>
      <c r="L54" s="3" t="s">
        <v>31</v>
      </c>
      <c r="O54" s="7">
        <v>4.0882386228090484E-3</v>
      </c>
      <c r="P54" s="3" t="s">
        <v>19</v>
      </c>
      <c r="S54" s="7">
        <v>2.4743922803972598E-3</v>
      </c>
      <c r="T54" s="3" t="s">
        <v>19</v>
      </c>
      <c r="W54" s="7">
        <v>3.9313308782231646E-3</v>
      </c>
      <c r="X54" s="3" t="s">
        <v>31</v>
      </c>
    </row>
    <row r="55" spans="1:24" x14ac:dyDescent="0.25">
      <c r="A55" s="3">
        <v>18</v>
      </c>
      <c r="B55" s="3">
        <v>34</v>
      </c>
      <c r="C55" s="4" t="s">
        <v>4386</v>
      </c>
      <c r="D55" s="3" t="s">
        <v>3</v>
      </c>
      <c r="E55" s="3" t="s">
        <v>359</v>
      </c>
      <c r="F55" s="3" t="s">
        <v>19</v>
      </c>
      <c r="G55" s="7">
        <v>6.4432870370370363E-2</v>
      </c>
      <c r="H55" s="3">
        <v>24</v>
      </c>
      <c r="I55" s="3" t="s">
        <v>4412</v>
      </c>
      <c r="J55" s="3" t="s">
        <v>19</v>
      </c>
      <c r="K55" s="7">
        <v>5.7986111111111106E-2</v>
      </c>
      <c r="L55" s="3">
        <v>15</v>
      </c>
      <c r="M55" s="3" t="s">
        <v>4413</v>
      </c>
      <c r="N55" s="3" t="s">
        <v>19</v>
      </c>
      <c r="O55" s="7">
        <v>5.4108796296296301E-2</v>
      </c>
      <c r="P55" s="3">
        <v>32</v>
      </c>
      <c r="Q55" s="3" t="s">
        <v>3298</v>
      </c>
      <c r="R55" s="3" t="s">
        <v>19</v>
      </c>
      <c r="S55" s="7">
        <v>5.4791666666666662E-2</v>
      </c>
      <c r="T55" s="3">
        <v>14</v>
      </c>
      <c r="U55" s="3" t="s">
        <v>4414</v>
      </c>
      <c r="V55" s="3" t="s">
        <v>19</v>
      </c>
      <c r="W55" s="7">
        <v>6.3263888888888883E-2</v>
      </c>
      <c r="X55" s="3">
        <v>18</v>
      </c>
    </row>
    <row r="56" spans="1:24" x14ac:dyDescent="0.25">
      <c r="E56" s="3" t="s">
        <v>1619</v>
      </c>
      <c r="F56" s="3" t="s">
        <v>25</v>
      </c>
      <c r="G56" s="7">
        <v>6.4432870370370363E-2</v>
      </c>
      <c r="H56" s="3">
        <v>24</v>
      </c>
      <c r="I56" s="3" t="s">
        <v>42</v>
      </c>
      <c r="J56" s="3" t="s">
        <v>25</v>
      </c>
      <c r="K56" s="7">
        <v>0.12241898148148149</v>
      </c>
      <c r="L56" s="3">
        <v>18</v>
      </c>
      <c r="M56" s="3" t="s">
        <v>4415</v>
      </c>
      <c r="N56" s="3" t="s">
        <v>25</v>
      </c>
      <c r="O56" s="7">
        <v>0.17652777777777776</v>
      </c>
      <c r="P56" s="3">
        <v>23</v>
      </c>
      <c r="Q56" s="3" t="s">
        <v>3529</v>
      </c>
      <c r="R56" s="3" t="s">
        <v>25</v>
      </c>
      <c r="S56" s="7">
        <v>0.23131944444444444</v>
      </c>
      <c r="T56" s="3">
        <v>20</v>
      </c>
      <c r="U56" s="3" t="s">
        <v>958</v>
      </c>
      <c r="V56" s="3" t="s">
        <v>25</v>
      </c>
      <c r="W56" s="7">
        <v>0.29458333333333336</v>
      </c>
      <c r="X56" s="3">
        <v>18</v>
      </c>
    </row>
    <row r="57" spans="1:24" x14ac:dyDescent="0.25">
      <c r="E57" s="3" t="s">
        <v>30</v>
      </c>
      <c r="G57" s="7">
        <v>4.9887211919026619E-4</v>
      </c>
      <c r="H57" s="3" t="s">
        <v>31</v>
      </c>
      <c r="K57" s="7">
        <v>5.5113361002631853E-3</v>
      </c>
      <c r="L57" s="3" t="s">
        <v>31</v>
      </c>
      <c r="O57" s="7">
        <v>4.1624513486200054E-3</v>
      </c>
      <c r="P57" s="3" t="s">
        <v>19</v>
      </c>
      <c r="S57" s="7">
        <v>3.4820839884362742E-4</v>
      </c>
      <c r="T57" s="3" t="s">
        <v>19</v>
      </c>
      <c r="W57" s="7">
        <v>1.4995484719897423E-3</v>
      </c>
      <c r="X57" s="3" t="s">
        <v>19</v>
      </c>
    </row>
    <row r="58" spans="1:24" x14ac:dyDescent="0.25">
      <c r="A58" s="3">
        <v>19</v>
      </c>
      <c r="B58" s="3">
        <v>44</v>
      </c>
      <c r="C58" s="4" t="s">
        <v>314</v>
      </c>
      <c r="D58" s="3" t="s">
        <v>1</v>
      </c>
      <c r="E58" s="3" t="s">
        <v>3528</v>
      </c>
      <c r="F58" s="3" t="s">
        <v>19</v>
      </c>
      <c r="G58" s="7">
        <v>6.3773148148148148E-2</v>
      </c>
      <c r="H58" s="3">
        <v>22</v>
      </c>
      <c r="I58" s="3" t="s">
        <v>1409</v>
      </c>
      <c r="J58" s="3" t="s">
        <v>19</v>
      </c>
      <c r="K58" s="7">
        <v>5.6006944444444449E-2</v>
      </c>
      <c r="L58" s="3">
        <v>10</v>
      </c>
      <c r="M58" s="3" t="s">
        <v>4416</v>
      </c>
      <c r="N58" s="3" t="s">
        <v>19</v>
      </c>
      <c r="O58" s="7">
        <v>4.927083333333334E-2</v>
      </c>
      <c r="P58" s="3">
        <v>24</v>
      </c>
      <c r="Q58" s="3" t="s">
        <v>4417</v>
      </c>
      <c r="R58" s="3" t="s">
        <v>19</v>
      </c>
      <c r="S58" s="7">
        <v>6.0497685185185189E-2</v>
      </c>
      <c r="T58" s="3">
        <v>28</v>
      </c>
      <c r="U58" s="3" t="s">
        <v>1584</v>
      </c>
      <c r="V58" s="3" t="s">
        <v>19</v>
      </c>
      <c r="W58" s="7">
        <v>6.5254629629629635E-2</v>
      </c>
      <c r="X58" s="3">
        <v>23</v>
      </c>
    </row>
    <row r="59" spans="1:24" x14ac:dyDescent="0.25">
      <c r="E59" s="3" t="s">
        <v>4418</v>
      </c>
      <c r="F59" s="3" t="s">
        <v>25</v>
      </c>
      <c r="G59" s="7">
        <v>6.3773148148148148E-2</v>
      </c>
      <c r="H59" s="3">
        <v>22</v>
      </c>
      <c r="I59" s="3" t="s">
        <v>1586</v>
      </c>
      <c r="J59" s="3" t="s">
        <v>25</v>
      </c>
      <c r="K59" s="7">
        <v>0.11978009259259259</v>
      </c>
      <c r="L59" s="3">
        <v>15</v>
      </c>
      <c r="M59" s="3" t="s">
        <v>3108</v>
      </c>
      <c r="N59" s="3" t="s">
        <v>25</v>
      </c>
      <c r="O59" s="7">
        <v>0.16905092592592594</v>
      </c>
      <c r="P59" s="3">
        <v>14</v>
      </c>
      <c r="Q59" s="3" t="s">
        <v>1232</v>
      </c>
      <c r="R59" s="3" t="s">
        <v>25</v>
      </c>
      <c r="S59" s="7">
        <v>0.22954861111111111</v>
      </c>
      <c r="T59" s="3">
        <v>17</v>
      </c>
      <c r="U59" s="3" t="s">
        <v>3266</v>
      </c>
      <c r="V59" s="3" t="s">
        <v>25</v>
      </c>
      <c r="W59" s="7">
        <v>0.29480324074074077</v>
      </c>
      <c r="X59" s="3">
        <v>19</v>
      </c>
    </row>
    <row r="60" spans="1:24" x14ac:dyDescent="0.25">
      <c r="E60" s="3" t="s">
        <v>30</v>
      </c>
      <c r="G60" s="7">
        <v>1.2070660963748175E-3</v>
      </c>
      <c r="H60" s="3" t="s">
        <v>31</v>
      </c>
      <c r="K60" s="7">
        <v>7.5379038158460768E-3</v>
      </c>
      <c r="L60" s="3" t="s">
        <v>31</v>
      </c>
      <c r="O60" s="7">
        <v>7.1279672176106923E-4</v>
      </c>
      <c r="P60" s="3" t="s">
        <v>31</v>
      </c>
      <c r="S60" s="7">
        <v>6.0135847003619791E-3</v>
      </c>
      <c r="T60" s="3" t="s">
        <v>19</v>
      </c>
      <c r="W60" s="7">
        <v>3.4441819336199775E-3</v>
      </c>
      <c r="X60" s="3" t="s">
        <v>19</v>
      </c>
    </row>
    <row r="61" spans="1:24" x14ac:dyDescent="0.25">
      <c r="A61" s="3">
        <v>20</v>
      </c>
      <c r="B61" s="3">
        <v>36</v>
      </c>
      <c r="C61" s="4" t="s">
        <v>4419</v>
      </c>
      <c r="D61" s="3" t="s">
        <v>17</v>
      </c>
      <c r="E61" s="3" t="s">
        <v>1671</v>
      </c>
      <c r="F61" s="3" t="s">
        <v>19</v>
      </c>
      <c r="G61" s="7">
        <v>6.2604166666666669E-2</v>
      </c>
      <c r="H61" s="3">
        <v>19</v>
      </c>
      <c r="I61" s="3" t="s">
        <v>1340</v>
      </c>
      <c r="J61" s="3" t="s">
        <v>19</v>
      </c>
      <c r="K61" s="7">
        <v>6.5636574074074069E-2</v>
      </c>
      <c r="L61" s="3">
        <v>30</v>
      </c>
      <c r="M61" s="3" t="s">
        <v>3478</v>
      </c>
      <c r="N61" s="3" t="s">
        <v>19</v>
      </c>
      <c r="O61" s="7">
        <v>4.6990740740740743E-2</v>
      </c>
      <c r="P61" s="3">
        <v>16</v>
      </c>
      <c r="Q61" s="3" t="s">
        <v>842</v>
      </c>
      <c r="R61" s="3" t="s">
        <v>19</v>
      </c>
      <c r="S61" s="7">
        <v>5.9363425925925924E-2</v>
      </c>
      <c r="T61" s="3">
        <v>24</v>
      </c>
      <c r="U61" s="3" t="s">
        <v>844</v>
      </c>
      <c r="V61" s="3" t="s">
        <v>19</v>
      </c>
      <c r="W61" s="7">
        <v>6.0729166666666667E-2</v>
      </c>
      <c r="X61" s="3">
        <v>15</v>
      </c>
    </row>
    <row r="62" spans="1:24" x14ac:dyDescent="0.25">
      <c r="E62" s="3" t="s">
        <v>2941</v>
      </c>
      <c r="F62" s="3" t="s">
        <v>25</v>
      </c>
      <c r="G62" s="7">
        <v>6.2604166666666669E-2</v>
      </c>
      <c r="H62" s="3">
        <v>19</v>
      </c>
      <c r="I62" s="3" t="s">
        <v>4420</v>
      </c>
      <c r="J62" s="3" t="s">
        <v>25</v>
      </c>
      <c r="K62" s="7">
        <v>0.12824074074074074</v>
      </c>
      <c r="L62" s="3">
        <v>26</v>
      </c>
      <c r="M62" s="3" t="s">
        <v>4421</v>
      </c>
      <c r="N62" s="3" t="s">
        <v>25</v>
      </c>
      <c r="O62" s="7">
        <v>0.17523148148148149</v>
      </c>
      <c r="P62" s="3">
        <v>21</v>
      </c>
      <c r="Q62" s="3" t="s">
        <v>4422</v>
      </c>
      <c r="R62" s="3" t="s">
        <v>25</v>
      </c>
      <c r="S62" s="7">
        <v>0.2345949074074074</v>
      </c>
      <c r="T62" s="3">
        <v>22</v>
      </c>
      <c r="U62" s="3" t="s">
        <v>4423</v>
      </c>
      <c r="V62" s="3" t="s">
        <v>25</v>
      </c>
      <c r="W62" s="7">
        <v>0.29532407407407407</v>
      </c>
      <c r="X62" s="3">
        <v>20</v>
      </c>
    </row>
    <row r="63" spans="1:24" x14ac:dyDescent="0.25">
      <c r="E63" s="3" t="s">
        <v>30</v>
      </c>
      <c r="G63" s="7">
        <v>2.4908491027671176E-3</v>
      </c>
      <c r="H63" s="3" t="s">
        <v>31</v>
      </c>
      <c r="K63" s="7">
        <v>1.9794601716135035E-3</v>
      </c>
      <c r="L63" s="3" t="s">
        <v>19</v>
      </c>
      <c r="O63" s="7">
        <v>3.0811961477123506E-3</v>
      </c>
      <c r="P63" s="3" t="s">
        <v>31</v>
      </c>
      <c r="S63" s="7">
        <v>4.7830675587338667E-3</v>
      </c>
      <c r="T63" s="3" t="s">
        <v>19</v>
      </c>
      <c r="W63" s="7">
        <v>1.1904824798679159E-3</v>
      </c>
      <c r="X63" s="3" t="s">
        <v>31</v>
      </c>
    </row>
    <row r="64" spans="1:24" x14ac:dyDescent="0.25">
      <c r="A64" s="3">
        <v>21</v>
      </c>
      <c r="B64" s="3">
        <v>67</v>
      </c>
      <c r="C64" s="4" t="s">
        <v>532</v>
      </c>
      <c r="D64" s="3" t="s">
        <v>17</v>
      </c>
      <c r="E64" s="3" t="s">
        <v>2089</v>
      </c>
      <c r="F64" s="3" t="s">
        <v>19</v>
      </c>
      <c r="G64" s="7">
        <v>6.3055555555555545E-2</v>
      </c>
      <c r="H64" s="3">
        <v>21</v>
      </c>
      <c r="I64" s="3" t="s">
        <v>3055</v>
      </c>
      <c r="J64" s="3" t="s">
        <v>19</v>
      </c>
      <c r="K64" s="7">
        <v>5.9652777777777777E-2</v>
      </c>
      <c r="L64" s="3">
        <v>18</v>
      </c>
      <c r="M64" s="3" t="s">
        <v>2155</v>
      </c>
      <c r="N64" s="3" t="s">
        <v>19</v>
      </c>
      <c r="O64" s="7">
        <v>4.5370370370370366E-2</v>
      </c>
      <c r="P64" s="3">
        <v>14</v>
      </c>
      <c r="Q64" s="3" t="s">
        <v>2091</v>
      </c>
      <c r="R64" s="3" t="s">
        <v>19</v>
      </c>
      <c r="S64" s="7">
        <v>6.1689814814814815E-2</v>
      </c>
      <c r="T64" s="3">
        <v>31</v>
      </c>
      <c r="U64" s="3" t="s">
        <v>4292</v>
      </c>
      <c r="V64" s="3" t="s">
        <v>19</v>
      </c>
      <c r="W64" s="7">
        <v>6.6064814814814812E-2</v>
      </c>
      <c r="X64" s="3">
        <v>25</v>
      </c>
    </row>
    <row r="65" spans="1:24" x14ac:dyDescent="0.25">
      <c r="E65" s="3" t="s">
        <v>2934</v>
      </c>
      <c r="F65" s="3" t="s">
        <v>25</v>
      </c>
      <c r="G65" s="7">
        <v>6.3055555555555545E-2</v>
      </c>
      <c r="H65" s="3">
        <v>21</v>
      </c>
      <c r="I65" s="3" t="s">
        <v>644</v>
      </c>
      <c r="J65" s="3" t="s">
        <v>25</v>
      </c>
      <c r="K65" s="7">
        <v>0.12270833333333335</v>
      </c>
      <c r="L65" s="3">
        <v>19</v>
      </c>
      <c r="M65" s="3" t="s">
        <v>2087</v>
      </c>
      <c r="N65" s="3" t="s">
        <v>25</v>
      </c>
      <c r="O65" s="7">
        <v>0.1680787037037037</v>
      </c>
      <c r="P65" s="3">
        <v>13</v>
      </c>
      <c r="Q65" s="3" t="s">
        <v>3543</v>
      </c>
      <c r="R65" s="3" t="s">
        <v>25</v>
      </c>
      <c r="S65" s="7">
        <v>0.22976851851851854</v>
      </c>
      <c r="T65" s="3">
        <v>18</v>
      </c>
      <c r="U65" s="3" t="s">
        <v>1529</v>
      </c>
      <c r="V65" s="3" t="s">
        <v>25</v>
      </c>
      <c r="W65" s="7">
        <v>0.29583333333333334</v>
      </c>
      <c r="X65" s="3">
        <v>21</v>
      </c>
    </row>
    <row r="66" spans="1:24" x14ac:dyDescent="0.25">
      <c r="E66" s="3" t="s">
        <v>30</v>
      </c>
      <c r="G66" s="7">
        <v>2.1517105937910314E-3</v>
      </c>
      <c r="H66" s="3" t="s">
        <v>31</v>
      </c>
      <c r="K66" s="7">
        <v>4.1141069748046044E-3</v>
      </c>
      <c r="L66" s="3" t="s">
        <v>31</v>
      </c>
      <c r="O66" s="7">
        <v>4.7879109773667841E-3</v>
      </c>
      <c r="P66" s="3" t="s">
        <v>31</v>
      </c>
      <c r="S66" s="7">
        <v>7.0153376293065478E-3</v>
      </c>
      <c r="T66" s="3" t="s">
        <v>19</v>
      </c>
      <c r="W66" s="7">
        <v>4.0383909166558582E-3</v>
      </c>
      <c r="X66" s="3" t="s">
        <v>19</v>
      </c>
    </row>
    <row r="67" spans="1:24" x14ac:dyDescent="0.25">
      <c r="A67" s="3">
        <v>22</v>
      </c>
      <c r="B67" s="3">
        <v>72</v>
      </c>
      <c r="C67" s="4" t="s">
        <v>4424</v>
      </c>
      <c r="D67" s="3" t="s">
        <v>3</v>
      </c>
      <c r="E67" s="3" t="s">
        <v>2948</v>
      </c>
      <c r="F67" s="3" t="s">
        <v>19</v>
      </c>
      <c r="G67" s="7">
        <v>6.4247685185185185E-2</v>
      </c>
      <c r="H67" s="3">
        <v>23</v>
      </c>
      <c r="I67" s="3" t="s">
        <v>2947</v>
      </c>
      <c r="J67" s="3" t="s">
        <v>19</v>
      </c>
      <c r="K67" s="7">
        <v>6.1875000000000006E-2</v>
      </c>
      <c r="L67" s="3">
        <v>24</v>
      </c>
      <c r="M67" s="3" t="s">
        <v>2161</v>
      </c>
      <c r="N67" s="3" t="s">
        <v>19</v>
      </c>
      <c r="O67" s="7">
        <v>4.7997685185185185E-2</v>
      </c>
      <c r="P67" s="3">
        <v>20</v>
      </c>
      <c r="Q67" s="3" t="s">
        <v>1306</v>
      </c>
      <c r="R67" s="3" t="s">
        <v>19</v>
      </c>
      <c r="S67" s="7">
        <v>5.9409722222222218E-2</v>
      </c>
      <c r="T67" s="3">
        <v>25</v>
      </c>
      <c r="U67" s="3" t="s">
        <v>1495</v>
      </c>
      <c r="V67" s="3" t="s">
        <v>19</v>
      </c>
      <c r="W67" s="7">
        <v>6.6192129629629629E-2</v>
      </c>
      <c r="X67" s="3">
        <v>26</v>
      </c>
    </row>
    <row r="68" spans="1:24" x14ac:dyDescent="0.25">
      <c r="E68" s="3" t="s">
        <v>2950</v>
      </c>
      <c r="F68" s="3" t="s">
        <v>25</v>
      </c>
      <c r="G68" s="7">
        <v>6.4247685185185185E-2</v>
      </c>
      <c r="H68" s="3">
        <v>23</v>
      </c>
      <c r="I68" s="3" t="s">
        <v>2949</v>
      </c>
      <c r="J68" s="3" t="s">
        <v>25</v>
      </c>
      <c r="K68" s="7">
        <v>0.12612268518518518</v>
      </c>
      <c r="L68" s="3">
        <v>24</v>
      </c>
      <c r="M68" s="3" t="s">
        <v>3427</v>
      </c>
      <c r="N68" s="3" t="s">
        <v>25</v>
      </c>
      <c r="O68" s="7">
        <v>0.17412037037037034</v>
      </c>
      <c r="P68" s="3">
        <v>20</v>
      </c>
      <c r="Q68" s="3" t="s">
        <v>4425</v>
      </c>
      <c r="R68" s="3" t="s">
        <v>25</v>
      </c>
      <c r="S68" s="7">
        <v>0.23353009259259258</v>
      </c>
      <c r="T68" s="3">
        <v>21</v>
      </c>
      <c r="U68" s="3" t="s">
        <v>3206</v>
      </c>
      <c r="V68" s="3" t="s">
        <v>25</v>
      </c>
      <c r="W68" s="7">
        <v>0.29972222222222222</v>
      </c>
      <c r="X68" s="3">
        <v>22</v>
      </c>
    </row>
    <row r="69" spans="1:24" x14ac:dyDescent="0.25">
      <c r="E69" s="3" t="s">
        <v>30</v>
      </c>
      <c r="G69" s="7">
        <v>1.8167656834955359E-3</v>
      </c>
      <c r="H69" s="3" t="s">
        <v>31</v>
      </c>
      <c r="K69" s="7">
        <v>2.7301348807853357E-3</v>
      </c>
      <c r="L69" s="3" t="s">
        <v>31</v>
      </c>
      <c r="O69" s="7">
        <v>2.8199538516302039E-3</v>
      </c>
      <c r="P69" s="3" t="s">
        <v>31</v>
      </c>
      <c r="S69" s="7">
        <v>4.0165195150265107E-3</v>
      </c>
      <c r="T69" s="3" t="s">
        <v>19</v>
      </c>
      <c r="W69" s="7">
        <v>3.350334900884544E-3</v>
      </c>
      <c r="X69" s="3" t="s">
        <v>19</v>
      </c>
    </row>
    <row r="70" spans="1:24" x14ac:dyDescent="0.25">
      <c r="A70" s="3">
        <v>23</v>
      </c>
      <c r="B70" s="3">
        <v>79</v>
      </c>
      <c r="C70" s="4" t="s">
        <v>4426</v>
      </c>
      <c r="D70" s="3" t="s">
        <v>17</v>
      </c>
      <c r="E70" s="3" t="s">
        <v>4427</v>
      </c>
      <c r="F70" s="3" t="s">
        <v>19</v>
      </c>
      <c r="G70" s="7">
        <v>6.2824074074074074E-2</v>
      </c>
      <c r="H70" s="3">
        <v>20</v>
      </c>
      <c r="I70" s="3" t="s">
        <v>4428</v>
      </c>
      <c r="J70" s="3" t="s">
        <v>19</v>
      </c>
      <c r="K70" s="7">
        <v>5.5706018518518523E-2</v>
      </c>
      <c r="L70" s="3">
        <v>9</v>
      </c>
      <c r="M70" s="3" t="s">
        <v>4429</v>
      </c>
      <c r="N70" s="3" t="s">
        <v>19</v>
      </c>
      <c r="O70" s="7">
        <v>5.4178240740740735E-2</v>
      </c>
      <c r="P70" s="3">
        <v>33</v>
      </c>
      <c r="Q70" s="3" t="s">
        <v>4430</v>
      </c>
      <c r="R70" s="3" t="s">
        <v>19</v>
      </c>
      <c r="S70" s="7">
        <v>5.7638888888888885E-2</v>
      </c>
      <c r="T70" s="3">
        <v>20</v>
      </c>
      <c r="U70" s="3" t="s">
        <v>3026</v>
      </c>
      <c r="V70" s="3" t="s">
        <v>19</v>
      </c>
      <c r="W70" s="7">
        <v>7.1400462962962971E-2</v>
      </c>
      <c r="X70" s="3">
        <v>34</v>
      </c>
    </row>
    <row r="71" spans="1:24" x14ac:dyDescent="0.25">
      <c r="E71" s="3" t="s">
        <v>2989</v>
      </c>
      <c r="F71" s="3" t="s">
        <v>25</v>
      </c>
      <c r="G71" s="7">
        <v>6.2824074074074074E-2</v>
      </c>
      <c r="H71" s="3">
        <v>20</v>
      </c>
      <c r="I71" s="3" t="s">
        <v>4431</v>
      </c>
      <c r="J71" s="3" t="s">
        <v>25</v>
      </c>
      <c r="K71" s="7">
        <v>0.11853009259259258</v>
      </c>
      <c r="L71" s="3">
        <v>11</v>
      </c>
      <c r="M71" s="3" t="s">
        <v>3020</v>
      </c>
      <c r="N71" s="3" t="s">
        <v>25</v>
      </c>
      <c r="O71" s="7">
        <v>0.17270833333333332</v>
      </c>
      <c r="P71" s="3">
        <v>18</v>
      </c>
      <c r="Q71" s="3" t="s">
        <v>4432</v>
      </c>
      <c r="R71" s="3" t="s">
        <v>25</v>
      </c>
      <c r="S71" s="7">
        <v>0.23034722222222223</v>
      </c>
      <c r="T71" s="3">
        <v>19</v>
      </c>
      <c r="U71" s="3" t="s">
        <v>4433</v>
      </c>
      <c r="V71" s="3" t="s">
        <v>25</v>
      </c>
      <c r="W71" s="7">
        <v>0.30174768518518519</v>
      </c>
      <c r="X71" s="3">
        <v>23</v>
      </c>
    </row>
    <row r="72" spans="1:24" x14ac:dyDescent="0.25">
      <c r="E72" s="3" t="s">
        <v>30</v>
      </c>
      <c r="G72" s="7">
        <v>3.686827169259832E-3</v>
      </c>
      <c r="H72" s="3" t="s">
        <v>31</v>
      </c>
      <c r="K72" s="7">
        <v>9.3357049707058562E-3</v>
      </c>
      <c r="L72" s="3" t="s">
        <v>31</v>
      </c>
      <c r="O72" s="7">
        <v>3.0171862408637715E-3</v>
      </c>
      <c r="P72" s="3" t="s">
        <v>19</v>
      </c>
      <c r="S72" s="7">
        <v>1.871349972480979E-3</v>
      </c>
      <c r="T72" s="3" t="s">
        <v>19</v>
      </c>
      <c r="W72" s="7">
        <v>8.1339959266209516E-3</v>
      </c>
      <c r="X72" s="3" t="s">
        <v>19</v>
      </c>
    </row>
    <row r="73" spans="1:24" s="11" customFormat="1" x14ac:dyDescent="0.25">
      <c r="A73" s="8">
        <v>24</v>
      </c>
      <c r="B73" s="8">
        <v>78</v>
      </c>
      <c r="C73" s="9" t="s">
        <v>173</v>
      </c>
      <c r="D73" s="8" t="s">
        <v>3</v>
      </c>
      <c r="E73" s="8" t="s">
        <v>735</v>
      </c>
      <c r="F73" s="8" t="s">
        <v>19</v>
      </c>
      <c r="G73" s="10">
        <v>6.7627314814814821E-2</v>
      </c>
      <c r="H73" s="8">
        <v>32</v>
      </c>
      <c r="I73" s="8" t="s">
        <v>1846</v>
      </c>
      <c r="J73" s="8" t="s">
        <v>19</v>
      </c>
      <c r="K73" s="10">
        <v>6.7488425925925924E-2</v>
      </c>
      <c r="L73" s="8">
        <v>33</v>
      </c>
      <c r="M73" s="8" t="s">
        <v>2909</v>
      </c>
      <c r="N73" s="8" t="s">
        <v>19</v>
      </c>
      <c r="O73" s="10">
        <v>4.6608796296296294E-2</v>
      </c>
      <c r="P73" s="8">
        <v>15</v>
      </c>
      <c r="Q73" s="8" t="s">
        <v>1604</v>
      </c>
      <c r="R73" s="8" t="s">
        <v>19</v>
      </c>
      <c r="S73" s="10">
        <v>6.0138888888888888E-2</v>
      </c>
      <c r="T73" s="8">
        <v>26</v>
      </c>
      <c r="U73" s="8" t="s">
        <v>2911</v>
      </c>
      <c r="V73" s="8" t="s">
        <v>19</v>
      </c>
      <c r="W73" s="10">
        <v>6.7905092592592586E-2</v>
      </c>
      <c r="X73" s="8">
        <v>30</v>
      </c>
    </row>
    <row r="74" spans="1:24" s="11" customFormat="1" x14ac:dyDescent="0.25">
      <c r="A74" s="8"/>
      <c r="B74" s="8"/>
      <c r="C74" s="9"/>
      <c r="D74" s="8"/>
      <c r="E74" s="8" t="s">
        <v>175</v>
      </c>
      <c r="F74" s="8" t="s">
        <v>25</v>
      </c>
      <c r="G74" s="10">
        <v>6.7627314814814821E-2</v>
      </c>
      <c r="H74" s="8">
        <v>32</v>
      </c>
      <c r="I74" s="8" t="s">
        <v>1285</v>
      </c>
      <c r="J74" s="8" t="s">
        <v>25</v>
      </c>
      <c r="K74" s="10">
        <v>0.13511574074074076</v>
      </c>
      <c r="L74" s="8">
        <v>30</v>
      </c>
      <c r="M74" s="8" t="s">
        <v>4014</v>
      </c>
      <c r="N74" s="8" t="s">
        <v>25</v>
      </c>
      <c r="O74" s="10">
        <v>0.17964120370370371</v>
      </c>
      <c r="P74" s="8">
        <v>26</v>
      </c>
      <c r="Q74" s="8" t="s">
        <v>1282</v>
      </c>
      <c r="R74" s="8" t="s">
        <v>25</v>
      </c>
      <c r="S74" s="10">
        <v>0.23978009259259259</v>
      </c>
      <c r="T74" s="8">
        <v>25</v>
      </c>
      <c r="U74" s="8" t="s">
        <v>1547</v>
      </c>
      <c r="V74" s="8" t="s">
        <v>25</v>
      </c>
      <c r="W74" s="10">
        <v>0.30768518518518517</v>
      </c>
      <c r="X74" s="8">
        <v>24</v>
      </c>
    </row>
    <row r="75" spans="1:24" s="11" customFormat="1" x14ac:dyDescent="0.25">
      <c r="A75" s="8"/>
      <c r="B75" s="8"/>
      <c r="C75" s="9"/>
      <c r="D75" s="8"/>
      <c r="E75" s="8" t="s">
        <v>30</v>
      </c>
      <c r="F75" s="8"/>
      <c r="G75" s="10">
        <v>1.9232381250246233E-4</v>
      </c>
      <c r="H75" s="8" t="s">
        <v>31</v>
      </c>
      <c r="I75" s="8"/>
      <c r="J75" s="8"/>
      <c r="K75" s="10">
        <v>1.1668741159630985E-3</v>
      </c>
      <c r="L75" s="8" t="s">
        <v>19</v>
      </c>
      <c r="M75" s="8"/>
      <c r="N75" s="8"/>
      <c r="O75" s="10">
        <v>5.5589561038697638E-3</v>
      </c>
      <c r="P75" s="8" t="s">
        <v>31</v>
      </c>
      <c r="Q75" s="8"/>
      <c r="R75" s="8"/>
      <c r="S75" s="10">
        <v>3.2740101134760627E-3</v>
      </c>
      <c r="T75" s="8" t="s">
        <v>19</v>
      </c>
      <c r="U75" s="8"/>
      <c r="V75" s="8"/>
      <c r="W75" s="10">
        <v>3.3937290202663839E-3</v>
      </c>
      <c r="X75" s="8" t="s">
        <v>19</v>
      </c>
    </row>
    <row r="76" spans="1:24" x14ac:dyDescent="0.25">
      <c r="A76" s="3">
        <v>25</v>
      </c>
      <c r="B76" s="3">
        <v>52</v>
      </c>
      <c r="C76" s="4" t="s">
        <v>4434</v>
      </c>
      <c r="D76" s="3" t="s">
        <v>17</v>
      </c>
      <c r="E76" s="3" t="s">
        <v>1393</v>
      </c>
      <c r="F76" s="3" t="s">
        <v>19</v>
      </c>
      <c r="G76" s="7">
        <v>6.1168981481481477E-2</v>
      </c>
      <c r="H76" s="3">
        <v>17</v>
      </c>
      <c r="I76" s="3" t="s">
        <v>4435</v>
      </c>
      <c r="J76" s="3" t="s">
        <v>19</v>
      </c>
      <c r="K76" s="7">
        <v>6.475694444444445E-2</v>
      </c>
      <c r="L76" s="3">
        <v>27</v>
      </c>
      <c r="M76" s="3" t="s">
        <v>1506</v>
      </c>
      <c r="N76" s="3" t="s">
        <v>19</v>
      </c>
      <c r="O76" s="7">
        <v>5.0347222222222217E-2</v>
      </c>
      <c r="P76" s="3">
        <v>26</v>
      </c>
      <c r="Q76" s="3" t="s">
        <v>1995</v>
      </c>
      <c r="R76" s="3" t="s">
        <v>19</v>
      </c>
      <c r="S76" s="7">
        <v>6.4733796296296289E-2</v>
      </c>
      <c r="T76" s="3">
        <v>34</v>
      </c>
      <c r="U76" s="3" t="s">
        <v>3508</v>
      </c>
      <c r="V76" s="3" t="s">
        <v>19</v>
      </c>
      <c r="W76" s="7">
        <v>6.8414351851851851E-2</v>
      </c>
      <c r="X76" s="3">
        <v>32</v>
      </c>
    </row>
    <row r="77" spans="1:24" x14ac:dyDescent="0.25">
      <c r="E77" s="3" t="s">
        <v>3232</v>
      </c>
      <c r="F77" s="3" t="s">
        <v>25</v>
      </c>
      <c r="G77" s="7">
        <v>6.1168981481481477E-2</v>
      </c>
      <c r="H77" s="3">
        <v>17</v>
      </c>
      <c r="I77" s="3" t="s">
        <v>4436</v>
      </c>
      <c r="J77" s="3" t="s">
        <v>25</v>
      </c>
      <c r="K77" s="7">
        <v>0.12592592592592591</v>
      </c>
      <c r="L77" s="3">
        <v>23</v>
      </c>
      <c r="M77" s="3" t="s">
        <v>4437</v>
      </c>
      <c r="N77" s="3" t="s">
        <v>25</v>
      </c>
      <c r="O77" s="7">
        <v>0.17627314814814812</v>
      </c>
      <c r="P77" s="3">
        <v>22</v>
      </c>
      <c r="Q77" s="3" t="s">
        <v>4438</v>
      </c>
      <c r="R77" s="3" t="s">
        <v>25</v>
      </c>
      <c r="S77" s="7">
        <v>0.24100694444444445</v>
      </c>
      <c r="T77" s="3">
        <v>26</v>
      </c>
      <c r="U77" s="3" t="s">
        <v>449</v>
      </c>
      <c r="V77" s="3" t="s">
        <v>25</v>
      </c>
      <c r="W77" s="7">
        <v>0.30942129629629628</v>
      </c>
      <c r="X77" s="3">
        <v>25</v>
      </c>
    </row>
    <row r="78" spans="1:24" x14ac:dyDescent="0.25">
      <c r="E78" s="3" t="s">
        <v>30</v>
      </c>
      <c r="G78" s="7">
        <v>7.0333288955385376E-3</v>
      </c>
      <c r="H78" s="3" t="s">
        <v>31</v>
      </c>
      <c r="K78" s="7">
        <v>1.9388261727518452E-3</v>
      </c>
      <c r="L78" s="3" t="s">
        <v>31</v>
      </c>
      <c r="O78" s="7">
        <v>2.1148862891394796E-3</v>
      </c>
      <c r="P78" s="3" t="s">
        <v>31</v>
      </c>
      <c r="S78" s="7">
        <v>7.5480579129872868E-3</v>
      </c>
      <c r="T78" s="3" t="s">
        <v>19</v>
      </c>
      <c r="W78" s="7">
        <v>3.5389834444425616E-3</v>
      </c>
      <c r="X78" s="3" t="s">
        <v>19</v>
      </c>
    </row>
    <row r="79" spans="1:24" x14ac:dyDescent="0.25">
      <c r="A79" s="3">
        <v>26</v>
      </c>
      <c r="B79" s="3">
        <v>31</v>
      </c>
      <c r="C79" s="4" t="s">
        <v>4439</v>
      </c>
      <c r="D79" s="3" t="s">
        <v>17</v>
      </c>
      <c r="E79" s="3" t="s">
        <v>4293</v>
      </c>
      <c r="F79" s="3" t="s">
        <v>19</v>
      </c>
      <c r="G79" s="7">
        <v>6.6296296296296298E-2</v>
      </c>
      <c r="H79" s="3">
        <v>27</v>
      </c>
      <c r="I79" s="3" t="s">
        <v>4440</v>
      </c>
      <c r="J79" s="3" t="s">
        <v>19</v>
      </c>
      <c r="K79" s="7">
        <v>6.548611111111112E-2</v>
      </c>
      <c r="L79" s="3">
        <v>29</v>
      </c>
      <c r="M79" s="3" t="s">
        <v>4441</v>
      </c>
      <c r="N79" s="3" t="s">
        <v>19</v>
      </c>
      <c r="O79" s="7">
        <v>4.7071759259259265E-2</v>
      </c>
      <c r="P79" s="3">
        <v>17</v>
      </c>
      <c r="Q79" s="3" t="s">
        <v>3277</v>
      </c>
      <c r="R79" s="3" t="s">
        <v>19</v>
      </c>
      <c r="S79" s="7">
        <v>5.9004629629629629E-2</v>
      </c>
      <c r="T79" s="3">
        <v>21</v>
      </c>
      <c r="U79" s="3" t="s">
        <v>3277</v>
      </c>
      <c r="V79" s="3" t="s">
        <v>19</v>
      </c>
      <c r="W79" s="7">
        <v>7.4942129629629636E-2</v>
      </c>
      <c r="X79" s="3">
        <v>41</v>
      </c>
    </row>
    <row r="80" spans="1:24" x14ac:dyDescent="0.25">
      <c r="E80" s="3" t="s">
        <v>4294</v>
      </c>
      <c r="F80" s="3" t="s">
        <v>25</v>
      </c>
      <c r="G80" s="7">
        <v>6.6296296296296298E-2</v>
      </c>
      <c r="H80" s="3">
        <v>27</v>
      </c>
      <c r="I80" s="3" t="s">
        <v>4442</v>
      </c>
      <c r="J80" s="3" t="s">
        <v>25</v>
      </c>
      <c r="K80" s="7">
        <v>0.1317824074074074</v>
      </c>
      <c r="L80" s="3">
        <v>28</v>
      </c>
      <c r="M80" s="3" t="s">
        <v>862</v>
      </c>
      <c r="N80" s="3" t="s">
        <v>25</v>
      </c>
      <c r="O80" s="7">
        <v>0.17885416666666668</v>
      </c>
      <c r="P80" s="3">
        <v>25</v>
      </c>
      <c r="Q80" s="3" t="s">
        <v>4443</v>
      </c>
      <c r="R80" s="3" t="s">
        <v>25</v>
      </c>
      <c r="S80" s="7">
        <v>0.23785879629629628</v>
      </c>
      <c r="T80" s="3">
        <v>24</v>
      </c>
      <c r="U80" s="3" t="s">
        <v>4443</v>
      </c>
      <c r="V80" s="3" t="s">
        <v>25</v>
      </c>
      <c r="W80" s="7">
        <v>0.31280092592592595</v>
      </c>
      <c r="X80" s="3">
        <v>26</v>
      </c>
    </row>
    <row r="81" spans="1:24" x14ac:dyDescent="0.25">
      <c r="E81" s="3" t="s">
        <v>30</v>
      </c>
      <c r="G81" s="7">
        <v>2.6509484201450439E-3</v>
      </c>
      <c r="H81" s="3" t="s">
        <v>31</v>
      </c>
      <c r="K81" s="7">
        <v>1.9381387841663211E-3</v>
      </c>
      <c r="L81" s="3" t="s">
        <v>31</v>
      </c>
      <c r="O81" s="7">
        <v>5.9633624818966127E-3</v>
      </c>
      <c r="P81" s="3" t="s">
        <v>31</v>
      </c>
      <c r="S81" s="7">
        <v>1.1942845429494045E-3</v>
      </c>
      <c r="T81" s="3" t="s">
        <v>19</v>
      </c>
      <c r="W81" s="7">
        <v>9.3581651432585872E-3</v>
      </c>
      <c r="X81" s="3" t="s">
        <v>19</v>
      </c>
    </row>
    <row r="82" spans="1:24" x14ac:dyDescent="0.25">
      <c r="A82" s="3">
        <v>27</v>
      </c>
      <c r="B82" s="3">
        <v>42</v>
      </c>
      <c r="C82" s="4" t="s">
        <v>3001</v>
      </c>
      <c r="D82" s="3" t="s">
        <v>1</v>
      </c>
      <c r="E82" s="3" t="s">
        <v>280</v>
      </c>
      <c r="F82" s="3" t="s">
        <v>19</v>
      </c>
      <c r="G82" s="7">
        <v>6.9259259259259257E-2</v>
      </c>
      <c r="H82" s="3">
        <v>36</v>
      </c>
      <c r="I82" s="3" t="s">
        <v>3007</v>
      </c>
      <c r="J82" s="3" t="s">
        <v>19</v>
      </c>
      <c r="K82" s="7">
        <v>6.7638888888888887E-2</v>
      </c>
      <c r="L82" s="3">
        <v>34</v>
      </c>
      <c r="M82" s="3" t="s">
        <v>3084</v>
      </c>
      <c r="N82" s="3" t="s">
        <v>19</v>
      </c>
      <c r="O82" s="7">
        <v>5.3356481481481477E-2</v>
      </c>
      <c r="P82" s="3">
        <v>30</v>
      </c>
      <c r="Q82" s="3" t="s">
        <v>1281</v>
      </c>
      <c r="R82" s="3" t="s">
        <v>19</v>
      </c>
      <c r="S82" s="7">
        <v>5.6979166666666664E-2</v>
      </c>
      <c r="T82" s="3">
        <v>19</v>
      </c>
      <c r="U82" s="3" t="s">
        <v>3004</v>
      </c>
      <c r="V82" s="3" t="s">
        <v>19</v>
      </c>
      <c r="W82" s="7">
        <v>6.6493055555555555E-2</v>
      </c>
      <c r="X82" s="3">
        <v>27</v>
      </c>
    </row>
    <row r="83" spans="1:24" x14ac:dyDescent="0.25">
      <c r="E83" s="3" t="s">
        <v>1854</v>
      </c>
      <c r="F83" s="3" t="s">
        <v>25</v>
      </c>
      <c r="G83" s="7">
        <v>6.9259259259259257E-2</v>
      </c>
      <c r="H83" s="3">
        <v>36</v>
      </c>
      <c r="I83" s="3" t="s">
        <v>3087</v>
      </c>
      <c r="J83" s="3" t="s">
        <v>25</v>
      </c>
      <c r="K83" s="7">
        <v>0.13689814814814816</v>
      </c>
      <c r="L83" s="3">
        <v>32</v>
      </c>
      <c r="M83" s="3" t="s">
        <v>4444</v>
      </c>
      <c r="N83" s="3" t="s">
        <v>25</v>
      </c>
      <c r="O83" s="7">
        <v>0.19025462962962961</v>
      </c>
      <c r="P83" s="3">
        <v>34</v>
      </c>
      <c r="Q83" s="3" t="s">
        <v>181</v>
      </c>
      <c r="R83" s="3" t="s">
        <v>25</v>
      </c>
      <c r="S83" s="7">
        <v>0.2472337962962963</v>
      </c>
      <c r="T83" s="3">
        <v>28</v>
      </c>
      <c r="U83" s="3" t="s">
        <v>4445</v>
      </c>
      <c r="V83" s="3" t="s">
        <v>25</v>
      </c>
      <c r="W83" s="7">
        <v>0.31372685185185184</v>
      </c>
      <c r="X83" s="3">
        <v>27</v>
      </c>
    </row>
    <row r="84" spans="1:24" x14ac:dyDescent="0.25">
      <c r="E84" s="3" t="s">
        <v>30</v>
      </c>
      <c r="G84" s="7">
        <v>1.0792294297645721E-4</v>
      </c>
      <c r="H84" s="3" t="s">
        <v>19</v>
      </c>
      <c r="K84" s="7">
        <v>1.5055629753596422E-5</v>
      </c>
      <c r="L84" s="3" t="s">
        <v>19</v>
      </c>
      <c r="O84" s="7">
        <v>1.6436981435458825E-4</v>
      </c>
      <c r="P84" s="3" t="s">
        <v>19</v>
      </c>
      <c r="S84" s="7">
        <v>1.0023035442248557E-3</v>
      </c>
      <c r="T84" s="3" t="s">
        <v>31</v>
      </c>
      <c r="W84" s="7">
        <v>7.1495515714019298E-4</v>
      </c>
      <c r="X84" s="3" t="s">
        <v>19</v>
      </c>
    </row>
    <row r="85" spans="1:24" x14ac:dyDescent="0.25">
      <c r="A85" s="3">
        <v>28</v>
      </c>
      <c r="B85" s="3">
        <v>74</v>
      </c>
      <c r="C85" s="4" t="s">
        <v>4446</v>
      </c>
      <c r="D85" s="3" t="s">
        <v>3</v>
      </c>
      <c r="E85" s="3" t="s">
        <v>4447</v>
      </c>
      <c r="F85" s="3" t="s">
        <v>19</v>
      </c>
      <c r="G85" s="7">
        <v>6.9537037037037036E-2</v>
      </c>
      <c r="H85" s="3">
        <v>38</v>
      </c>
      <c r="I85" s="3" t="s">
        <v>4448</v>
      </c>
      <c r="J85" s="3" t="s">
        <v>19</v>
      </c>
      <c r="K85" s="7">
        <v>6.822916666666666E-2</v>
      </c>
      <c r="L85" s="3">
        <v>35</v>
      </c>
      <c r="M85" s="3" t="s">
        <v>4449</v>
      </c>
      <c r="N85" s="3" t="s">
        <v>19</v>
      </c>
      <c r="O85" s="7">
        <v>5.4745370370370368E-2</v>
      </c>
      <c r="P85" s="3">
        <v>35</v>
      </c>
      <c r="Q85" s="3" t="s">
        <v>4450</v>
      </c>
      <c r="R85" s="3" t="s">
        <v>19</v>
      </c>
      <c r="S85" s="7">
        <v>5.5717592592592596E-2</v>
      </c>
      <c r="T85" s="3">
        <v>17</v>
      </c>
      <c r="U85" s="3" t="s">
        <v>3641</v>
      </c>
      <c r="V85" s="3" t="s">
        <v>19</v>
      </c>
      <c r="W85" s="7">
        <v>6.7673611111111115E-2</v>
      </c>
      <c r="X85" s="3">
        <v>29</v>
      </c>
    </row>
    <row r="86" spans="1:24" x14ac:dyDescent="0.25">
      <c r="E86" s="3" t="s">
        <v>4451</v>
      </c>
      <c r="F86" s="3" t="s">
        <v>25</v>
      </c>
      <c r="G86" s="7">
        <v>6.9537037037037036E-2</v>
      </c>
      <c r="H86" s="3">
        <v>38</v>
      </c>
      <c r="I86" s="3" t="s">
        <v>4452</v>
      </c>
      <c r="J86" s="3" t="s">
        <v>25</v>
      </c>
      <c r="K86" s="7">
        <v>0.13776620370370371</v>
      </c>
      <c r="L86" s="3">
        <v>33</v>
      </c>
      <c r="M86" s="3" t="s">
        <v>4453</v>
      </c>
      <c r="N86" s="3" t="s">
        <v>25</v>
      </c>
      <c r="O86" s="7">
        <v>0.19251157407407407</v>
      </c>
      <c r="P86" s="3">
        <v>35</v>
      </c>
      <c r="Q86" s="3" t="s">
        <v>3152</v>
      </c>
      <c r="R86" s="3" t="s">
        <v>25</v>
      </c>
      <c r="S86" s="7">
        <v>0.24822916666666664</v>
      </c>
      <c r="T86" s="3">
        <v>30</v>
      </c>
      <c r="U86" s="3" t="s">
        <v>4454</v>
      </c>
      <c r="V86" s="3" t="s">
        <v>25</v>
      </c>
      <c r="W86" s="7">
        <v>0.31590277777777781</v>
      </c>
      <c r="X86" s="3">
        <v>28</v>
      </c>
    </row>
    <row r="87" spans="1:24" x14ac:dyDescent="0.25">
      <c r="E87" s="3" t="s">
        <v>30</v>
      </c>
      <c r="G87" s="7">
        <v>9.391453887321044E-5</v>
      </c>
      <c r="H87" s="3" t="s">
        <v>31</v>
      </c>
      <c r="K87" s="7">
        <v>1.3631250246542992E-4</v>
      </c>
      <c r="L87" s="3" t="s">
        <v>19</v>
      </c>
      <c r="O87" s="7">
        <v>1.1843323772116124E-3</v>
      </c>
      <c r="P87" s="3" t="s">
        <v>19</v>
      </c>
      <c r="S87" s="7">
        <v>2.6660216601954653E-3</v>
      </c>
      <c r="T87" s="3" t="s">
        <v>31</v>
      </c>
      <c r="W87" s="7">
        <v>1.4392913193916057E-3</v>
      </c>
      <c r="X87" s="3" t="s">
        <v>19</v>
      </c>
    </row>
    <row r="88" spans="1:24" x14ac:dyDescent="0.25">
      <c r="A88" s="3">
        <v>29</v>
      </c>
      <c r="B88" s="3">
        <v>35</v>
      </c>
      <c r="C88" s="4" t="s">
        <v>4386</v>
      </c>
      <c r="D88" s="3" t="s">
        <v>17</v>
      </c>
      <c r="E88" s="3" t="s">
        <v>221</v>
      </c>
      <c r="F88" s="3" t="s">
        <v>19</v>
      </c>
      <c r="G88" s="7">
        <v>6.6435185185185194E-2</v>
      </c>
      <c r="H88" s="3">
        <v>29</v>
      </c>
      <c r="I88" s="3" t="s">
        <v>1552</v>
      </c>
      <c r="J88" s="3" t="s">
        <v>19</v>
      </c>
      <c r="K88" s="7">
        <v>7.1932870370370369E-2</v>
      </c>
      <c r="L88" s="3">
        <v>38</v>
      </c>
      <c r="M88" s="3" t="s">
        <v>219</v>
      </c>
      <c r="N88" s="3" t="s">
        <v>19</v>
      </c>
      <c r="O88" s="7">
        <v>4.5370370370370366E-2</v>
      </c>
      <c r="P88" s="3">
        <v>12</v>
      </c>
      <c r="Q88" s="3" t="s">
        <v>217</v>
      </c>
      <c r="R88" s="3" t="s">
        <v>19</v>
      </c>
      <c r="S88" s="7">
        <v>6.9409722222222234E-2</v>
      </c>
      <c r="T88" s="3">
        <v>40</v>
      </c>
      <c r="U88" s="3" t="s">
        <v>1870</v>
      </c>
      <c r="V88" s="3" t="s">
        <v>19</v>
      </c>
      <c r="W88" s="7">
        <v>6.4699074074074062E-2</v>
      </c>
      <c r="X88" s="3">
        <v>22</v>
      </c>
    </row>
    <row r="89" spans="1:24" x14ac:dyDescent="0.25">
      <c r="E89" s="3" t="s">
        <v>4455</v>
      </c>
      <c r="F89" s="3" t="s">
        <v>25</v>
      </c>
      <c r="G89" s="7">
        <v>6.6435185185185194E-2</v>
      </c>
      <c r="H89" s="3">
        <v>29</v>
      </c>
      <c r="I89" s="3" t="s">
        <v>4456</v>
      </c>
      <c r="J89" s="3" t="s">
        <v>25</v>
      </c>
      <c r="K89" s="7">
        <v>0.13836805555555556</v>
      </c>
      <c r="L89" s="3">
        <v>35</v>
      </c>
      <c r="M89" s="3" t="s">
        <v>4010</v>
      </c>
      <c r="N89" s="3" t="s">
        <v>25</v>
      </c>
      <c r="O89" s="7">
        <v>0.18373842592592593</v>
      </c>
      <c r="P89" s="3">
        <v>28</v>
      </c>
      <c r="Q89" s="3" t="s">
        <v>3469</v>
      </c>
      <c r="R89" s="3" t="s">
        <v>25</v>
      </c>
      <c r="S89" s="7">
        <v>0.25314814814814818</v>
      </c>
      <c r="T89" s="3">
        <v>33</v>
      </c>
      <c r="U89" s="3" t="s">
        <v>1812</v>
      </c>
      <c r="V89" s="3" t="s">
        <v>25</v>
      </c>
      <c r="W89" s="7">
        <v>0.31784722222222223</v>
      </c>
      <c r="X89" s="3">
        <v>29</v>
      </c>
    </row>
    <row r="90" spans="1:24" x14ac:dyDescent="0.25">
      <c r="E90" s="3" t="s">
        <v>30</v>
      </c>
      <c r="G90" s="7">
        <v>3.6243587503921176E-3</v>
      </c>
      <c r="H90" s="3" t="s">
        <v>31</v>
      </c>
      <c r="K90" s="7">
        <v>3.4208911420676585E-3</v>
      </c>
      <c r="L90" s="3" t="s">
        <v>19</v>
      </c>
      <c r="O90" s="7">
        <v>8.5203464673275081E-3</v>
      </c>
      <c r="P90" s="3" t="s">
        <v>31</v>
      </c>
      <c r="S90" s="7">
        <v>1.0666745208590456E-2</v>
      </c>
      <c r="T90" s="3" t="s">
        <v>19</v>
      </c>
      <c r="W90" s="7">
        <v>1.9429311329385163E-3</v>
      </c>
      <c r="X90" s="3" t="s">
        <v>31</v>
      </c>
    </row>
    <row r="91" spans="1:24" x14ac:dyDescent="0.25">
      <c r="A91" s="3">
        <v>30</v>
      </c>
      <c r="B91" s="3">
        <v>73</v>
      </c>
      <c r="C91" s="4" t="s">
        <v>4457</v>
      </c>
      <c r="D91" s="3" t="s">
        <v>17</v>
      </c>
      <c r="E91" s="3" t="s">
        <v>4458</v>
      </c>
      <c r="F91" s="3" t="s">
        <v>19</v>
      </c>
      <c r="G91" s="7">
        <v>5.6458333333333333E-2</v>
      </c>
      <c r="H91" s="3">
        <v>8</v>
      </c>
      <c r="I91" s="3" t="s">
        <v>3302</v>
      </c>
      <c r="J91" s="3" t="s">
        <v>19</v>
      </c>
      <c r="K91" s="7">
        <v>6.6365740740740739E-2</v>
      </c>
      <c r="L91" s="3">
        <v>31</v>
      </c>
      <c r="M91" s="3" t="s">
        <v>1966</v>
      </c>
      <c r="N91" s="3" t="s">
        <v>19</v>
      </c>
      <c r="O91" s="7">
        <v>6.4490740740740737E-2</v>
      </c>
      <c r="P91" s="3">
        <v>47</v>
      </c>
      <c r="Q91" s="3" t="s">
        <v>3708</v>
      </c>
      <c r="R91" s="3" t="s">
        <v>19</v>
      </c>
      <c r="S91" s="7">
        <v>6.0740740740740741E-2</v>
      </c>
      <c r="T91" s="3">
        <v>29</v>
      </c>
      <c r="U91" s="3" t="s">
        <v>3153</v>
      </c>
      <c r="V91" s="3" t="s">
        <v>19</v>
      </c>
      <c r="W91" s="7">
        <v>7.1793981481481486E-2</v>
      </c>
      <c r="X91" s="3">
        <v>36</v>
      </c>
    </row>
    <row r="92" spans="1:24" x14ac:dyDescent="0.25">
      <c r="E92" s="3" t="s">
        <v>3205</v>
      </c>
      <c r="F92" s="3" t="s">
        <v>25</v>
      </c>
      <c r="G92" s="7">
        <v>5.6458333333333333E-2</v>
      </c>
      <c r="H92" s="3">
        <v>8</v>
      </c>
      <c r="I92" s="3" t="s">
        <v>3570</v>
      </c>
      <c r="J92" s="3" t="s">
        <v>25</v>
      </c>
      <c r="K92" s="7">
        <v>0.12282407407407407</v>
      </c>
      <c r="L92" s="3">
        <v>20</v>
      </c>
      <c r="M92" s="3" t="s">
        <v>1100</v>
      </c>
      <c r="N92" s="3" t="s">
        <v>25</v>
      </c>
      <c r="O92" s="7">
        <v>0.18731481481481482</v>
      </c>
      <c r="P92" s="3">
        <v>30</v>
      </c>
      <c r="Q92" s="3" t="s">
        <v>2996</v>
      </c>
      <c r="R92" s="3" t="s">
        <v>25</v>
      </c>
      <c r="S92" s="7">
        <v>0.24805555555555556</v>
      </c>
      <c r="T92" s="3">
        <v>29</v>
      </c>
      <c r="U92" s="3" t="s">
        <v>4459</v>
      </c>
      <c r="V92" s="3" t="s">
        <v>25</v>
      </c>
      <c r="W92" s="7">
        <v>0.31984953703703706</v>
      </c>
      <c r="X92" s="3">
        <v>30</v>
      </c>
    </row>
    <row r="93" spans="1:24" x14ac:dyDescent="0.25">
      <c r="E93" s="3" t="s">
        <v>30</v>
      </c>
      <c r="G93" s="7">
        <v>1.404255868690113E-2</v>
      </c>
      <c r="H93" s="3" t="s">
        <v>31</v>
      </c>
      <c r="K93" s="7">
        <v>2.5778375119045738E-3</v>
      </c>
      <c r="L93" s="3" t="s">
        <v>31</v>
      </c>
      <c r="O93" s="7">
        <v>1.0260533188130555E-2</v>
      </c>
      <c r="P93" s="3" t="s">
        <v>19</v>
      </c>
      <c r="S93" s="7">
        <v>1.6277056460020436E-3</v>
      </c>
      <c r="T93" s="3" t="s">
        <v>19</v>
      </c>
      <c r="W93" s="7">
        <v>4.7321573646730841E-3</v>
      </c>
      <c r="X93" s="3" t="s">
        <v>19</v>
      </c>
    </row>
    <row r="94" spans="1:24" x14ac:dyDescent="0.25">
      <c r="A94" s="3">
        <v>31</v>
      </c>
      <c r="B94" s="3">
        <v>61</v>
      </c>
      <c r="C94" s="4" t="s">
        <v>4460</v>
      </c>
      <c r="D94" s="3" t="s">
        <v>3</v>
      </c>
      <c r="E94" s="3" t="s">
        <v>1477</v>
      </c>
      <c r="F94" s="3" t="s">
        <v>19</v>
      </c>
      <c r="G94" s="7">
        <v>7.3171296296296304E-2</v>
      </c>
      <c r="H94" s="3">
        <v>41</v>
      </c>
      <c r="I94" s="3" t="s">
        <v>1474</v>
      </c>
      <c r="J94" s="3" t="s">
        <v>19</v>
      </c>
      <c r="K94" s="7">
        <v>6.3356481481481486E-2</v>
      </c>
      <c r="L94" s="3">
        <v>26</v>
      </c>
      <c r="M94" s="3" t="s">
        <v>2060</v>
      </c>
      <c r="N94" s="3" t="s">
        <v>19</v>
      </c>
      <c r="O94" s="7">
        <v>4.9768518518518517E-2</v>
      </c>
      <c r="P94" s="3">
        <v>25</v>
      </c>
      <c r="Q94" s="3" t="s">
        <v>1647</v>
      </c>
      <c r="R94" s="3" t="s">
        <v>19</v>
      </c>
      <c r="S94" s="7">
        <v>5.9097222222222225E-2</v>
      </c>
      <c r="T94" s="3">
        <v>22</v>
      </c>
      <c r="U94" s="3" t="s">
        <v>3169</v>
      </c>
      <c r="V94" s="3" t="s">
        <v>19</v>
      </c>
      <c r="W94" s="7">
        <v>7.6134259259259263E-2</v>
      </c>
      <c r="X94" s="3">
        <v>42</v>
      </c>
    </row>
    <row r="95" spans="1:24" x14ac:dyDescent="0.25">
      <c r="E95" s="3" t="s">
        <v>1274</v>
      </c>
      <c r="F95" s="3" t="s">
        <v>25</v>
      </c>
      <c r="G95" s="7">
        <v>7.3171296296296304E-2</v>
      </c>
      <c r="H95" s="3">
        <v>41</v>
      </c>
      <c r="I95" s="3" t="s">
        <v>1273</v>
      </c>
      <c r="J95" s="3" t="s">
        <v>25</v>
      </c>
      <c r="K95" s="7">
        <v>0.13652777777777778</v>
      </c>
      <c r="L95" s="3">
        <v>31</v>
      </c>
      <c r="M95" s="3" t="s">
        <v>403</v>
      </c>
      <c r="N95" s="3" t="s">
        <v>25</v>
      </c>
      <c r="O95" s="7">
        <v>0.18629629629629629</v>
      </c>
      <c r="P95" s="3">
        <v>29</v>
      </c>
      <c r="Q95" s="3" t="s">
        <v>1580</v>
      </c>
      <c r="R95" s="3" t="s">
        <v>25</v>
      </c>
      <c r="S95" s="7">
        <v>0.24539351851851854</v>
      </c>
      <c r="T95" s="3">
        <v>27</v>
      </c>
      <c r="U95" s="3" t="s">
        <v>4461</v>
      </c>
      <c r="V95" s="3" t="s">
        <v>25</v>
      </c>
      <c r="W95" s="7">
        <v>0.3215277777777778</v>
      </c>
      <c r="X95" s="3">
        <v>31</v>
      </c>
    </row>
    <row r="96" spans="1:24" x14ac:dyDescent="0.25">
      <c r="E96" s="3" t="s">
        <v>30</v>
      </c>
      <c r="G96" s="7">
        <v>2.3004882513491948E-3</v>
      </c>
      <c r="H96" s="3" t="s">
        <v>19</v>
      </c>
      <c r="K96" s="7">
        <v>5.9488416181561754E-3</v>
      </c>
      <c r="L96" s="3" t="s">
        <v>31</v>
      </c>
      <c r="O96" s="7">
        <v>4.7462332749141148E-3</v>
      </c>
      <c r="P96" s="3" t="s">
        <v>31</v>
      </c>
      <c r="S96" s="7">
        <v>3.2597716014944045E-4</v>
      </c>
      <c r="T96" s="3" t="s">
        <v>31</v>
      </c>
      <c r="W96" s="7">
        <v>8.7205638018705289E-3</v>
      </c>
      <c r="X96" s="3" t="s">
        <v>19</v>
      </c>
    </row>
    <row r="97" spans="1:24" x14ac:dyDescent="0.25">
      <c r="A97" s="3">
        <v>32</v>
      </c>
      <c r="B97" s="3">
        <v>51</v>
      </c>
      <c r="C97" s="4" t="s">
        <v>2324</v>
      </c>
      <c r="D97" s="3" t="s">
        <v>1</v>
      </c>
      <c r="E97" s="3" t="s">
        <v>494</v>
      </c>
      <c r="F97" s="3" t="s">
        <v>19</v>
      </c>
      <c r="G97" s="7">
        <v>6.9467592592592595E-2</v>
      </c>
      <c r="H97" s="3">
        <v>37</v>
      </c>
      <c r="I97" s="3" t="s">
        <v>2063</v>
      </c>
      <c r="J97" s="3" t="s">
        <v>19</v>
      </c>
      <c r="K97" s="7">
        <v>6.2118055555555551E-2</v>
      </c>
      <c r="L97" s="3">
        <v>25</v>
      </c>
      <c r="M97" s="3" t="s">
        <v>1615</v>
      </c>
      <c r="N97" s="3" t="s">
        <v>19</v>
      </c>
      <c r="O97" s="7">
        <v>5.6643518518518517E-2</v>
      </c>
      <c r="P97" s="3">
        <v>40</v>
      </c>
      <c r="Q97" s="3" t="s">
        <v>4462</v>
      </c>
      <c r="R97" s="3" t="s">
        <v>19</v>
      </c>
      <c r="S97" s="7">
        <v>6.446759259259259E-2</v>
      </c>
      <c r="T97" s="3">
        <v>33</v>
      </c>
      <c r="U97" s="3" t="s">
        <v>1869</v>
      </c>
      <c r="V97" s="3" t="s">
        <v>19</v>
      </c>
      <c r="W97" s="7">
        <v>6.9039351851851852E-2</v>
      </c>
      <c r="X97" s="3">
        <v>33</v>
      </c>
    </row>
    <row r="98" spans="1:24" x14ac:dyDescent="0.25">
      <c r="E98" s="3" t="s">
        <v>4463</v>
      </c>
      <c r="F98" s="3" t="s">
        <v>25</v>
      </c>
      <c r="G98" s="7">
        <v>6.9467592592592595E-2</v>
      </c>
      <c r="H98" s="3">
        <v>37</v>
      </c>
      <c r="I98" s="3" t="s">
        <v>4267</v>
      </c>
      <c r="J98" s="3" t="s">
        <v>25</v>
      </c>
      <c r="K98" s="7">
        <v>0.13158564814814813</v>
      </c>
      <c r="L98" s="3">
        <v>27</v>
      </c>
      <c r="M98" s="3" t="s">
        <v>3171</v>
      </c>
      <c r="N98" s="3" t="s">
        <v>25</v>
      </c>
      <c r="O98" s="7">
        <v>0.18822916666666667</v>
      </c>
      <c r="P98" s="3">
        <v>31</v>
      </c>
      <c r="Q98" s="3" t="s">
        <v>3045</v>
      </c>
      <c r="R98" s="3" t="s">
        <v>25</v>
      </c>
      <c r="S98" s="7">
        <v>0.25269675925925927</v>
      </c>
      <c r="T98" s="3">
        <v>32</v>
      </c>
      <c r="U98" s="3" t="s">
        <v>3042</v>
      </c>
      <c r="V98" s="3" t="s">
        <v>25</v>
      </c>
      <c r="W98" s="7">
        <v>0.32173611111111111</v>
      </c>
      <c r="X98" s="3">
        <v>32</v>
      </c>
    </row>
    <row r="99" spans="1:24" x14ac:dyDescent="0.25">
      <c r="E99" s="3" t="s">
        <v>30</v>
      </c>
      <c r="G99" s="7">
        <v>1.4491360623188482E-3</v>
      </c>
      <c r="H99" s="3" t="s">
        <v>31</v>
      </c>
      <c r="K99" s="7">
        <v>7.2321738009501202E-3</v>
      </c>
      <c r="L99" s="3" t="s">
        <v>31</v>
      </c>
      <c r="O99" s="7">
        <v>2.0934439917424039E-3</v>
      </c>
      <c r="P99" s="3" t="s">
        <v>19</v>
      </c>
      <c r="S99" s="7">
        <v>5.0058900572733794E-3</v>
      </c>
      <c r="T99" s="3" t="s">
        <v>19</v>
      </c>
      <c r="W99" s="7">
        <v>1.5819758142531504E-3</v>
      </c>
      <c r="X99" s="3" t="s">
        <v>19</v>
      </c>
    </row>
    <row r="100" spans="1:24" x14ac:dyDescent="0.25">
      <c r="A100" s="3">
        <v>33</v>
      </c>
      <c r="B100" s="3">
        <v>55</v>
      </c>
      <c r="C100" s="4" t="s">
        <v>1733</v>
      </c>
      <c r="D100" s="3" t="s">
        <v>17</v>
      </c>
      <c r="E100" s="3" t="s">
        <v>3627</v>
      </c>
      <c r="F100" s="3" t="s">
        <v>19</v>
      </c>
      <c r="G100" s="7">
        <v>6.6377314814814806E-2</v>
      </c>
      <c r="H100" s="3">
        <v>28</v>
      </c>
      <c r="I100" s="3" t="s">
        <v>4464</v>
      </c>
      <c r="J100" s="3" t="s">
        <v>19</v>
      </c>
      <c r="K100" s="7">
        <v>6.1631944444444448E-2</v>
      </c>
      <c r="L100" s="3">
        <v>22</v>
      </c>
      <c r="M100" s="3" t="s">
        <v>3293</v>
      </c>
      <c r="N100" s="3" t="s">
        <v>19</v>
      </c>
      <c r="O100" s="7">
        <v>5.5092592592592589E-2</v>
      </c>
      <c r="P100" s="3">
        <v>36</v>
      </c>
      <c r="Q100" s="3" t="s">
        <v>4465</v>
      </c>
      <c r="R100" s="3" t="s">
        <v>19</v>
      </c>
      <c r="S100" s="7">
        <v>6.744212962962963E-2</v>
      </c>
      <c r="T100" s="3">
        <v>38</v>
      </c>
      <c r="U100" s="3" t="s">
        <v>3630</v>
      </c>
      <c r="V100" s="3" t="s">
        <v>19</v>
      </c>
      <c r="W100" s="7">
        <v>7.7071759259259257E-2</v>
      </c>
      <c r="X100" s="3">
        <v>44</v>
      </c>
    </row>
    <row r="101" spans="1:24" x14ac:dyDescent="0.25">
      <c r="E101" s="3" t="s">
        <v>3072</v>
      </c>
      <c r="F101" s="3" t="s">
        <v>25</v>
      </c>
      <c r="G101" s="7">
        <v>6.6377314814814806E-2</v>
      </c>
      <c r="H101" s="3">
        <v>28</v>
      </c>
      <c r="I101" s="3" t="s">
        <v>4466</v>
      </c>
      <c r="J101" s="3" t="s">
        <v>25</v>
      </c>
      <c r="K101" s="7">
        <v>0.12800925925925927</v>
      </c>
      <c r="L101" s="3">
        <v>25</v>
      </c>
      <c r="M101" s="3" t="s">
        <v>165</v>
      </c>
      <c r="N101" s="3" t="s">
        <v>25</v>
      </c>
      <c r="O101" s="7">
        <v>0.18310185185185188</v>
      </c>
      <c r="P101" s="3">
        <v>27</v>
      </c>
      <c r="Q101" s="3" t="s">
        <v>4467</v>
      </c>
      <c r="R101" s="3" t="s">
        <v>25</v>
      </c>
      <c r="S101" s="7">
        <v>0.25054398148148149</v>
      </c>
      <c r="T101" s="3">
        <v>31</v>
      </c>
      <c r="U101" s="3" t="s">
        <v>4468</v>
      </c>
      <c r="V101" s="3" t="s">
        <v>25</v>
      </c>
      <c r="W101" s="7">
        <v>0.32761574074074074</v>
      </c>
      <c r="X101" s="3">
        <v>33</v>
      </c>
    </row>
    <row r="102" spans="1:24" x14ac:dyDescent="0.25">
      <c r="E102" s="3" t="s">
        <v>30</v>
      </c>
      <c r="G102" s="7">
        <v>5.8353954990899015E-3</v>
      </c>
      <c r="H102" s="3" t="s">
        <v>31</v>
      </c>
      <c r="K102" s="7">
        <v>8.9856392725585488E-3</v>
      </c>
      <c r="L102" s="3" t="s">
        <v>31</v>
      </c>
      <c r="O102" s="7">
        <v>4.5436796409942248E-4</v>
      </c>
      <c r="P102" s="3" t="s">
        <v>31</v>
      </c>
      <c r="S102" s="7">
        <v>6.8937825555687102E-3</v>
      </c>
      <c r="T102" s="3" t="s">
        <v>19</v>
      </c>
      <c r="W102" s="7">
        <v>8.3816201801791557E-3</v>
      </c>
      <c r="X102" s="3" t="s">
        <v>19</v>
      </c>
    </row>
    <row r="103" spans="1:24" x14ac:dyDescent="0.25">
      <c r="A103" s="3">
        <v>34</v>
      </c>
      <c r="B103" s="3">
        <v>69</v>
      </c>
      <c r="C103" s="4" t="s">
        <v>736</v>
      </c>
      <c r="D103" s="3" t="s">
        <v>3</v>
      </c>
      <c r="E103" s="3" t="s">
        <v>4469</v>
      </c>
      <c r="F103" s="3" t="s">
        <v>19</v>
      </c>
      <c r="G103" s="7">
        <v>8.7094907407407399E-2</v>
      </c>
      <c r="H103" s="3">
        <v>44</v>
      </c>
      <c r="I103" s="3" t="s">
        <v>4470</v>
      </c>
      <c r="J103" s="3" t="s">
        <v>19</v>
      </c>
      <c r="K103" s="7">
        <v>6.177083333333333E-2</v>
      </c>
      <c r="L103" s="3">
        <v>23</v>
      </c>
      <c r="M103" s="3" t="s">
        <v>458</v>
      </c>
      <c r="N103" s="3" t="s">
        <v>19</v>
      </c>
      <c r="O103" s="7">
        <v>5.5509259259259258E-2</v>
      </c>
      <c r="P103" s="3">
        <v>37</v>
      </c>
      <c r="Q103" s="3" t="s">
        <v>3081</v>
      </c>
      <c r="R103" s="3" t="s">
        <v>19</v>
      </c>
      <c r="S103" s="7">
        <v>6.0173611111111108E-2</v>
      </c>
      <c r="T103" s="3">
        <v>27</v>
      </c>
      <c r="U103" s="3" t="s">
        <v>149</v>
      </c>
      <c r="V103" s="3" t="s">
        <v>19</v>
      </c>
      <c r="W103" s="7">
        <v>6.3333333333333339E-2</v>
      </c>
      <c r="X103" s="3">
        <v>19</v>
      </c>
    </row>
    <row r="104" spans="1:24" x14ac:dyDescent="0.25">
      <c r="E104" s="3" t="s">
        <v>4471</v>
      </c>
      <c r="F104" s="3" t="s">
        <v>25</v>
      </c>
      <c r="G104" s="7">
        <v>8.7094907407407399E-2</v>
      </c>
      <c r="H104" s="3">
        <v>44</v>
      </c>
      <c r="I104" s="3" t="s">
        <v>3461</v>
      </c>
      <c r="J104" s="3" t="s">
        <v>25</v>
      </c>
      <c r="K104" s="7">
        <v>0.14886574074074074</v>
      </c>
      <c r="L104" s="3">
        <v>41</v>
      </c>
      <c r="M104" s="3" t="s">
        <v>3077</v>
      </c>
      <c r="N104" s="3" t="s">
        <v>25</v>
      </c>
      <c r="O104" s="7">
        <v>0.204375</v>
      </c>
      <c r="P104" s="3">
        <v>42</v>
      </c>
      <c r="Q104" s="3" t="s">
        <v>2077</v>
      </c>
      <c r="R104" s="3" t="s">
        <v>25</v>
      </c>
      <c r="S104" s="7">
        <v>0.26454861111111111</v>
      </c>
      <c r="T104" s="3">
        <v>36</v>
      </c>
      <c r="U104" s="3" t="s">
        <v>4472</v>
      </c>
      <c r="V104" s="3" t="s">
        <v>25</v>
      </c>
      <c r="W104" s="7">
        <v>0.32788194444444446</v>
      </c>
      <c r="X104" s="3">
        <v>34</v>
      </c>
    </row>
    <row r="105" spans="1:24" x14ac:dyDescent="0.25">
      <c r="E105" s="3" t="s">
        <v>30</v>
      </c>
      <c r="G105" s="7">
        <v>1.4823520758548259E-2</v>
      </c>
      <c r="H105" s="3" t="s">
        <v>19</v>
      </c>
      <c r="K105" s="7">
        <v>8.9041306007788118E-3</v>
      </c>
      <c r="L105" s="3" t="s">
        <v>31</v>
      </c>
      <c r="O105" s="7">
        <v>8.2835901149422297E-5</v>
      </c>
      <c r="P105" s="3" t="s">
        <v>31</v>
      </c>
      <c r="S105" s="7">
        <v>4.2393443616056681E-4</v>
      </c>
      <c r="T105" s="3" t="s">
        <v>31</v>
      </c>
      <c r="W105" s="7">
        <v>5.4126198204595133E-3</v>
      </c>
      <c r="X105" s="3" t="s">
        <v>31</v>
      </c>
    </row>
    <row r="106" spans="1:24" x14ac:dyDescent="0.25">
      <c r="A106" s="3">
        <v>35</v>
      </c>
      <c r="B106" s="3">
        <v>75</v>
      </c>
      <c r="C106" s="4" t="s">
        <v>4473</v>
      </c>
      <c r="D106" s="3" t="s">
        <v>17</v>
      </c>
      <c r="E106" s="3" t="s">
        <v>2962</v>
      </c>
      <c r="F106" s="3" t="s">
        <v>19</v>
      </c>
      <c r="G106" s="7">
        <v>6.1134259259259256E-2</v>
      </c>
      <c r="H106" s="3">
        <v>16</v>
      </c>
      <c r="I106" s="3" t="s">
        <v>3983</v>
      </c>
      <c r="J106" s="3" t="s">
        <v>19</v>
      </c>
      <c r="K106" s="7">
        <v>9.493055555555556E-2</v>
      </c>
      <c r="L106" s="3">
        <v>48</v>
      </c>
      <c r="M106" s="3" t="s">
        <v>2966</v>
      </c>
      <c r="N106" s="3" t="s">
        <v>19</v>
      </c>
      <c r="O106" s="7">
        <v>4.5370370370370366E-2</v>
      </c>
      <c r="P106" s="3">
        <v>13</v>
      </c>
      <c r="Q106" s="3" t="s">
        <v>3000</v>
      </c>
      <c r="R106" s="3" t="s">
        <v>19</v>
      </c>
      <c r="S106" s="7">
        <v>6.7048611111111114E-2</v>
      </c>
      <c r="T106" s="3">
        <v>37</v>
      </c>
      <c r="U106" s="3" t="s">
        <v>3711</v>
      </c>
      <c r="V106" s="3" t="s">
        <v>19</v>
      </c>
      <c r="W106" s="7">
        <v>6.0300925925925924E-2</v>
      </c>
      <c r="X106" s="3">
        <v>13</v>
      </c>
    </row>
    <row r="107" spans="1:24" x14ac:dyDescent="0.25">
      <c r="E107" s="3" t="s">
        <v>2964</v>
      </c>
      <c r="F107" s="3" t="s">
        <v>25</v>
      </c>
      <c r="G107" s="7">
        <v>6.1134259259259256E-2</v>
      </c>
      <c r="H107" s="3">
        <v>16</v>
      </c>
      <c r="I107" s="3" t="s">
        <v>3982</v>
      </c>
      <c r="J107" s="3" t="s">
        <v>25</v>
      </c>
      <c r="K107" s="7">
        <v>0.15606481481481482</v>
      </c>
      <c r="L107" s="3">
        <v>43</v>
      </c>
      <c r="M107" s="3" t="s">
        <v>4474</v>
      </c>
      <c r="N107" s="3" t="s">
        <v>25</v>
      </c>
      <c r="O107" s="7">
        <v>0.20143518518518519</v>
      </c>
      <c r="P107" s="3">
        <v>41</v>
      </c>
      <c r="Q107" s="3" t="s">
        <v>3305</v>
      </c>
      <c r="R107" s="3" t="s">
        <v>25</v>
      </c>
      <c r="S107" s="7">
        <v>0.26848379629629632</v>
      </c>
      <c r="T107" s="3">
        <v>39</v>
      </c>
      <c r="U107" s="3" t="s">
        <v>2968</v>
      </c>
      <c r="V107" s="3" t="s">
        <v>25</v>
      </c>
      <c r="W107" s="7">
        <v>0.32878472222222221</v>
      </c>
      <c r="X107" s="3">
        <v>35</v>
      </c>
    </row>
    <row r="108" spans="1:24" x14ac:dyDescent="0.25">
      <c r="E108" s="3" t="s">
        <v>30</v>
      </c>
      <c r="G108" s="7">
        <v>1.1336116699445294E-2</v>
      </c>
      <c r="H108" s="3" t="s">
        <v>31</v>
      </c>
      <c r="K108" s="7">
        <v>2.4060997841682016E-2</v>
      </c>
      <c r="L108" s="3" t="s">
        <v>19</v>
      </c>
      <c r="O108" s="7">
        <v>1.0374789967860044E-2</v>
      </c>
      <c r="P108" s="3" t="s">
        <v>31</v>
      </c>
      <c r="S108" s="7">
        <v>6.2842185677334378E-3</v>
      </c>
      <c r="T108" s="3" t="s">
        <v>19</v>
      </c>
      <c r="W108" s="7">
        <v>8.63430974211013E-3</v>
      </c>
      <c r="X108" s="3" t="s">
        <v>31</v>
      </c>
    </row>
    <row r="109" spans="1:24" x14ac:dyDescent="0.25">
      <c r="A109" s="3">
        <v>36</v>
      </c>
      <c r="B109" s="3">
        <v>43</v>
      </c>
      <c r="C109" s="4" t="s">
        <v>3082</v>
      </c>
      <c r="D109" s="3" t="s">
        <v>17</v>
      </c>
      <c r="E109" s="3" t="s">
        <v>275</v>
      </c>
      <c r="F109" s="3" t="s">
        <v>19</v>
      </c>
      <c r="G109" s="7">
        <v>6.0069444444444446E-2</v>
      </c>
      <c r="H109" s="3">
        <v>14</v>
      </c>
      <c r="I109" s="3" t="s">
        <v>3656</v>
      </c>
      <c r="J109" s="3" t="s">
        <v>19</v>
      </c>
      <c r="K109" s="7">
        <v>8.4606481481481477E-2</v>
      </c>
      <c r="L109" s="3">
        <v>47</v>
      </c>
      <c r="M109" s="3" t="s">
        <v>279</v>
      </c>
      <c r="N109" s="3" t="s">
        <v>19</v>
      </c>
      <c r="O109" s="7">
        <v>5.4699074074074074E-2</v>
      </c>
      <c r="P109" s="3">
        <v>34</v>
      </c>
      <c r="Q109" s="3" t="s">
        <v>3091</v>
      </c>
      <c r="R109" s="3" t="s">
        <v>19</v>
      </c>
      <c r="S109" s="7">
        <v>5.9224537037037041E-2</v>
      </c>
      <c r="T109" s="3">
        <v>23</v>
      </c>
      <c r="U109" s="3" t="s">
        <v>3729</v>
      </c>
      <c r="V109" s="3" t="s">
        <v>19</v>
      </c>
      <c r="W109" s="7">
        <v>7.1608796296296295E-2</v>
      </c>
      <c r="X109" s="3">
        <v>35</v>
      </c>
    </row>
    <row r="110" spans="1:24" x14ac:dyDescent="0.25">
      <c r="E110" s="3" t="s">
        <v>3487</v>
      </c>
      <c r="F110" s="3" t="s">
        <v>25</v>
      </c>
      <c r="G110" s="7">
        <v>6.0069444444444446E-2</v>
      </c>
      <c r="H110" s="3">
        <v>14</v>
      </c>
      <c r="I110" s="3" t="s">
        <v>4082</v>
      </c>
      <c r="J110" s="3" t="s">
        <v>25</v>
      </c>
      <c r="K110" s="7">
        <v>0.14467592592592593</v>
      </c>
      <c r="L110" s="3">
        <v>40</v>
      </c>
      <c r="M110" s="3" t="s">
        <v>3088</v>
      </c>
      <c r="N110" s="3" t="s">
        <v>25</v>
      </c>
      <c r="O110" s="7">
        <v>0.199375</v>
      </c>
      <c r="P110" s="3">
        <v>40</v>
      </c>
      <c r="Q110" s="3" t="s">
        <v>3090</v>
      </c>
      <c r="R110" s="3" t="s">
        <v>25</v>
      </c>
      <c r="S110" s="7">
        <v>0.25859953703703703</v>
      </c>
      <c r="T110" s="3">
        <v>34</v>
      </c>
      <c r="U110" s="3" t="s">
        <v>4475</v>
      </c>
      <c r="V110" s="3" t="s">
        <v>25</v>
      </c>
      <c r="W110" s="7">
        <v>0.33020833333333333</v>
      </c>
      <c r="X110" s="3">
        <v>36</v>
      </c>
    </row>
    <row r="111" spans="1:24" x14ac:dyDescent="0.25">
      <c r="E111" s="3" t="s">
        <v>30</v>
      </c>
      <c r="G111" s="7">
        <v>1.2714722349016362E-2</v>
      </c>
      <c r="H111" s="3" t="s">
        <v>31</v>
      </c>
      <c r="K111" s="7">
        <v>1.3430064345676493E-2</v>
      </c>
      <c r="L111" s="3" t="s">
        <v>19</v>
      </c>
      <c r="O111" s="7">
        <v>1.2874582753367655E-3</v>
      </c>
      <c r="P111" s="3" t="s">
        <v>31</v>
      </c>
      <c r="S111" s="7">
        <v>1.8029603848155051E-3</v>
      </c>
      <c r="T111" s="3" t="s">
        <v>31</v>
      </c>
      <c r="W111" s="7">
        <v>2.3750766634920983E-3</v>
      </c>
      <c r="X111" s="3" t="s">
        <v>19</v>
      </c>
    </row>
    <row r="112" spans="1:24" x14ac:dyDescent="0.25">
      <c r="A112" s="3">
        <v>37</v>
      </c>
      <c r="B112" s="3">
        <v>58</v>
      </c>
      <c r="C112" s="4" t="s">
        <v>4476</v>
      </c>
      <c r="D112" s="3" t="s">
        <v>1</v>
      </c>
      <c r="E112" s="3" t="s">
        <v>4477</v>
      </c>
      <c r="F112" s="3" t="s">
        <v>19</v>
      </c>
      <c r="G112" s="7">
        <v>6.9166666666666668E-2</v>
      </c>
      <c r="H112" s="3">
        <v>35</v>
      </c>
      <c r="I112" s="3" t="s">
        <v>3512</v>
      </c>
      <c r="J112" s="3" t="s">
        <v>19</v>
      </c>
      <c r="K112" s="7">
        <v>6.4872685185185186E-2</v>
      </c>
      <c r="L112" s="3">
        <v>28</v>
      </c>
      <c r="M112" s="3" t="s">
        <v>470</v>
      </c>
      <c r="N112" s="3" t="s">
        <v>19</v>
      </c>
      <c r="O112" s="7">
        <v>5.5543981481481486E-2</v>
      </c>
      <c r="P112" s="3">
        <v>38</v>
      </c>
      <c r="Q112" s="3" t="s">
        <v>4478</v>
      </c>
      <c r="R112" s="3" t="s">
        <v>19</v>
      </c>
      <c r="S112" s="7">
        <v>7.9791666666666664E-2</v>
      </c>
      <c r="T112" s="3">
        <v>48</v>
      </c>
      <c r="U112" s="3" t="s">
        <v>4479</v>
      </c>
      <c r="V112" s="3" t="s">
        <v>19</v>
      </c>
      <c r="W112" s="7">
        <v>6.4618055555555554E-2</v>
      </c>
      <c r="X112" s="3">
        <v>20</v>
      </c>
    </row>
    <row r="113" spans="1:24" x14ac:dyDescent="0.25">
      <c r="E113" s="3" t="s">
        <v>4480</v>
      </c>
      <c r="F113" s="3" t="s">
        <v>25</v>
      </c>
      <c r="G113" s="7">
        <v>6.9166666666666668E-2</v>
      </c>
      <c r="H113" s="3">
        <v>35</v>
      </c>
      <c r="I113" s="3" t="s">
        <v>3515</v>
      </c>
      <c r="J113" s="3" t="s">
        <v>25</v>
      </c>
      <c r="K113" s="7">
        <v>0.13403935185185187</v>
      </c>
      <c r="L113" s="3">
        <v>29</v>
      </c>
      <c r="M113" s="3" t="s">
        <v>966</v>
      </c>
      <c r="N113" s="3" t="s">
        <v>25</v>
      </c>
      <c r="O113" s="7">
        <v>0.18958333333333333</v>
      </c>
      <c r="P113" s="3">
        <v>33</v>
      </c>
      <c r="Q113" s="3" t="s">
        <v>4481</v>
      </c>
      <c r="R113" s="3" t="s">
        <v>25</v>
      </c>
      <c r="S113" s="7">
        <v>0.26937499999999998</v>
      </c>
      <c r="T113" s="3">
        <v>40</v>
      </c>
      <c r="U113" s="3" t="s">
        <v>1917</v>
      </c>
      <c r="V113" s="3" t="s">
        <v>25</v>
      </c>
      <c r="W113" s="7">
        <v>0.33399305555555553</v>
      </c>
      <c r="X113" s="3">
        <v>37</v>
      </c>
    </row>
    <row r="114" spans="1:24" x14ac:dyDescent="0.25">
      <c r="E114" s="3" t="s">
        <v>30</v>
      </c>
      <c r="G114" s="7">
        <v>4.4517245411460904E-3</v>
      </c>
      <c r="H114" s="3" t="s">
        <v>31</v>
      </c>
      <c r="K114" s="7">
        <v>7.1195289503887399E-3</v>
      </c>
      <c r="L114" s="3" t="s">
        <v>31</v>
      </c>
      <c r="O114" s="7">
        <v>1.0842471903358408E-3</v>
      </c>
      <c r="P114" s="3" t="s">
        <v>31</v>
      </c>
      <c r="S114" s="7">
        <v>1.8064695299600461E-2</v>
      </c>
      <c r="T114" s="3" t="s">
        <v>19</v>
      </c>
      <c r="W114" s="7">
        <v>5.4091946177297762E-3</v>
      </c>
      <c r="X114" s="3" t="s">
        <v>31</v>
      </c>
    </row>
    <row r="115" spans="1:24" x14ac:dyDescent="0.25">
      <c r="A115" s="3">
        <v>38</v>
      </c>
      <c r="B115" s="3">
        <v>40</v>
      </c>
      <c r="C115" s="4" t="s">
        <v>2390</v>
      </c>
      <c r="D115" s="3" t="s">
        <v>1</v>
      </c>
      <c r="E115" s="3" t="s">
        <v>4482</v>
      </c>
      <c r="F115" s="3" t="s">
        <v>19</v>
      </c>
      <c r="G115" s="7">
        <v>7.149305555555556E-2</v>
      </c>
      <c r="H115" s="3">
        <v>40</v>
      </c>
      <c r="I115" s="3" t="s">
        <v>1574</v>
      </c>
      <c r="J115" s="3" t="s">
        <v>19</v>
      </c>
      <c r="K115" s="7">
        <v>6.8819444444444447E-2</v>
      </c>
      <c r="L115" s="3">
        <v>36</v>
      </c>
      <c r="M115" s="3" t="s">
        <v>1450</v>
      </c>
      <c r="N115" s="3" t="s">
        <v>19</v>
      </c>
      <c r="O115" s="7">
        <v>5.7233796296296297E-2</v>
      </c>
      <c r="P115" s="3">
        <v>42</v>
      </c>
      <c r="Q115" s="3" t="s">
        <v>1576</v>
      </c>
      <c r="R115" s="3" t="s">
        <v>19</v>
      </c>
      <c r="S115" s="7">
        <v>6.9537037037037036E-2</v>
      </c>
      <c r="T115" s="3">
        <v>41</v>
      </c>
      <c r="U115" s="3" t="s">
        <v>889</v>
      </c>
      <c r="V115" s="3" t="s">
        <v>19</v>
      </c>
      <c r="W115" s="7">
        <v>6.7291666666666666E-2</v>
      </c>
      <c r="X115" s="3">
        <v>28</v>
      </c>
    </row>
    <row r="116" spans="1:24" x14ac:dyDescent="0.25">
      <c r="E116" s="3" t="s">
        <v>888</v>
      </c>
      <c r="F116" s="3" t="s">
        <v>25</v>
      </c>
      <c r="G116" s="7">
        <v>7.149305555555556E-2</v>
      </c>
      <c r="H116" s="3">
        <v>40</v>
      </c>
      <c r="I116" s="3" t="s">
        <v>2975</v>
      </c>
      <c r="J116" s="3" t="s">
        <v>25</v>
      </c>
      <c r="K116" s="7">
        <v>0.14031250000000001</v>
      </c>
      <c r="L116" s="3">
        <v>36</v>
      </c>
      <c r="M116" s="3" t="s">
        <v>4483</v>
      </c>
      <c r="N116" s="3" t="s">
        <v>25</v>
      </c>
      <c r="O116" s="7">
        <v>0.1975462962962963</v>
      </c>
      <c r="P116" s="3">
        <v>39</v>
      </c>
      <c r="Q116" s="3" t="s">
        <v>4484</v>
      </c>
      <c r="R116" s="3" t="s">
        <v>25</v>
      </c>
      <c r="S116" s="7">
        <v>0.26708333333333334</v>
      </c>
      <c r="T116" s="3">
        <v>38</v>
      </c>
      <c r="U116" s="3" t="s">
        <v>1573</v>
      </c>
      <c r="V116" s="3" t="s">
        <v>25</v>
      </c>
      <c r="W116" s="7">
        <v>0.33437500000000003</v>
      </c>
      <c r="X116" s="3">
        <v>38</v>
      </c>
    </row>
    <row r="117" spans="1:24" x14ac:dyDescent="0.25">
      <c r="E117" s="3" t="s">
        <v>30</v>
      </c>
      <c r="G117" s="7">
        <v>2.2095234371918154E-3</v>
      </c>
      <c r="H117" s="3" t="s">
        <v>31</v>
      </c>
      <c r="K117" s="7">
        <v>3.2550978287208543E-3</v>
      </c>
      <c r="L117" s="3" t="s">
        <v>31</v>
      </c>
      <c r="O117" s="7">
        <v>5.4080928001592338E-4</v>
      </c>
      <c r="P117" s="3" t="s">
        <v>19</v>
      </c>
      <c r="S117" s="7">
        <v>7.7394765562336723E-3</v>
      </c>
      <c r="T117" s="3" t="s">
        <v>19</v>
      </c>
      <c r="W117" s="7">
        <v>2.8156645703369537E-3</v>
      </c>
      <c r="X117" s="3" t="s">
        <v>31</v>
      </c>
    </row>
    <row r="118" spans="1:24" x14ac:dyDescent="0.25">
      <c r="A118" s="3">
        <v>39</v>
      </c>
      <c r="B118" s="3">
        <v>39</v>
      </c>
      <c r="C118" s="4" t="s">
        <v>4485</v>
      </c>
      <c r="D118" s="3" t="s">
        <v>17</v>
      </c>
      <c r="E118" s="3" t="s">
        <v>4486</v>
      </c>
      <c r="F118" s="3" t="s">
        <v>19</v>
      </c>
      <c r="G118" s="7">
        <v>6.7939814814814814E-2</v>
      </c>
      <c r="H118" s="3">
        <v>33</v>
      </c>
      <c r="I118" s="3" t="s">
        <v>4487</v>
      </c>
      <c r="J118" s="3" t="s">
        <v>19</v>
      </c>
      <c r="K118" s="7">
        <v>6.9849537037037043E-2</v>
      </c>
      <c r="L118" s="3">
        <v>37</v>
      </c>
      <c r="M118" s="3" t="s">
        <v>3048</v>
      </c>
      <c r="N118" s="3" t="s">
        <v>19</v>
      </c>
      <c r="O118" s="7">
        <v>5.9641203703703703E-2</v>
      </c>
      <c r="P118" s="3">
        <v>44</v>
      </c>
      <c r="Q118" s="3" t="s">
        <v>3047</v>
      </c>
      <c r="R118" s="3" t="s">
        <v>19</v>
      </c>
      <c r="S118" s="7">
        <v>6.5416666666666665E-2</v>
      </c>
      <c r="T118" s="3">
        <v>35</v>
      </c>
      <c r="U118" s="3" t="s">
        <v>3054</v>
      </c>
      <c r="V118" s="3" t="s">
        <v>19</v>
      </c>
      <c r="W118" s="7">
        <v>7.2129629629629641E-2</v>
      </c>
      <c r="X118" s="3">
        <v>37</v>
      </c>
    </row>
    <row r="119" spans="1:24" x14ac:dyDescent="0.25">
      <c r="E119" s="3" t="s">
        <v>4488</v>
      </c>
      <c r="F119" s="3" t="s">
        <v>25</v>
      </c>
      <c r="G119" s="7">
        <v>6.7939814814814814E-2</v>
      </c>
      <c r="H119" s="3">
        <v>33</v>
      </c>
      <c r="I119" s="3" t="s">
        <v>3780</v>
      </c>
      <c r="J119" s="3" t="s">
        <v>25</v>
      </c>
      <c r="K119" s="7">
        <v>0.13778935185185184</v>
      </c>
      <c r="L119" s="3">
        <v>34</v>
      </c>
      <c r="M119" s="3" t="s">
        <v>4287</v>
      </c>
      <c r="N119" s="3" t="s">
        <v>25</v>
      </c>
      <c r="O119" s="7">
        <v>0.19743055555555555</v>
      </c>
      <c r="P119" s="3">
        <v>38</v>
      </c>
      <c r="Q119" s="3" t="s">
        <v>3782</v>
      </c>
      <c r="R119" s="3" t="s">
        <v>25</v>
      </c>
      <c r="S119" s="7">
        <v>0.26284722222222223</v>
      </c>
      <c r="T119" s="3">
        <v>35</v>
      </c>
      <c r="U119" s="3" t="s">
        <v>4489</v>
      </c>
      <c r="V119" s="3" t="s">
        <v>25</v>
      </c>
      <c r="W119" s="7">
        <v>0.33497685185185189</v>
      </c>
      <c r="X119" s="3">
        <v>39</v>
      </c>
    </row>
    <row r="120" spans="1:24" x14ac:dyDescent="0.25">
      <c r="E120" s="3" t="s">
        <v>30</v>
      </c>
      <c r="G120" s="7">
        <v>5.8954237178295149E-3</v>
      </c>
      <c r="H120" s="3" t="s">
        <v>31</v>
      </c>
      <c r="K120" s="7">
        <v>2.3547344226358541E-3</v>
      </c>
      <c r="L120" s="3" t="s">
        <v>31</v>
      </c>
      <c r="O120" s="7">
        <v>2.8461732355421765E-3</v>
      </c>
      <c r="P120" s="3" t="s">
        <v>19</v>
      </c>
      <c r="S120" s="7">
        <v>3.5078748551259573E-3</v>
      </c>
      <c r="T120" s="3" t="s">
        <v>19</v>
      </c>
      <c r="W120" s="7">
        <v>1.8961100497972283E-3</v>
      </c>
      <c r="X120" s="3" t="s">
        <v>19</v>
      </c>
    </row>
    <row r="121" spans="1:24" x14ac:dyDescent="0.25">
      <c r="A121" s="3">
        <v>40</v>
      </c>
      <c r="B121" s="3">
        <v>76</v>
      </c>
      <c r="C121" s="4" t="s">
        <v>4490</v>
      </c>
      <c r="D121" s="3" t="s">
        <v>2</v>
      </c>
      <c r="E121" s="3" t="s">
        <v>4491</v>
      </c>
      <c r="F121" s="3" t="s">
        <v>19</v>
      </c>
      <c r="G121" s="7">
        <v>6.5509259259259267E-2</v>
      </c>
      <c r="H121" s="3">
        <v>25</v>
      </c>
      <c r="I121" s="3" t="s">
        <v>4492</v>
      </c>
      <c r="J121" s="3" t="s">
        <v>19</v>
      </c>
      <c r="K121" s="7">
        <v>7.5451388888888887E-2</v>
      </c>
      <c r="L121" s="3">
        <v>40</v>
      </c>
      <c r="M121" s="3" t="s">
        <v>4493</v>
      </c>
      <c r="N121" s="3" t="s">
        <v>19</v>
      </c>
      <c r="O121" s="7">
        <v>4.8194444444444449E-2</v>
      </c>
      <c r="P121" s="3">
        <v>21</v>
      </c>
      <c r="Q121" s="3" t="s">
        <v>4494</v>
      </c>
      <c r="R121" s="3" t="s">
        <v>19</v>
      </c>
      <c r="S121" s="7">
        <v>8.3854166666666674E-2</v>
      </c>
      <c r="T121" s="3">
        <v>49</v>
      </c>
      <c r="U121" s="3" t="s">
        <v>4495</v>
      </c>
      <c r="V121" s="3" t="s">
        <v>19</v>
      </c>
      <c r="W121" s="7">
        <v>6.5636574074074069E-2</v>
      </c>
      <c r="X121" s="3">
        <v>24</v>
      </c>
    </row>
    <row r="122" spans="1:24" x14ac:dyDescent="0.25">
      <c r="E122" s="3" t="s">
        <v>4496</v>
      </c>
      <c r="F122" s="3" t="s">
        <v>25</v>
      </c>
      <c r="G122" s="7">
        <v>6.5509259259259267E-2</v>
      </c>
      <c r="H122" s="3">
        <v>25</v>
      </c>
      <c r="I122" s="3" t="s">
        <v>4497</v>
      </c>
      <c r="J122" s="3" t="s">
        <v>25</v>
      </c>
      <c r="K122" s="7">
        <v>0.14096064814814815</v>
      </c>
      <c r="L122" s="3">
        <v>37</v>
      </c>
      <c r="M122" s="3" t="s">
        <v>4498</v>
      </c>
      <c r="N122" s="3" t="s">
        <v>25</v>
      </c>
      <c r="O122" s="7">
        <v>0.18915509259259258</v>
      </c>
      <c r="P122" s="3">
        <v>32</v>
      </c>
      <c r="Q122" s="3" t="s">
        <v>4499</v>
      </c>
      <c r="R122" s="3" t="s">
        <v>25</v>
      </c>
      <c r="S122" s="7">
        <v>0.27300925925925928</v>
      </c>
      <c r="T122" s="3">
        <v>42</v>
      </c>
      <c r="U122" s="3" t="s">
        <v>4500</v>
      </c>
      <c r="V122" s="3" t="s">
        <v>25</v>
      </c>
      <c r="W122" s="7">
        <v>0.33864583333333331</v>
      </c>
      <c r="X122" s="3">
        <v>40</v>
      </c>
    </row>
    <row r="123" spans="1:24" x14ac:dyDescent="0.25">
      <c r="E123" s="3" t="s">
        <v>30</v>
      </c>
      <c r="G123" s="7">
        <v>9.1346922377568418E-3</v>
      </c>
      <c r="H123" s="3" t="s">
        <v>31</v>
      </c>
      <c r="K123" s="7">
        <v>2.4562683499292776E-3</v>
      </c>
      <c r="L123" s="3" t="s">
        <v>19</v>
      </c>
      <c r="O123" s="7">
        <v>9.2226586053771945E-3</v>
      </c>
      <c r="P123" s="3" t="s">
        <v>31</v>
      </c>
      <c r="S123" s="7">
        <v>2.1267291550438716E-2</v>
      </c>
      <c r="T123" s="3" t="s">
        <v>19</v>
      </c>
      <c r="W123" s="7">
        <v>5.3662090572339505E-3</v>
      </c>
      <c r="X123" s="3" t="s">
        <v>31</v>
      </c>
    </row>
    <row r="124" spans="1:24" x14ac:dyDescent="0.25">
      <c r="A124" s="3">
        <v>41</v>
      </c>
      <c r="B124" s="3">
        <v>65</v>
      </c>
      <c r="C124" s="4" t="s">
        <v>4501</v>
      </c>
      <c r="D124" s="3" t="s">
        <v>1</v>
      </c>
      <c r="E124" s="3" t="s">
        <v>1146</v>
      </c>
      <c r="F124" s="3" t="s">
        <v>19</v>
      </c>
      <c r="G124" s="7">
        <v>6.655092592592593E-2</v>
      </c>
      <c r="H124" s="3">
        <v>31</v>
      </c>
      <c r="I124" s="3" t="s">
        <v>1210</v>
      </c>
      <c r="J124" s="3" t="s">
        <v>19</v>
      </c>
      <c r="K124" s="7">
        <v>7.6377314814814815E-2</v>
      </c>
      <c r="L124" s="3">
        <v>42</v>
      </c>
      <c r="M124" s="3" t="s">
        <v>1212</v>
      </c>
      <c r="N124" s="3" t="s">
        <v>19</v>
      </c>
      <c r="O124" s="7">
        <v>5.1759259259259262E-2</v>
      </c>
      <c r="P124" s="3">
        <v>27</v>
      </c>
      <c r="Q124" s="3" t="s">
        <v>4502</v>
      </c>
      <c r="R124" s="3" t="s">
        <v>19</v>
      </c>
      <c r="S124" s="7">
        <v>7.5057870370370372E-2</v>
      </c>
      <c r="T124" s="3">
        <v>45</v>
      </c>
      <c r="U124" s="3" t="s">
        <v>3357</v>
      </c>
      <c r="V124" s="3" t="s">
        <v>19</v>
      </c>
      <c r="W124" s="7">
        <v>7.6539351851851858E-2</v>
      </c>
      <c r="X124" s="3">
        <v>43</v>
      </c>
    </row>
    <row r="125" spans="1:24" x14ac:dyDescent="0.25">
      <c r="E125" s="3" t="s">
        <v>4503</v>
      </c>
      <c r="F125" s="3" t="s">
        <v>25</v>
      </c>
      <c r="G125" s="7">
        <v>6.655092592592593E-2</v>
      </c>
      <c r="H125" s="3">
        <v>31</v>
      </c>
      <c r="I125" s="3" t="s">
        <v>1208</v>
      </c>
      <c r="J125" s="3" t="s">
        <v>25</v>
      </c>
      <c r="K125" s="7">
        <v>0.14292824074074073</v>
      </c>
      <c r="L125" s="3">
        <v>38</v>
      </c>
      <c r="M125" s="3" t="s">
        <v>485</v>
      </c>
      <c r="N125" s="3" t="s">
        <v>25</v>
      </c>
      <c r="O125" s="7">
        <v>0.19468750000000001</v>
      </c>
      <c r="P125" s="3">
        <v>37</v>
      </c>
      <c r="Q125" s="3" t="s">
        <v>3032</v>
      </c>
      <c r="R125" s="3" t="s">
        <v>25</v>
      </c>
      <c r="S125" s="7">
        <v>0.26974537037037039</v>
      </c>
      <c r="T125" s="3">
        <v>41</v>
      </c>
      <c r="U125" s="3" t="s">
        <v>4504</v>
      </c>
      <c r="V125" s="3" t="s">
        <v>25</v>
      </c>
      <c r="W125" s="7">
        <v>0.34628472222222223</v>
      </c>
      <c r="X125" s="3">
        <v>41</v>
      </c>
    </row>
    <row r="126" spans="1:24" x14ac:dyDescent="0.25">
      <c r="E126" s="3" t="s">
        <v>30</v>
      </c>
      <c r="G126" s="7">
        <v>9.7767812697822365E-3</v>
      </c>
      <c r="H126" s="3" t="s">
        <v>31</v>
      </c>
      <c r="K126" s="7">
        <v>1.7356315240279474E-3</v>
      </c>
      <c r="L126" s="3" t="s">
        <v>19</v>
      </c>
      <c r="O126" s="7">
        <v>6.9530106798232072E-3</v>
      </c>
      <c r="P126" s="3" t="s">
        <v>31</v>
      </c>
      <c r="S126" s="7">
        <v>1.1059212979399241E-2</v>
      </c>
      <c r="T126" s="3" t="s">
        <v>19</v>
      </c>
      <c r="W126" s="7">
        <v>3.9349474461782274E-3</v>
      </c>
      <c r="X126" s="3" t="s">
        <v>19</v>
      </c>
    </row>
    <row r="127" spans="1:24" x14ac:dyDescent="0.25">
      <c r="A127" s="3">
        <v>42</v>
      </c>
      <c r="B127" s="3">
        <v>37</v>
      </c>
      <c r="C127" s="4" t="s">
        <v>4505</v>
      </c>
      <c r="D127" s="3" t="s">
        <v>17</v>
      </c>
      <c r="E127" s="3" t="s">
        <v>4506</v>
      </c>
      <c r="F127" s="3" t="s">
        <v>19</v>
      </c>
      <c r="G127" s="7">
        <v>7.0185185185185184E-2</v>
      </c>
      <c r="H127" s="3">
        <v>39</v>
      </c>
      <c r="I127" s="3" t="s">
        <v>1500</v>
      </c>
      <c r="J127" s="3" t="s">
        <v>19</v>
      </c>
      <c r="K127" s="7">
        <v>7.9328703703703707E-2</v>
      </c>
      <c r="L127" s="3">
        <v>44</v>
      </c>
      <c r="M127" s="3" t="s">
        <v>1131</v>
      </c>
      <c r="N127" s="3" t="s">
        <v>19</v>
      </c>
      <c r="O127" s="7">
        <v>5.8078703703703709E-2</v>
      </c>
      <c r="P127" s="3">
        <v>43</v>
      </c>
      <c r="Q127" s="3" t="s">
        <v>3092</v>
      </c>
      <c r="R127" s="3" t="s">
        <v>19</v>
      </c>
      <c r="S127" s="7">
        <v>6.6319444444444445E-2</v>
      </c>
      <c r="T127" s="3">
        <v>36</v>
      </c>
      <c r="U127" s="3" t="s">
        <v>1043</v>
      </c>
      <c r="V127" s="3" t="s">
        <v>19</v>
      </c>
      <c r="W127" s="7">
        <v>7.3599537037037033E-2</v>
      </c>
      <c r="X127" s="3">
        <v>39</v>
      </c>
    </row>
    <row r="128" spans="1:24" x14ac:dyDescent="0.25">
      <c r="E128" s="3" t="s">
        <v>3600</v>
      </c>
      <c r="F128" s="3" t="s">
        <v>25</v>
      </c>
      <c r="G128" s="7">
        <v>7.0185185185185184E-2</v>
      </c>
      <c r="H128" s="3">
        <v>39</v>
      </c>
      <c r="I128" s="3" t="s">
        <v>3351</v>
      </c>
      <c r="J128" s="3" t="s">
        <v>25</v>
      </c>
      <c r="K128" s="7">
        <v>0.14951388888888889</v>
      </c>
      <c r="L128" s="3">
        <v>42</v>
      </c>
      <c r="M128" s="3" t="s">
        <v>4507</v>
      </c>
      <c r="N128" s="3" t="s">
        <v>25</v>
      </c>
      <c r="O128" s="7">
        <v>0.20759259259259258</v>
      </c>
      <c r="P128" s="3">
        <v>43</v>
      </c>
      <c r="Q128" s="3" t="s">
        <v>513</v>
      </c>
      <c r="R128" s="3" t="s">
        <v>25</v>
      </c>
      <c r="S128" s="7">
        <v>0.27391203703703704</v>
      </c>
      <c r="T128" s="3">
        <v>43</v>
      </c>
      <c r="U128" s="3" t="s">
        <v>1777</v>
      </c>
      <c r="V128" s="3" t="s">
        <v>25</v>
      </c>
      <c r="W128" s="7">
        <v>0.34751157407407413</v>
      </c>
      <c r="X128" s="3">
        <v>42</v>
      </c>
    </row>
    <row r="129" spans="1:24" x14ac:dyDescent="0.25">
      <c r="E129" s="3" t="s">
        <v>30</v>
      </c>
      <c r="G129" s="7">
        <v>6.4129433803129104E-3</v>
      </c>
      <c r="H129" s="3" t="s">
        <v>31</v>
      </c>
      <c r="K129" s="7">
        <v>4.4225724558051849E-3</v>
      </c>
      <c r="L129" s="3" t="s">
        <v>19</v>
      </c>
      <c r="O129" s="7">
        <v>8.4157788729034844E-4</v>
      </c>
      <c r="P129" s="3" t="s">
        <v>31</v>
      </c>
      <c r="S129" s="7">
        <v>2.0940462638933538E-3</v>
      </c>
      <c r="T129" s="3" t="s">
        <v>19</v>
      </c>
      <c r="W129" s="7">
        <v>7.3790254790467857E-4</v>
      </c>
      <c r="X129" s="3" t="s">
        <v>19</v>
      </c>
    </row>
    <row r="130" spans="1:24" x14ac:dyDescent="0.25">
      <c r="A130" s="3">
        <v>43</v>
      </c>
      <c r="B130" s="3">
        <v>45</v>
      </c>
      <c r="C130" s="4" t="s">
        <v>587</v>
      </c>
      <c r="D130" s="3" t="s">
        <v>1</v>
      </c>
      <c r="E130" s="3" t="s">
        <v>3553</v>
      </c>
      <c r="F130" s="3" t="s">
        <v>19</v>
      </c>
      <c r="G130" s="7">
        <v>8.7939814814814818E-2</v>
      </c>
      <c r="H130" s="3">
        <v>45</v>
      </c>
      <c r="I130" s="3" t="s">
        <v>4508</v>
      </c>
      <c r="J130" s="3" t="s">
        <v>19</v>
      </c>
      <c r="K130" s="7">
        <v>7.2048611111111105E-2</v>
      </c>
      <c r="L130" s="3">
        <v>39</v>
      </c>
      <c r="M130" s="3" t="s">
        <v>3194</v>
      </c>
      <c r="N130" s="3" t="s">
        <v>19</v>
      </c>
      <c r="O130" s="7">
        <v>5.6145833333333339E-2</v>
      </c>
      <c r="P130" s="3">
        <v>39</v>
      </c>
      <c r="Q130" s="3" t="s">
        <v>4325</v>
      </c>
      <c r="R130" s="3" t="s">
        <v>19</v>
      </c>
      <c r="S130" s="7">
        <v>7.3749999999999996E-2</v>
      </c>
      <c r="T130" s="3">
        <v>44</v>
      </c>
      <c r="U130" s="3" t="s">
        <v>1230</v>
      </c>
      <c r="V130" s="3" t="s">
        <v>19</v>
      </c>
      <c r="W130" s="7">
        <v>7.2268518518518524E-2</v>
      </c>
      <c r="X130" s="3">
        <v>38</v>
      </c>
    </row>
    <row r="131" spans="1:24" x14ac:dyDescent="0.25">
      <c r="E131" s="3" t="s">
        <v>3551</v>
      </c>
      <c r="F131" s="3" t="s">
        <v>25</v>
      </c>
      <c r="G131" s="7">
        <v>8.7939814814814818E-2</v>
      </c>
      <c r="H131" s="3">
        <v>45</v>
      </c>
      <c r="I131" s="3" t="s">
        <v>3109</v>
      </c>
      <c r="J131" s="3" t="s">
        <v>25</v>
      </c>
      <c r="K131" s="7">
        <v>0.15998842592592591</v>
      </c>
      <c r="L131" s="3">
        <v>44</v>
      </c>
      <c r="M131" s="3" t="s">
        <v>588</v>
      </c>
      <c r="N131" s="3" t="s">
        <v>25</v>
      </c>
      <c r="O131" s="7">
        <v>0.21613425925925925</v>
      </c>
      <c r="P131" s="3">
        <v>45</v>
      </c>
      <c r="Q131" s="3" t="s">
        <v>324</v>
      </c>
      <c r="R131" s="3" t="s">
        <v>25</v>
      </c>
      <c r="S131" s="7">
        <v>0.28988425925925926</v>
      </c>
      <c r="T131" s="3">
        <v>45</v>
      </c>
      <c r="U131" s="3" t="s">
        <v>3106</v>
      </c>
      <c r="V131" s="3" t="s">
        <v>25</v>
      </c>
      <c r="W131" s="7">
        <v>0.36215277777777777</v>
      </c>
      <c r="X131" s="3">
        <v>43</v>
      </c>
    </row>
    <row r="132" spans="1:24" x14ac:dyDescent="0.25">
      <c r="E132" s="3" t="s">
        <v>30</v>
      </c>
      <c r="G132" s="7">
        <v>8.1144878268236409E-3</v>
      </c>
      <c r="H132" s="3" t="s">
        <v>19</v>
      </c>
      <c r="K132" s="7">
        <v>6.0134320777896211E-3</v>
      </c>
      <c r="L132" s="3" t="s">
        <v>31</v>
      </c>
      <c r="O132" s="7">
        <v>5.2568514620772791E-3</v>
      </c>
      <c r="P132" s="3" t="s">
        <v>31</v>
      </c>
      <c r="S132" s="7">
        <v>6.8186857928578259E-3</v>
      </c>
      <c r="T132" s="3" t="s">
        <v>19</v>
      </c>
      <c r="W132" s="7">
        <v>3.6628900798145597E-3</v>
      </c>
      <c r="X132" s="3" t="s">
        <v>31</v>
      </c>
    </row>
    <row r="133" spans="1:24" x14ac:dyDescent="0.25">
      <c r="A133" s="3">
        <v>44</v>
      </c>
      <c r="B133" s="3">
        <v>68</v>
      </c>
      <c r="C133" s="4" t="s">
        <v>1241</v>
      </c>
      <c r="D133" s="3" t="s">
        <v>17</v>
      </c>
      <c r="E133" s="3" t="s">
        <v>4318</v>
      </c>
      <c r="F133" s="3" t="s">
        <v>19</v>
      </c>
      <c r="G133" s="7">
        <v>7.9155092592592582E-2</v>
      </c>
      <c r="H133" s="3">
        <v>43</v>
      </c>
      <c r="I133" s="3" t="s">
        <v>1516</v>
      </c>
      <c r="J133" s="3" t="s">
        <v>19</v>
      </c>
      <c r="K133" s="7">
        <v>8.4039351851851851E-2</v>
      </c>
      <c r="L133" s="3">
        <v>46</v>
      </c>
      <c r="M133" s="3" t="s">
        <v>3060</v>
      </c>
      <c r="N133" s="3" t="s">
        <v>19</v>
      </c>
      <c r="O133" s="7">
        <v>5.2152777777777777E-2</v>
      </c>
      <c r="P133" s="3">
        <v>28</v>
      </c>
      <c r="Q133" s="3" t="s">
        <v>1803</v>
      </c>
      <c r="R133" s="3" t="s">
        <v>19</v>
      </c>
      <c r="S133" s="7">
        <v>6.8576388888888895E-2</v>
      </c>
      <c r="T133" s="3">
        <v>39</v>
      </c>
      <c r="U133" s="3" t="s">
        <v>3058</v>
      </c>
      <c r="V133" s="3" t="s">
        <v>19</v>
      </c>
      <c r="W133" s="7">
        <v>8.2650462962962967E-2</v>
      </c>
      <c r="X133" s="3">
        <v>46</v>
      </c>
    </row>
    <row r="134" spans="1:24" x14ac:dyDescent="0.25">
      <c r="E134" s="3" t="s">
        <v>4509</v>
      </c>
      <c r="F134" s="3" t="s">
        <v>25</v>
      </c>
      <c r="G134" s="7">
        <v>7.9155092592592582E-2</v>
      </c>
      <c r="H134" s="3">
        <v>43</v>
      </c>
      <c r="I134" s="3" t="s">
        <v>4510</v>
      </c>
      <c r="J134" s="3" t="s">
        <v>25</v>
      </c>
      <c r="K134" s="7">
        <v>0.16319444444444445</v>
      </c>
      <c r="L134" s="3">
        <v>45</v>
      </c>
      <c r="M134" s="3" t="s">
        <v>3895</v>
      </c>
      <c r="N134" s="3" t="s">
        <v>25</v>
      </c>
      <c r="O134" s="7">
        <v>0.21534722222222222</v>
      </c>
      <c r="P134" s="3">
        <v>44</v>
      </c>
      <c r="Q134" s="3" t="s">
        <v>3097</v>
      </c>
      <c r="R134" s="3" t="s">
        <v>25</v>
      </c>
      <c r="S134" s="7">
        <v>0.28392361111111114</v>
      </c>
      <c r="T134" s="3">
        <v>44</v>
      </c>
      <c r="U134" s="3" t="s">
        <v>4511</v>
      </c>
      <c r="V134" s="3" t="s">
        <v>25</v>
      </c>
      <c r="W134" s="7">
        <v>0.36657407407407411</v>
      </c>
      <c r="X134" s="3">
        <v>44</v>
      </c>
    </row>
    <row r="135" spans="1:24" x14ac:dyDescent="0.25">
      <c r="E135" s="3" t="s">
        <v>30</v>
      </c>
      <c r="G135" s="7">
        <v>1.6447717846415771E-3</v>
      </c>
      <c r="H135" s="3" t="s">
        <v>31</v>
      </c>
      <c r="K135" s="7">
        <v>5.0242981005298865E-3</v>
      </c>
      <c r="L135" s="3" t="s">
        <v>19</v>
      </c>
      <c r="O135" s="7">
        <v>9.9995339141444109E-3</v>
      </c>
      <c r="P135" s="3" t="s">
        <v>31</v>
      </c>
      <c r="S135" s="7">
        <v>8.2795221363779481E-4</v>
      </c>
      <c r="T135" s="3" t="s">
        <v>19</v>
      </c>
      <c r="W135" s="7">
        <v>5.7920553846182582E-3</v>
      </c>
      <c r="X135" s="3" t="s">
        <v>19</v>
      </c>
    </row>
    <row r="136" spans="1:24" x14ac:dyDescent="0.25">
      <c r="A136" s="3">
        <v>45</v>
      </c>
      <c r="B136" s="3">
        <v>60</v>
      </c>
      <c r="C136" s="4" t="s">
        <v>4512</v>
      </c>
      <c r="D136" s="3" t="s">
        <v>3</v>
      </c>
      <c r="E136" s="3" t="s">
        <v>4513</v>
      </c>
      <c r="F136" s="3" t="s">
        <v>19</v>
      </c>
      <c r="G136" s="7">
        <v>9.7083333333333341E-2</v>
      </c>
      <c r="H136" s="3">
        <v>47</v>
      </c>
      <c r="I136" s="3" t="s">
        <v>2016</v>
      </c>
      <c r="J136" s="3" t="s">
        <v>19</v>
      </c>
      <c r="K136" s="7">
        <v>7.6875000000000013E-2</v>
      </c>
      <c r="L136" s="3">
        <v>43</v>
      </c>
      <c r="M136" s="3" t="s">
        <v>1114</v>
      </c>
      <c r="N136" s="3" t="s">
        <v>19</v>
      </c>
      <c r="O136" s="7">
        <v>6.232638888888889E-2</v>
      </c>
      <c r="P136" s="3">
        <v>46</v>
      </c>
      <c r="Q136" s="3" t="s">
        <v>1276</v>
      </c>
      <c r="R136" s="3" t="s">
        <v>19</v>
      </c>
      <c r="S136" s="7">
        <v>6.1134259259259256E-2</v>
      </c>
      <c r="T136" s="3">
        <v>30</v>
      </c>
      <c r="U136" s="3" t="s">
        <v>4514</v>
      </c>
      <c r="V136" s="3" t="s">
        <v>19</v>
      </c>
      <c r="W136" s="7">
        <v>8.3101851851851857E-2</v>
      </c>
      <c r="X136" s="3">
        <v>47</v>
      </c>
    </row>
    <row r="137" spans="1:24" x14ac:dyDescent="0.25">
      <c r="E137" s="3" t="s">
        <v>4515</v>
      </c>
      <c r="F137" s="3" t="s">
        <v>25</v>
      </c>
      <c r="G137" s="7">
        <v>9.7083333333333341E-2</v>
      </c>
      <c r="H137" s="3">
        <v>47</v>
      </c>
      <c r="I137" s="3" t="s">
        <v>3119</v>
      </c>
      <c r="J137" s="3" t="s">
        <v>25</v>
      </c>
      <c r="K137" s="7">
        <v>0.17395833333333333</v>
      </c>
      <c r="L137" s="3">
        <v>47</v>
      </c>
      <c r="M137" s="3" t="s">
        <v>3646</v>
      </c>
      <c r="N137" s="3" t="s">
        <v>25</v>
      </c>
      <c r="O137" s="7">
        <v>0.23628472222222222</v>
      </c>
      <c r="P137" s="3">
        <v>46</v>
      </c>
      <c r="Q137" s="3" t="s">
        <v>3121</v>
      </c>
      <c r="R137" s="3" t="s">
        <v>25</v>
      </c>
      <c r="S137" s="7">
        <v>0.29741898148148149</v>
      </c>
      <c r="T137" s="3">
        <v>46</v>
      </c>
      <c r="U137" s="3" t="s">
        <v>2038</v>
      </c>
      <c r="V137" s="3" t="s">
        <v>25</v>
      </c>
      <c r="W137" s="7">
        <v>0.38052083333333336</v>
      </c>
      <c r="X137" s="3">
        <v>45</v>
      </c>
    </row>
    <row r="138" spans="1:24" x14ac:dyDescent="0.25">
      <c r="E138" s="3" t="s">
        <v>30</v>
      </c>
      <c r="G138" s="7">
        <v>1.3209339233487188E-2</v>
      </c>
      <c r="H138" s="3" t="s">
        <v>19</v>
      </c>
      <c r="K138" s="7">
        <v>5.1462781694307791E-3</v>
      </c>
      <c r="L138" s="3" t="s">
        <v>31</v>
      </c>
      <c r="O138" s="7">
        <v>2.1905835629716097E-3</v>
      </c>
      <c r="P138" s="3" t="s">
        <v>31</v>
      </c>
      <c r="S138" s="7">
        <v>9.1917495994244466E-3</v>
      </c>
      <c r="T138" s="3" t="s">
        <v>31</v>
      </c>
      <c r="W138" s="7">
        <v>3.3192720983396401E-3</v>
      </c>
      <c r="X138" s="3" t="s">
        <v>19</v>
      </c>
    </row>
    <row r="139" spans="1:24" x14ac:dyDescent="0.25">
      <c r="A139" s="3">
        <v>46</v>
      </c>
      <c r="B139" s="3">
        <v>54</v>
      </c>
      <c r="C139" s="4" t="s">
        <v>1733</v>
      </c>
      <c r="D139" s="3" t="s">
        <v>2592</v>
      </c>
      <c r="E139" s="3" t="s">
        <v>1729</v>
      </c>
      <c r="F139" s="3" t="s">
        <v>19</v>
      </c>
      <c r="G139" s="7">
        <v>8.8437500000000002E-2</v>
      </c>
      <c r="H139" s="3">
        <v>46</v>
      </c>
      <c r="I139" s="3" t="s">
        <v>602</v>
      </c>
      <c r="J139" s="3" t="s">
        <v>19</v>
      </c>
      <c r="K139" s="7">
        <v>8.0162037037037046E-2</v>
      </c>
      <c r="L139" s="3">
        <v>45</v>
      </c>
      <c r="M139" s="3" t="s">
        <v>3880</v>
      </c>
      <c r="N139" s="3" t="s">
        <v>19</v>
      </c>
      <c r="O139" s="7">
        <v>7.7314814814814822E-2</v>
      </c>
      <c r="P139" s="3">
        <v>48</v>
      </c>
      <c r="Q139" s="3" t="s">
        <v>3367</v>
      </c>
      <c r="R139" s="3" t="s">
        <v>19</v>
      </c>
      <c r="S139" s="7">
        <v>7.5370370370370365E-2</v>
      </c>
      <c r="T139" s="3">
        <v>46</v>
      </c>
      <c r="U139" s="3" t="s">
        <v>3883</v>
      </c>
      <c r="V139" s="3" t="s">
        <v>19</v>
      </c>
      <c r="W139" s="7">
        <v>7.4178240740740739E-2</v>
      </c>
      <c r="X139" s="3">
        <v>40</v>
      </c>
    </row>
    <row r="140" spans="1:24" x14ac:dyDescent="0.25">
      <c r="E140" s="3" t="s">
        <v>3368</v>
      </c>
      <c r="F140" s="3" t="s">
        <v>25</v>
      </c>
      <c r="G140" s="7">
        <v>8.8437500000000002E-2</v>
      </c>
      <c r="H140" s="3">
        <v>46</v>
      </c>
      <c r="I140" s="3" t="s">
        <v>1157</v>
      </c>
      <c r="J140" s="3" t="s">
        <v>25</v>
      </c>
      <c r="K140" s="7">
        <v>0.16859953703703703</v>
      </c>
      <c r="L140" s="3">
        <v>46</v>
      </c>
      <c r="M140" s="3" t="s">
        <v>4516</v>
      </c>
      <c r="N140" s="3" t="s">
        <v>25</v>
      </c>
      <c r="O140" s="7">
        <v>0.24591435185185184</v>
      </c>
      <c r="P140" s="3">
        <v>48</v>
      </c>
      <c r="Q140" s="3" t="s">
        <v>3659</v>
      </c>
      <c r="R140" s="3" t="s">
        <v>25</v>
      </c>
      <c r="S140" s="7">
        <v>0.32128472222222221</v>
      </c>
      <c r="T140" s="3">
        <v>48</v>
      </c>
      <c r="U140" s="3" t="s">
        <v>3070</v>
      </c>
      <c r="V140" s="3" t="s">
        <v>25</v>
      </c>
      <c r="W140" s="7">
        <v>0.39546296296296296</v>
      </c>
      <c r="X140" s="3">
        <v>46</v>
      </c>
    </row>
    <row r="141" spans="1:24" x14ac:dyDescent="0.25">
      <c r="E141" s="3" t="s">
        <v>30</v>
      </c>
      <c r="G141" s="7">
        <v>1.2699777077122831E-3</v>
      </c>
      <c r="H141" s="3" t="s">
        <v>19</v>
      </c>
      <c r="K141" s="7">
        <v>5.0800176666497554E-3</v>
      </c>
      <c r="L141" s="3" t="s">
        <v>31</v>
      </c>
      <c r="O141" s="7">
        <v>1.0264417432597178E-2</v>
      </c>
      <c r="P141" s="3" t="s">
        <v>19</v>
      </c>
      <c r="S141" s="7">
        <v>2.2828298197269115E-3</v>
      </c>
      <c r="T141" s="3" t="s">
        <v>19</v>
      </c>
      <c r="W141" s="7">
        <v>8.7372072933866174E-3</v>
      </c>
      <c r="X141" s="3" t="s">
        <v>31</v>
      </c>
    </row>
    <row r="142" spans="1:24" x14ac:dyDescent="0.25">
      <c r="A142" s="3">
        <v>47</v>
      </c>
      <c r="B142" s="3">
        <v>46</v>
      </c>
      <c r="C142" s="4" t="s">
        <v>3386</v>
      </c>
      <c r="D142" s="3" t="s">
        <v>1</v>
      </c>
      <c r="E142" s="3" t="s">
        <v>4517</v>
      </c>
      <c r="F142" s="3" t="s">
        <v>19</v>
      </c>
      <c r="G142" s="7">
        <v>0.10141203703703704</v>
      </c>
      <c r="H142" s="3">
        <v>48</v>
      </c>
      <c r="I142" s="3" t="s">
        <v>3185</v>
      </c>
      <c r="J142" s="3" t="s">
        <v>19</v>
      </c>
      <c r="K142" s="7">
        <v>7.6076388888888888E-2</v>
      </c>
      <c r="L142" s="3">
        <v>41</v>
      </c>
      <c r="M142" s="3" t="s">
        <v>3191</v>
      </c>
      <c r="N142" s="3" t="s">
        <v>19</v>
      </c>
      <c r="O142" s="7">
        <v>5.9837962962962961E-2</v>
      </c>
      <c r="P142" s="3">
        <v>45</v>
      </c>
      <c r="Q142" s="3" t="s">
        <v>4518</v>
      </c>
      <c r="R142" s="3" t="s">
        <v>19</v>
      </c>
      <c r="S142" s="7">
        <v>7.2268518518518524E-2</v>
      </c>
      <c r="T142" s="3">
        <v>42</v>
      </c>
      <c r="U142" s="3" t="s">
        <v>4343</v>
      </c>
      <c r="V142" s="3" t="s">
        <v>19</v>
      </c>
      <c r="W142" s="7">
        <v>8.6736111111111111E-2</v>
      </c>
      <c r="X142" s="3">
        <v>48</v>
      </c>
    </row>
    <row r="143" spans="1:24" x14ac:dyDescent="0.25">
      <c r="E143" s="3" t="s">
        <v>4519</v>
      </c>
      <c r="F143" s="3" t="s">
        <v>25</v>
      </c>
      <c r="G143" s="7">
        <v>0.10141203703703704</v>
      </c>
      <c r="H143" s="3">
        <v>48</v>
      </c>
      <c r="I143" s="3" t="s">
        <v>3181</v>
      </c>
      <c r="J143" s="3" t="s">
        <v>25</v>
      </c>
      <c r="K143" s="7">
        <v>0.17748842592592592</v>
      </c>
      <c r="L143" s="3">
        <v>48</v>
      </c>
      <c r="M143" s="3" t="s">
        <v>3391</v>
      </c>
      <c r="N143" s="3" t="s">
        <v>25</v>
      </c>
      <c r="O143" s="7">
        <v>0.23732638888888888</v>
      </c>
      <c r="P143" s="3">
        <v>47</v>
      </c>
      <c r="Q143" s="3" t="s">
        <v>4520</v>
      </c>
      <c r="R143" s="3" t="s">
        <v>25</v>
      </c>
      <c r="S143" s="7">
        <v>0.30959490740740742</v>
      </c>
      <c r="T143" s="3">
        <v>47</v>
      </c>
      <c r="U143" s="3" t="s">
        <v>3110</v>
      </c>
      <c r="V143" s="3" t="s">
        <v>25</v>
      </c>
      <c r="W143" s="7">
        <v>0.39633101851851849</v>
      </c>
      <c r="X143" s="3">
        <v>47</v>
      </c>
    </row>
    <row r="144" spans="1:24" x14ac:dyDescent="0.25">
      <c r="E144" s="3" t="s">
        <v>30</v>
      </c>
      <c r="G144" s="7">
        <v>1.4053178869897959E-2</v>
      </c>
      <c r="H144" s="3" t="s">
        <v>19</v>
      </c>
      <c r="K144" s="7">
        <v>9.3527752184146412E-3</v>
      </c>
      <c r="L144" s="3" t="s">
        <v>31</v>
      </c>
      <c r="O144" s="7">
        <v>7.3596124748524991E-3</v>
      </c>
      <c r="P144" s="3" t="s">
        <v>31</v>
      </c>
      <c r="S144" s="7">
        <v>9.7945183607300867E-4</v>
      </c>
      <c r="T144" s="3" t="s">
        <v>31</v>
      </c>
      <c r="W144" s="7">
        <v>3.6386606594422111E-3</v>
      </c>
      <c r="X144" s="3" t="s">
        <v>19</v>
      </c>
    </row>
    <row r="145" spans="1:24" x14ac:dyDescent="0.25">
      <c r="A145" s="3">
        <v>48</v>
      </c>
      <c r="B145" s="3">
        <v>47</v>
      </c>
      <c r="C145" s="4" t="s">
        <v>4345</v>
      </c>
      <c r="D145" s="3" t="s">
        <v>1</v>
      </c>
      <c r="E145" s="3" t="s">
        <v>3192</v>
      </c>
      <c r="F145" s="3" t="s">
        <v>19</v>
      </c>
      <c r="G145" s="7">
        <v>0.11230324074074073</v>
      </c>
      <c r="H145" s="3">
        <v>49</v>
      </c>
      <c r="I145" s="3" t="s">
        <v>3193</v>
      </c>
      <c r="J145" s="3" t="s">
        <v>19</v>
      </c>
      <c r="K145" s="7">
        <v>9.6250000000000002E-2</v>
      </c>
      <c r="L145" s="3">
        <v>49</v>
      </c>
      <c r="M145" s="3" t="s">
        <v>597</v>
      </c>
      <c r="N145" s="3" t="s">
        <v>19</v>
      </c>
      <c r="O145" s="7">
        <v>0.11458333333333333</v>
      </c>
      <c r="P145" s="3">
        <v>49</v>
      </c>
      <c r="Q145" s="3" t="s">
        <v>3182</v>
      </c>
      <c r="R145" s="3" t="s">
        <v>19</v>
      </c>
      <c r="S145" s="7">
        <v>7.6446759259259256E-2</v>
      </c>
      <c r="T145" s="3">
        <v>47</v>
      </c>
      <c r="U145" s="3" t="s">
        <v>4521</v>
      </c>
      <c r="V145" s="3" t="s">
        <v>19</v>
      </c>
      <c r="W145" s="7">
        <v>7.7210648148148139E-2</v>
      </c>
      <c r="X145" s="3">
        <v>45</v>
      </c>
    </row>
    <row r="146" spans="1:24" x14ac:dyDescent="0.25">
      <c r="E146" s="3" t="s">
        <v>3178</v>
      </c>
      <c r="F146" s="3" t="s">
        <v>25</v>
      </c>
      <c r="G146" s="7">
        <v>0.11230324074074073</v>
      </c>
      <c r="H146" s="3">
        <v>49</v>
      </c>
      <c r="I146" s="3" t="s">
        <v>4346</v>
      </c>
      <c r="J146" s="3" t="s">
        <v>25</v>
      </c>
      <c r="K146" s="7">
        <v>0.20855324074074075</v>
      </c>
      <c r="L146" s="3">
        <v>49</v>
      </c>
      <c r="M146" s="3" t="s">
        <v>4522</v>
      </c>
      <c r="N146" s="3" t="s">
        <v>25</v>
      </c>
      <c r="O146" s="7">
        <v>0.32313657407407409</v>
      </c>
      <c r="P146" s="3">
        <v>49</v>
      </c>
      <c r="Q146" s="3" t="s">
        <v>4523</v>
      </c>
      <c r="R146" s="3" t="s">
        <v>25</v>
      </c>
      <c r="S146" s="7">
        <v>0.39958333333333335</v>
      </c>
      <c r="T146" s="3">
        <v>49</v>
      </c>
      <c r="U146" s="3" t="s">
        <v>1190</v>
      </c>
      <c r="V146" s="3" t="s">
        <v>25</v>
      </c>
      <c r="W146" s="7">
        <v>0.4767939814814815</v>
      </c>
      <c r="X146" s="3">
        <v>48</v>
      </c>
    </row>
    <row r="147" spans="1:24" x14ac:dyDescent="0.25">
      <c r="E147" s="3" t="s">
        <v>30</v>
      </c>
      <c r="G147" s="7">
        <v>7.2088225473787293E-3</v>
      </c>
      <c r="H147" s="3" t="s">
        <v>19</v>
      </c>
      <c r="K147" s="7">
        <v>6.5229584265505125E-3</v>
      </c>
      <c r="L147" s="3" t="s">
        <v>31</v>
      </c>
      <c r="O147" s="7">
        <v>3.3743333328637243E-2</v>
      </c>
      <c r="P147" s="3" t="s">
        <v>19</v>
      </c>
      <c r="S147" s="7">
        <v>1.1671984389293691E-2</v>
      </c>
      <c r="T147" s="3" t="s">
        <v>31</v>
      </c>
      <c r="W147" s="7">
        <v>2.2757213060171824E-2</v>
      </c>
      <c r="X147" s="3" t="s">
        <v>31</v>
      </c>
    </row>
  </sheetData>
  <mergeCells count="6">
    <mergeCell ref="A1:X1"/>
    <mergeCell ref="E2:H2"/>
    <mergeCell ref="I2:L2"/>
    <mergeCell ref="M2:P2"/>
    <mergeCell ref="Q2:T2"/>
    <mergeCell ref="U2:X2"/>
  </mergeCells>
  <printOptions gridLines="1"/>
  <pageMargins left="0.70866141732283472" right="0.70866141732283472" top="0.74803149606299213" bottom="0.74803149606299213" header="0.31496062992125984" footer="0.31496062992125984"/>
  <pageSetup paperSize="9" scale="52" fitToHeight="2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A759-404C-4460-B84A-F9FBEC412E61}">
  <sheetPr codeName="Sheet12">
    <pageSetUpPr fitToPage="1"/>
  </sheetPr>
  <dimension ref="A1:X156"/>
  <sheetViews>
    <sheetView workbookViewId="0">
      <pane xSplit="4" ySplit="3" topLeftCell="J48" activePane="bottomRight" state="frozen"/>
      <selection pane="topRight" activeCell="E1" sqref="E1"/>
      <selection pane="bottomLeft" activeCell="A4" sqref="A4"/>
      <selection pane="bottomRight" activeCell="C41" sqref="C41"/>
    </sheetView>
  </sheetViews>
  <sheetFormatPr defaultRowHeight="12.5" x14ac:dyDescent="0.25"/>
  <cols>
    <col min="1" max="1" width="4.453125" style="3" customWidth="1"/>
    <col min="2" max="2" width="5.7265625" style="3" customWidth="1"/>
    <col min="3" max="3" width="20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256" width="9.1796875" style="2"/>
    <col min="257" max="257" width="4.453125" style="2" customWidth="1"/>
    <col min="258" max="258" width="5.7265625" style="2" customWidth="1"/>
    <col min="259" max="259" width="20" style="2" customWidth="1"/>
    <col min="260" max="260" width="9.1796875" style="2"/>
    <col min="261" max="261" width="15" style="2" customWidth="1"/>
    <col min="262" max="263" width="9.1796875" style="2"/>
    <col min="264" max="264" width="4.54296875" style="2" customWidth="1"/>
    <col min="265" max="265" width="16" style="2" customWidth="1"/>
    <col min="266" max="266" width="3.453125" style="2" customWidth="1"/>
    <col min="267" max="267" width="9.1796875" style="2"/>
    <col min="268" max="268" width="5.54296875" style="2" customWidth="1"/>
    <col min="269" max="269" width="18.81640625" style="2" customWidth="1"/>
    <col min="270" max="270" width="3.54296875" style="2" customWidth="1"/>
    <col min="271" max="271" width="9.1796875" style="2"/>
    <col min="272" max="272" width="4.453125" style="2" customWidth="1"/>
    <col min="273" max="273" width="18.26953125" style="2" customWidth="1"/>
    <col min="274" max="274" width="4.54296875" style="2" customWidth="1"/>
    <col min="275" max="275" width="9.1796875" style="2"/>
    <col min="276" max="276" width="5.1796875" style="2" customWidth="1"/>
    <col min="277" max="277" width="17.54296875" style="2" customWidth="1"/>
    <col min="278" max="278" width="4.26953125" style="2" customWidth="1"/>
    <col min="279" max="279" width="9.1796875" style="2"/>
    <col min="280" max="280" width="4.7265625" style="2" customWidth="1"/>
    <col min="281" max="512" width="9.1796875" style="2"/>
    <col min="513" max="513" width="4.453125" style="2" customWidth="1"/>
    <col min="514" max="514" width="5.7265625" style="2" customWidth="1"/>
    <col min="515" max="515" width="20" style="2" customWidth="1"/>
    <col min="516" max="516" width="9.1796875" style="2"/>
    <col min="517" max="517" width="15" style="2" customWidth="1"/>
    <col min="518" max="519" width="9.1796875" style="2"/>
    <col min="520" max="520" width="4.54296875" style="2" customWidth="1"/>
    <col min="521" max="521" width="16" style="2" customWidth="1"/>
    <col min="522" max="522" width="3.453125" style="2" customWidth="1"/>
    <col min="523" max="523" width="9.1796875" style="2"/>
    <col min="524" max="524" width="5.54296875" style="2" customWidth="1"/>
    <col min="525" max="525" width="18.81640625" style="2" customWidth="1"/>
    <col min="526" max="526" width="3.54296875" style="2" customWidth="1"/>
    <col min="527" max="527" width="9.1796875" style="2"/>
    <col min="528" max="528" width="4.453125" style="2" customWidth="1"/>
    <col min="529" max="529" width="18.26953125" style="2" customWidth="1"/>
    <col min="530" max="530" width="4.54296875" style="2" customWidth="1"/>
    <col min="531" max="531" width="9.1796875" style="2"/>
    <col min="532" max="532" width="5.1796875" style="2" customWidth="1"/>
    <col min="533" max="533" width="17.54296875" style="2" customWidth="1"/>
    <col min="534" max="534" width="4.26953125" style="2" customWidth="1"/>
    <col min="535" max="535" width="9.1796875" style="2"/>
    <col min="536" max="536" width="4.7265625" style="2" customWidth="1"/>
    <col min="537" max="768" width="9.1796875" style="2"/>
    <col min="769" max="769" width="4.453125" style="2" customWidth="1"/>
    <col min="770" max="770" width="5.7265625" style="2" customWidth="1"/>
    <col min="771" max="771" width="20" style="2" customWidth="1"/>
    <col min="772" max="772" width="9.1796875" style="2"/>
    <col min="773" max="773" width="15" style="2" customWidth="1"/>
    <col min="774" max="775" width="9.1796875" style="2"/>
    <col min="776" max="776" width="4.54296875" style="2" customWidth="1"/>
    <col min="777" max="777" width="16" style="2" customWidth="1"/>
    <col min="778" max="778" width="3.453125" style="2" customWidth="1"/>
    <col min="779" max="779" width="9.1796875" style="2"/>
    <col min="780" max="780" width="5.54296875" style="2" customWidth="1"/>
    <col min="781" max="781" width="18.81640625" style="2" customWidth="1"/>
    <col min="782" max="782" width="3.54296875" style="2" customWidth="1"/>
    <col min="783" max="783" width="9.1796875" style="2"/>
    <col min="784" max="784" width="4.453125" style="2" customWidth="1"/>
    <col min="785" max="785" width="18.26953125" style="2" customWidth="1"/>
    <col min="786" max="786" width="4.54296875" style="2" customWidth="1"/>
    <col min="787" max="787" width="9.1796875" style="2"/>
    <col min="788" max="788" width="5.1796875" style="2" customWidth="1"/>
    <col min="789" max="789" width="17.54296875" style="2" customWidth="1"/>
    <col min="790" max="790" width="4.26953125" style="2" customWidth="1"/>
    <col min="791" max="791" width="9.1796875" style="2"/>
    <col min="792" max="792" width="4.7265625" style="2" customWidth="1"/>
    <col min="793" max="1024" width="9.1796875" style="2"/>
    <col min="1025" max="1025" width="4.453125" style="2" customWidth="1"/>
    <col min="1026" max="1026" width="5.7265625" style="2" customWidth="1"/>
    <col min="1027" max="1027" width="20" style="2" customWidth="1"/>
    <col min="1028" max="1028" width="9.1796875" style="2"/>
    <col min="1029" max="1029" width="15" style="2" customWidth="1"/>
    <col min="1030" max="1031" width="9.1796875" style="2"/>
    <col min="1032" max="1032" width="4.54296875" style="2" customWidth="1"/>
    <col min="1033" max="1033" width="16" style="2" customWidth="1"/>
    <col min="1034" max="1034" width="3.453125" style="2" customWidth="1"/>
    <col min="1035" max="1035" width="9.1796875" style="2"/>
    <col min="1036" max="1036" width="5.54296875" style="2" customWidth="1"/>
    <col min="1037" max="1037" width="18.81640625" style="2" customWidth="1"/>
    <col min="1038" max="1038" width="3.54296875" style="2" customWidth="1"/>
    <col min="1039" max="1039" width="9.1796875" style="2"/>
    <col min="1040" max="1040" width="4.453125" style="2" customWidth="1"/>
    <col min="1041" max="1041" width="18.26953125" style="2" customWidth="1"/>
    <col min="1042" max="1042" width="4.54296875" style="2" customWidth="1"/>
    <col min="1043" max="1043" width="9.1796875" style="2"/>
    <col min="1044" max="1044" width="5.1796875" style="2" customWidth="1"/>
    <col min="1045" max="1045" width="17.54296875" style="2" customWidth="1"/>
    <col min="1046" max="1046" width="4.26953125" style="2" customWidth="1"/>
    <col min="1047" max="1047" width="9.1796875" style="2"/>
    <col min="1048" max="1048" width="4.7265625" style="2" customWidth="1"/>
    <col min="1049" max="1280" width="9.1796875" style="2"/>
    <col min="1281" max="1281" width="4.453125" style="2" customWidth="1"/>
    <col min="1282" max="1282" width="5.7265625" style="2" customWidth="1"/>
    <col min="1283" max="1283" width="20" style="2" customWidth="1"/>
    <col min="1284" max="1284" width="9.1796875" style="2"/>
    <col min="1285" max="1285" width="15" style="2" customWidth="1"/>
    <col min="1286" max="1287" width="9.1796875" style="2"/>
    <col min="1288" max="1288" width="4.54296875" style="2" customWidth="1"/>
    <col min="1289" max="1289" width="16" style="2" customWidth="1"/>
    <col min="1290" max="1290" width="3.453125" style="2" customWidth="1"/>
    <col min="1291" max="1291" width="9.1796875" style="2"/>
    <col min="1292" max="1292" width="5.54296875" style="2" customWidth="1"/>
    <col min="1293" max="1293" width="18.81640625" style="2" customWidth="1"/>
    <col min="1294" max="1294" width="3.54296875" style="2" customWidth="1"/>
    <col min="1295" max="1295" width="9.1796875" style="2"/>
    <col min="1296" max="1296" width="4.453125" style="2" customWidth="1"/>
    <col min="1297" max="1297" width="18.26953125" style="2" customWidth="1"/>
    <col min="1298" max="1298" width="4.54296875" style="2" customWidth="1"/>
    <col min="1299" max="1299" width="9.1796875" style="2"/>
    <col min="1300" max="1300" width="5.1796875" style="2" customWidth="1"/>
    <col min="1301" max="1301" width="17.54296875" style="2" customWidth="1"/>
    <col min="1302" max="1302" width="4.26953125" style="2" customWidth="1"/>
    <col min="1303" max="1303" width="9.1796875" style="2"/>
    <col min="1304" max="1304" width="4.7265625" style="2" customWidth="1"/>
    <col min="1305" max="1536" width="9.1796875" style="2"/>
    <col min="1537" max="1537" width="4.453125" style="2" customWidth="1"/>
    <col min="1538" max="1538" width="5.7265625" style="2" customWidth="1"/>
    <col min="1539" max="1539" width="20" style="2" customWidth="1"/>
    <col min="1540" max="1540" width="9.1796875" style="2"/>
    <col min="1541" max="1541" width="15" style="2" customWidth="1"/>
    <col min="1542" max="1543" width="9.1796875" style="2"/>
    <col min="1544" max="1544" width="4.54296875" style="2" customWidth="1"/>
    <col min="1545" max="1545" width="16" style="2" customWidth="1"/>
    <col min="1546" max="1546" width="3.453125" style="2" customWidth="1"/>
    <col min="1547" max="1547" width="9.1796875" style="2"/>
    <col min="1548" max="1548" width="5.54296875" style="2" customWidth="1"/>
    <col min="1549" max="1549" width="18.81640625" style="2" customWidth="1"/>
    <col min="1550" max="1550" width="3.54296875" style="2" customWidth="1"/>
    <col min="1551" max="1551" width="9.1796875" style="2"/>
    <col min="1552" max="1552" width="4.453125" style="2" customWidth="1"/>
    <col min="1553" max="1553" width="18.26953125" style="2" customWidth="1"/>
    <col min="1554" max="1554" width="4.54296875" style="2" customWidth="1"/>
    <col min="1555" max="1555" width="9.1796875" style="2"/>
    <col min="1556" max="1556" width="5.1796875" style="2" customWidth="1"/>
    <col min="1557" max="1557" width="17.54296875" style="2" customWidth="1"/>
    <col min="1558" max="1558" width="4.26953125" style="2" customWidth="1"/>
    <col min="1559" max="1559" width="9.1796875" style="2"/>
    <col min="1560" max="1560" width="4.7265625" style="2" customWidth="1"/>
    <col min="1561" max="1792" width="9.1796875" style="2"/>
    <col min="1793" max="1793" width="4.453125" style="2" customWidth="1"/>
    <col min="1794" max="1794" width="5.7265625" style="2" customWidth="1"/>
    <col min="1795" max="1795" width="20" style="2" customWidth="1"/>
    <col min="1796" max="1796" width="9.1796875" style="2"/>
    <col min="1797" max="1797" width="15" style="2" customWidth="1"/>
    <col min="1798" max="1799" width="9.1796875" style="2"/>
    <col min="1800" max="1800" width="4.54296875" style="2" customWidth="1"/>
    <col min="1801" max="1801" width="16" style="2" customWidth="1"/>
    <col min="1802" max="1802" width="3.453125" style="2" customWidth="1"/>
    <col min="1803" max="1803" width="9.1796875" style="2"/>
    <col min="1804" max="1804" width="5.54296875" style="2" customWidth="1"/>
    <col min="1805" max="1805" width="18.81640625" style="2" customWidth="1"/>
    <col min="1806" max="1806" width="3.54296875" style="2" customWidth="1"/>
    <col min="1807" max="1807" width="9.1796875" style="2"/>
    <col min="1808" max="1808" width="4.453125" style="2" customWidth="1"/>
    <col min="1809" max="1809" width="18.26953125" style="2" customWidth="1"/>
    <col min="1810" max="1810" width="4.54296875" style="2" customWidth="1"/>
    <col min="1811" max="1811" width="9.1796875" style="2"/>
    <col min="1812" max="1812" width="5.1796875" style="2" customWidth="1"/>
    <col min="1813" max="1813" width="17.54296875" style="2" customWidth="1"/>
    <col min="1814" max="1814" width="4.26953125" style="2" customWidth="1"/>
    <col min="1815" max="1815" width="9.1796875" style="2"/>
    <col min="1816" max="1816" width="4.7265625" style="2" customWidth="1"/>
    <col min="1817" max="2048" width="9.1796875" style="2"/>
    <col min="2049" max="2049" width="4.453125" style="2" customWidth="1"/>
    <col min="2050" max="2050" width="5.7265625" style="2" customWidth="1"/>
    <col min="2051" max="2051" width="20" style="2" customWidth="1"/>
    <col min="2052" max="2052" width="9.1796875" style="2"/>
    <col min="2053" max="2053" width="15" style="2" customWidth="1"/>
    <col min="2054" max="2055" width="9.1796875" style="2"/>
    <col min="2056" max="2056" width="4.54296875" style="2" customWidth="1"/>
    <col min="2057" max="2057" width="16" style="2" customWidth="1"/>
    <col min="2058" max="2058" width="3.453125" style="2" customWidth="1"/>
    <col min="2059" max="2059" width="9.1796875" style="2"/>
    <col min="2060" max="2060" width="5.54296875" style="2" customWidth="1"/>
    <col min="2061" max="2061" width="18.81640625" style="2" customWidth="1"/>
    <col min="2062" max="2062" width="3.54296875" style="2" customWidth="1"/>
    <col min="2063" max="2063" width="9.1796875" style="2"/>
    <col min="2064" max="2064" width="4.453125" style="2" customWidth="1"/>
    <col min="2065" max="2065" width="18.26953125" style="2" customWidth="1"/>
    <col min="2066" max="2066" width="4.54296875" style="2" customWidth="1"/>
    <col min="2067" max="2067" width="9.1796875" style="2"/>
    <col min="2068" max="2068" width="5.1796875" style="2" customWidth="1"/>
    <col min="2069" max="2069" width="17.54296875" style="2" customWidth="1"/>
    <col min="2070" max="2070" width="4.26953125" style="2" customWidth="1"/>
    <col min="2071" max="2071" width="9.1796875" style="2"/>
    <col min="2072" max="2072" width="4.7265625" style="2" customWidth="1"/>
    <col min="2073" max="2304" width="9.1796875" style="2"/>
    <col min="2305" max="2305" width="4.453125" style="2" customWidth="1"/>
    <col min="2306" max="2306" width="5.7265625" style="2" customWidth="1"/>
    <col min="2307" max="2307" width="20" style="2" customWidth="1"/>
    <col min="2308" max="2308" width="9.1796875" style="2"/>
    <col min="2309" max="2309" width="15" style="2" customWidth="1"/>
    <col min="2310" max="2311" width="9.1796875" style="2"/>
    <col min="2312" max="2312" width="4.54296875" style="2" customWidth="1"/>
    <col min="2313" max="2313" width="16" style="2" customWidth="1"/>
    <col min="2314" max="2314" width="3.453125" style="2" customWidth="1"/>
    <col min="2315" max="2315" width="9.1796875" style="2"/>
    <col min="2316" max="2316" width="5.54296875" style="2" customWidth="1"/>
    <col min="2317" max="2317" width="18.81640625" style="2" customWidth="1"/>
    <col min="2318" max="2318" width="3.54296875" style="2" customWidth="1"/>
    <col min="2319" max="2319" width="9.1796875" style="2"/>
    <col min="2320" max="2320" width="4.453125" style="2" customWidth="1"/>
    <col min="2321" max="2321" width="18.26953125" style="2" customWidth="1"/>
    <col min="2322" max="2322" width="4.54296875" style="2" customWidth="1"/>
    <col min="2323" max="2323" width="9.1796875" style="2"/>
    <col min="2324" max="2324" width="5.1796875" style="2" customWidth="1"/>
    <col min="2325" max="2325" width="17.54296875" style="2" customWidth="1"/>
    <col min="2326" max="2326" width="4.26953125" style="2" customWidth="1"/>
    <col min="2327" max="2327" width="9.1796875" style="2"/>
    <col min="2328" max="2328" width="4.7265625" style="2" customWidth="1"/>
    <col min="2329" max="2560" width="9.1796875" style="2"/>
    <col min="2561" max="2561" width="4.453125" style="2" customWidth="1"/>
    <col min="2562" max="2562" width="5.7265625" style="2" customWidth="1"/>
    <col min="2563" max="2563" width="20" style="2" customWidth="1"/>
    <col min="2564" max="2564" width="9.1796875" style="2"/>
    <col min="2565" max="2565" width="15" style="2" customWidth="1"/>
    <col min="2566" max="2567" width="9.1796875" style="2"/>
    <col min="2568" max="2568" width="4.54296875" style="2" customWidth="1"/>
    <col min="2569" max="2569" width="16" style="2" customWidth="1"/>
    <col min="2570" max="2570" width="3.453125" style="2" customWidth="1"/>
    <col min="2571" max="2571" width="9.1796875" style="2"/>
    <col min="2572" max="2572" width="5.54296875" style="2" customWidth="1"/>
    <col min="2573" max="2573" width="18.81640625" style="2" customWidth="1"/>
    <col min="2574" max="2574" width="3.54296875" style="2" customWidth="1"/>
    <col min="2575" max="2575" width="9.1796875" style="2"/>
    <col min="2576" max="2576" width="4.453125" style="2" customWidth="1"/>
    <col min="2577" max="2577" width="18.26953125" style="2" customWidth="1"/>
    <col min="2578" max="2578" width="4.54296875" style="2" customWidth="1"/>
    <col min="2579" max="2579" width="9.1796875" style="2"/>
    <col min="2580" max="2580" width="5.1796875" style="2" customWidth="1"/>
    <col min="2581" max="2581" width="17.54296875" style="2" customWidth="1"/>
    <col min="2582" max="2582" width="4.26953125" style="2" customWidth="1"/>
    <col min="2583" max="2583" width="9.1796875" style="2"/>
    <col min="2584" max="2584" width="4.7265625" style="2" customWidth="1"/>
    <col min="2585" max="2816" width="9.1796875" style="2"/>
    <col min="2817" max="2817" width="4.453125" style="2" customWidth="1"/>
    <col min="2818" max="2818" width="5.7265625" style="2" customWidth="1"/>
    <col min="2819" max="2819" width="20" style="2" customWidth="1"/>
    <col min="2820" max="2820" width="9.1796875" style="2"/>
    <col min="2821" max="2821" width="15" style="2" customWidth="1"/>
    <col min="2822" max="2823" width="9.1796875" style="2"/>
    <col min="2824" max="2824" width="4.54296875" style="2" customWidth="1"/>
    <col min="2825" max="2825" width="16" style="2" customWidth="1"/>
    <col min="2826" max="2826" width="3.453125" style="2" customWidth="1"/>
    <col min="2827" max="2827" width="9.1796875" style="2"/>
    <col min="2828" max="2828" width="5.54296875" style="2" customWidth="1"/>
    <col min="2829" max="2829" width="18.81640625" style="2" customWidth="1"/>
    <col min="2830" max="2830" width="3.54296875" style="2" customWidth="1"/>
    <col min="2831" max="2831" width="9.1796875" style="2"/>
    <col min="2832" max="2832" width="4.453125" style="2" customWidth="1"/>
    <col min="2833" max="2833" width="18.26953125" style="2" customWidth="1"/>
    <col min="2834" max="2834" width="4.54296875" style="2" customWidth="1"/>
    <col min="2835" max="2835" width="9.1796875" style="2"/>
    <col min="2836" max="2836" width="5.1796875" style="2" customWidth="1"/>
    <col min="2837" max="2837" width="17.54296875" style="2" customWidth="1"/>
    <col min="2838" max="2838" width="4.26953125" style="2" customWidth="1"/>
    <col min="2839" max="2839" width="9.1796875" style="2"/>
    <col min="2840" max="2840" width="4.7265625" style="2" customWidth="1"/>
    <col min="2841" max="3072" width="9.1796875" style="2"/>
    <col min="3073" max="3073" width="4.453125" style="2" customWidth="1"/>
    <col min="3074" max="3074" width="5.7265625" style="2" customWidth="1"/>
    <col min="3075" max="3075" width="20" style="2" customWidth="1"/>
    <col min="3076" max="3076" width="9.1796875" style="2"/>
    <col min="3077" max="3077" width="15" style="2" customWidth="1"/>
    <col min="3078" max="3079" width="9.1796875" style="2"/>
    <col min="3080" max="3080" width="4.54296875" style="2" customWidth="1"/>
    <col min="3081" max="3081" width="16" style="2" customWidth="1"/>
    <col min="3082" max="3082" width="3.453125" style="2" customWidth="1"/>
    <col min="3083" max="3083" width="9.1796875" style="2"/>
    <col min="3084" max="3084" width="5.54296875" style="2" customWidth="1"/>
    <col min="3085" max="3085" width="18.81640625" style="2" customWidth="1"/>
    <col min="3086" max="3086" width="3.54296875" style="2" customWidth="1"/>
    <col min="3087" max="3087" width="9.1796875" style="2"/>
    <col min="3088" max="3088" width="4.453125" style="2" customWidth="1"/>
    <col min="3089" max="3089" width="18.26953125" style="2" customWidth="1"/>
    <col min="3090" max="3090" width="4.54296875" style="2" customWidth="1"/>
    <col min="3091" max="3091" width="9.1796875" style="2"/>
    <col min="3092" max="3092" width="5.1796875" style="2" customWidth="1"/>
    <col min="3093" max="3093" width="17.54296875" style="2" customWidth="1"/>
    <col min="3094" max="3094" width="4.26953125" style="2" customWidth="1"/>
    <col min="3095" max="3095" width="9.1796875" style="2"/>
    <col min="3096" max="3096" width="4.7265625" style="2" customWidth="1"/>
    <col min="3097" max="3328" width="9.1796875" style="2"/>
    <col min="3329" max="3329" width="4.453125" style="2" customWidth="1"/>
    <col min="3330" max="3330" width="5.7265625" style="2" customWidth="1"/>
    <col min="3331" max="3331" width="20" style="2" customWidth="1"/>
    <col min="3332" max="3332" width="9.1796875" style="2"/>
    <col min="3333" max="3333" width="15" style="2" customWidth="1"/>
    <col min="3334" max="3335" width="9.1796875" style="2"/>
    <col min="3336" max="3336" width="4.54296875" style="2" customWidth="1"/>
    <col min="3337" max="3337" width="16" style="2" customWidth="1"/>
    <col min="3338" max="3338" width="3.453125" style="2" customWidth="1"/>
    <col min="3339" max="3339" width="9.1796875" style="2"/>
    <col min="3340" max="3340" width="5.54296875" style="2" customWidth="1"/>
    <col min="3341" max="3341" width="18.81640625" style="2" customWidth="1"/>
    <col min="3342" max="3342" width="3.54296875" style="2" customWidth="1"/>
    <col min="3343" max="3343" width="9.1796875" style="2"/>
    <col min="3344" max="3344" width="4.453125" style="2" customWidth="1"/>
    <col min="3345" max="3345" width="18.26953125" style="2" customWidth="1"/>
    <col min="3346" max="3346" width="4.54296875" style="2" customWidth="1"/>
    <col min="3347" max="3347" width="9.1796875" style="2"/>
    <col min="3348" max="3348" width="5.1796875" style="2" customWidth="1"/>
    <col min="3349" max="3349" width="17.54296875" style="2" customWidth="1"/>
    <col min="3350" max="3350" width="4.26953125" style="2" customWidth="1"/>
    <col min="3351" max="3351" width="9.1796875" style="2"/>
    <col min="3352" max="3352" width="4.7265625" style="2" customWidth="1"/>
    <col min="3353" max="3584" width="9.1796875" style="2"/>
    <col min="3585" max="3585" width="4.453125" style="2" customWidth="1"/>
    <col min="3586" max="3586" width="5.7265625" style="2" customWidth="1"/>
    <col min="3587" max="3587" width="20" style="2" customWidth="1"/>
    <col min="3588" max="3588" width="9.1796875" style="2"/>
    <col min="3589" max="3589" width="15" style="2" customWidth="1"/>
    <col min="3590" max="3591" width="9.1796875" style="2"/>
    <col min="3592" max="3592" width="4.54296875" style="2" customWidth="1"/>
    <col min="3593" max="3593" width="16" style="2" customWidth="1"/>
    <col min="3594" max="3594" width="3.453125" style="2" customWidth="1"/>
    <col min="3595" max="3595" width="9.1796875" style="2"/>
    <col min="3596" max="3596" width="5.54296875" style="2" customWidth="1"/>
    <col min="3597" max="3597" width="18.81640625" style="2" customWidth="1"/>
    <col min="3598" max="3598" width="3.54296875" style="2" customWidth="1"/>
    <col min="3599" max="3599" width="9.1796875" style="2"/>
    <col min="3600" max="3600" width="4.453125" style="2" customWidth="1"/>
    <col min="3601" max="3601" width="18.26953125" style="2" customWidth="1"/>
    <col min="3602" max="3602" width="4.54296875" style="2" customWidth="1"/>
    <col min="3603" max="3603" width="9.1796875" style="2"/>
    <col min="3604" max="3604" width="5.1796875" style="2" customWidth="1"/>
    <col min="3605" max="3605" width="17.54296875" style="2" customWidth="1"/>
    <col min="3606" max="3606" width="4.26953125" style="2" customWidth="1"/>
    <col min="3607" max="3607" width="9.1796875" style="2"/>
    <col min="3608" max="3608" width="4.7265625" style="2" customWidth="1"/>
    <col min="3609" max="3840" width="9.1796875" style="2"/>
    <col min="3841" max="3841" width="4.453125" style="2" customWidth="1"/>
    <col min="3842" max="3842" width="5.7265625" style="2" customWidth="1"/>
    <col min="3843" max="3843" width="20" style="2" customWidth="1"/>
    <col min="3844" max="3844" width="9.1796875" style="2"/>
    <col min="3845" max="3845" width="15" style="2" customWidth="1"/>
    <col min="3846" max="3847" width="9.1796875" style="2"/>
    <col min="3848" max="3848" width="4.54296875" style="2" customWidth="1"/>
    <col min="3849" max="3849" width="16" style="2" customWidth="1"/>
    <col min="3850" max="3850" width="3.453125" style="2" customWidth="1"/>
    <col min="3851" max="3851" width="9.1796875" style="2"/>
    <col min="3852" max="3852" width="5.54296875" style="2" customWidth="1"/>
    <col min="3853" max="3853" width="18.81640625" style="2" customWidth="1"/>
    <col min="3854" max="3854" width="3.54296875" style="2" customWidth="1"/>
    <col min="3855" max="3855" width="9.1796875" style="2"/>
    <col min="3856" max="3856" width="4.453125" style="2" customWidth="1"/>
    <col min="3857" max="3857" width="18.26953125" style="2" customWidth="1"/>
    <col min="3858" max="3858" width="4.54296875" style="2" customWidth="1"/>
    <col min="3859" max="3859" width="9.1796875" style="2"/>
    <col min="3860" max="3860" width="5.1796875" style="2" customWidth="1"/>
    <col min="3861" max="3861" width="17.54296875" style="2" customWidth="1"/>
    <col min="3862" max="3862" width="4.26953125" style="2" customWidth="1"/>
    <col min="3863" max="3863" width="9.1796875" style="2"/>
    <col min="3864" max="3864" width="4.7265625" style="2" customWidth="1"/>
    <col min="3865" max="4096" width="9.1796875" style="2"/>
    <col min="4097" max="4097" width="4.453125" style="2" customWidth="1"/>
    <col min="4098" max="4098" width="5.7265625" style="2" customWidth="1"/>
    <col min="4099" max="4099" width="20" style="2" customWidth="1"/>
    <col min="4100" max="4100" width="9.1796875" style="2"/>
    <col min="4101" max="4101" width="15" style="2" customWidth="1"/>
    <col min="4102" max="4103" width="9.1796875" style="2"/>
    <col min="4104" max="4104" width="4.54296875" style="2" customWidth="1"/>
    <col min="4105" max="4105" width="16" style="2" customWidth="1"/>
    <col min="4106" max="4106" width="3.453125" style="2" customWidth="1"/>
    <col min="4107" max="4107" width="9.1796875" style="2"/>
    <col min="4108" max="4108" width="5.54296875" style="2" customWidth="1"/>
    <col min="4109" max="4109" width="18.81640625" style="2" customWidth="1"/>
    <col min="4110" max="4110" width="3.54296875" style="2" customWidth="1"/>
    <col min="4111" max="4111" width="9.1796875" style="2"/>
    <col min="4112" max="4112" width="4.453125" style="2" customWidth="1"/>
    <col min="4113" max="4113" width="18.26953125" style="2" customWidth="1"/>
    <col min="4114" max="4114" width="4.54296875" style="2" customWidth="1"/>
    <col min="4115" max="4115" width="9.1796875" style="2"/>
    <col min="4116" max="4116" width="5.1796875" style="2" customWidth="1"/>
    <col min="4117" max="4117" width="17.54296875" style="2" customWidth="1"/>
    <col min="4118" max="4118" width="4.26953125" style="2" customWidth="1"/>
    <col min="4119" max="4119" width="9.1796875" style="2"/>
    <col min="4120" max="4120" width="4.7265625" style="2" customWidth="1"/>
    <col min="4121" max="4352" width="9.1796875" style="2"/>
    <col min="4353" max="4353" width="4.453125" style="2" customWidth="1"/>
    <col min="4354" max="4354" width="5.7265625" style="2" customWidth="1"/>
    <col min="4355" max="4355" width="20" style="2" customWidth="1"/>
    <col min="4356" max="4356" width="9.1796875" style="2"/>
    <col min="4357" max="4357" width="15" style="2" customWidth="1"/>
    <col min="4358" max="4359" width="9.1796875" style="2"/>
    <col min="4360" max="4360" width="4.54296875" style="2" customWidth="1"/>
    <col min="4361" max="4361" width="16" style="2" customWidth="1"/>
    <col min="4362" max="4362" width="3.453125" style="2" customWidth="1"/>
    <col min="4363" max="4363" width="9.1796875" style="2"/>
    <col min="4364" max="4364" width="5.54296875" style="2" customWidth="1"/>
    <col min="4365" max="4365" width="18.81640625" style="2" customWidth="1"/>
    <col min="4366" max="4366" width="3.54296875" style="2" customWidth="1"/>
    <col min="4367" max="4367" width="9.1796875" style="2"/>
    <col min="4368" max="4368" width="4.453125" style="2" customWidth="1"/>
    <col min="4369" max="4369" width="18.26953125" style="2" customWidth="1"/>
    <col min="4370" max="4370" width="4.54296875" style="2" customWidth="1"/>
    <col min="4371" max="4371" width="9.1796875" style="2"/>
    <col min="4372" max="4372" width="5.1796875" style="2" customWidth="1"/>
    <col min="4373" max="4373" width="17.54296875" style="2" customWidth="1"/>
    <col min="4374" max="4374" width="4.26953125" style="2" customWidth="1"/>
    <col min="4375" max="4375" width="9.1796875" style="2"/>
    <col min="4376" max="4376" width="4.7265625" style="2" customWidth="1"/>
    <col min="4377" max="4608" width="9.1796875" style="2"/>
    <col min="4609" max="4609" width="4.453125" style="2" customWidth="1"/>
    <col min="4610" max="4610" width="5.7265625" style="2" customWidth="1"/>
    <col min="4611" max="4611" width="20" style="2" customWidth="1"/>
    <col min="4612" max="4612" width="9.1796875" style="2"/>
    <col min="4613" max="4613" width="15" style="2" customWidth="1"/>
    <col min="4614" max="4615" width="9.1796875" style="2"/>
    <col min="4616" max="4616" width="4.54296875" style="2" customWidth="1"/>
    <col min="4617" max="4617" width="16" style="2" customWidth="1"/>
    <col min="4618" max="4618" width="3.453125" style="2" customWidth="1"/>
    <col min="4619" max="4619" width="9.1796875" style="2"/>
    <col min="4620" max="4620" width="5.54296875" style="2" customWidth="1"/>
    <col min="4621" max="4621" width="18.81640625" style="2" customWidth="1"/>
    <col min="4622" max="4622" width="3.54296875" style="2" customWidth="1"/>
    <col min="4623" max="4623" width="9.1796875" style="2"/>
    <col min="4624" max="4624" width="4.453125" style="2" customWidth="1"/>
    <col min="4625" max="4625" width="18.26953125" style="2" customWidth="1"/>
    <col min="4626" max="4626" width="4.54296875" style="2" customWidth="1"/>
    <col min="4627" max="4627" width="9.1796875" style="2"/>
    <col min="4628" max="4628" width="5.1796875" style="2" customWidth="1"/>
    <col min="4629" max="4629" width="17.54296875" style="2" customWidth="1"/>
    <col min="4630" max="4630" width="4.26953125" style="2" customWidth="1"/>
    <col min="4631" max="4631" width="9.1796875" style="2"/>
    <col min="4632" max="4632" width="4.7265625" style="2" customWidth="1"/>
    <col min="4633" max="4864" width="9.1796875" style="2"/>
    <col min="4865" max="4865" width="4.453125" style="2" customWidth="1"/>
    <col min="4866" max="4866" width="5.7265625" style="2" customWidth="1"/>
    <col min="4867" max="4867" width="20" style="2" customWidth="1"/>
    <col min="4868" max="4868" width="9.1796875" style="2"/>
    <col min="4869" max="4869" width="15" style="2" customWidth="1"/>
    <col min="4870" max="4871" width="9.1796875" style="2"/>
    <col min="4872" max="4872" width="4.54296875" style="2" customWidth="1"/>
    <col min="4873" max="4873" width="16" style="2" customWidth="1"/>
    <col min="4874" max="4874" width="3.453125" style="2" customWidth="1"/>
    <col min="4875" max="4875" width="9.1796875" style="2"/>
    <col min="4876" max="4876" width="5.54296875" style="2" customWidth="1"/>
    <col min="4877" max="4877" width="18.81640625" style="2" customWidth="1"/>
    <col min="4878" max="4878" width="3.54296875" style="2" customWidth="1"/>
    <col min="4879" max="4879" width="9.1796875" style="2"/>
    <col min="4880" max="4880" width="4.453125" style="2" customWidth="1"/>
    <col min="4881" max="4881" width="18.26953125" style="2" customWidth="1"/>
    <col min="4882" max="4882" width="4.54296875" style="2" customWidth="1"/>
    <col min="4883" max="4883" width="9.1796875" style="2"/>
    <col min="4884" max="4884" width="5.1796875" style="2" customWidth="1"/>
    <col min="4885" max="4885" width="17.54296875" style="2" customWidth="1"/>
    <col min="4886" max="4886" width="4.26953125" style="2" customWidth="1"/>
    <col min="4887" max="4887" width="9.1796875" style="2"/>
    <col min="4888" max="4888" width="4.7265625" style="2" customWidth="1"/>
    <col min="4889" max="5120" width="9.1796875" style="2"/>
    <col min="5121" max="5121" width="4.453125" style="2" customWidth="1"/>
    <col min="5122" max="5122" width="5.7265625" style="2" customWidth="1"/>
    <col min="5123" max="5123" width="20" style="2" customWidth="1"/>
    <col min="5124" max="5124" width="9.1796875" style="2"/>
    <col min="5125" max="5125" width="15" style="2" customWidth="1"/>
    <col min="5126" max="5127" width="9.1796875" style="2"/>
    <col min="5128" max="5128" width="4.54296875" style="2" customWidth="1"/>
    <col min="5129" max="5129" width="16" style="2" customWidth="1"/>
    <col min="5130" max="5130" width="3.453125" style="2" customWidth="1"/>
    <col min="5131" max="5131" width="9.1796875" style="2"/>
    <col min="5132" max="5132" width="5.54296875" style="2" customWidth="1"/>
    <col min="5133" max="5133" width="18.81640625" style="2" customWidth="1"/>
    <col min="5134" max="5134" width="3.54296875" style="2" customWidth="1"/>
    <col min="5135" max="5135" width="9.1796875" style="2"/>
    <col min="5136" max="5136" width="4.453125" style="2" customWidth="1"/>
    <col min="5137" max="5137" width="18.26953125" style="2" customWidth="1"/>
    <col min="5138" max="5138" width="4.54296875" style="2" customWidth="1"/>
    <col min="5139" max="5139" width="9.1796875" style="2"/>
    <col min="5140" max="5140" width="5.1796875" style="2" customWidth="1"/>
    <col min="5141" max="5141" width="17.54296875" style="2" customWidth="1"/>
    <col min="5142" max="5142" width="4.26953125" style="2" customWidth="1"/>
    <col min="5143" max="5143" width="9.1796875" style="2"/>
    <col min="5144" max="5144" width="4.7265625" style="2" customWidth="1"/>
    <col min="5145" max="5376" width="9.1796875" style="2"/>
    <col min="5377" max="5377" width="4.453125" style="2" customWidth="1"/>
    <col min="5378" max="5378" width="5.7265625" style="2" customWidth="1"/>
    <col min="5379" max="5379" width="20" style="2" customWidth="1"/>
    <col min="5380" max="5380" width="9.1796875" style="2"/>
    <col min="5381" max="5381" width="15" style="2" customWidth="1"/>
    <col min="5382" max="5383" width="9.1796875" style="2"/>
    <col min="5384" max="5384" width="4.54296875" style="2" customWidth="1"/>
    <col min="5385" max="5385" width="16" style="2" customWidth="1"/>
    <col min="5386" max="5386" width="3.453125" style="2" customWidth="1"/>
    <col min="5387" max="5387" width="9.1796875" style="2"/>
    <col min="5388" max="5388" width="5.54296875" style="2" customWidth="1"/>
    <col min="5389" max="5389" width="18.81640625" style="2" customWidth="1"/>
    <col min="5390" max="5390" width="3.54296875" style="2" customWidth="1"/>
    <col min="5391" max="5391" width="9.1796875" style="2"/>
    <col min="5392" max="5392" width="4.453125" style="2" customWidth="1"/>
    <col min="5393" max="5393" width="18.26953125" style="2" customWidth="1"/>
    <col min="5394" max="5394" width="4.54296875" style="2" customWidth="1"/>
    <col min="5395" max="5395" width="9.1796875" style="2"/>
    <col min="5396" max="5396" width="5.1796875" style="2" customWidth="1"/>
    <col min="5397" max="5397" width="17.54296875" style="2" customWidth="1"/>
    <col min="5398" max="5398" width="4.26953125" style="2" customWidth="1"/>
    <col min="5399" max="5399" width="9.1796875" style="2"/>
    <col min="5400" max="5400" width="4.7265625" style="2" customWidth="1"/>
    <col min="5401" max="5632" width="9.1796875" style="2"/>
    <col min="5633" max="5633" width="4.453125" style="2" customWidth="1"/>
    <col min="5634" max="5634" width="5.7265625" style="2" customWidth="1"/>
    <col min="5635" max="5635" width="20" style="2" customWidth="1"/>
    <col min="5636" max="5636" width="9.1796875" style="2"/>
    <col min="5637" max="5637" width="15" style="2" customWidth="1"/>
    <col min="5638" max="5639" width="9.1796875" style="2"/>
    <col min="5640" max="5640" width="4.54296875" style="2" customWidth="1"/>
    <col min="5641" max="5641" width="16" style="2" customWidth="1"/>
    <col min="5642" max="5642" width="3.453125" style="2" customWidth="1"/>
    <col min="5643" max="5643" width="9.1796875" style="2"/>
    <col min="5644" max="5644" width="5.54296875" style="2" customWidth="1"/>
    <col min="5645" max="5645" width="18.81640625" style="2" customWidth="1"/>
    <col min="5646" max="5646" width="3.54296875" style="2" customWidth="1"/>
    <col min="5647" max="5647" width="9.1796875" style="2"/>
    <col min="5648" max="5648" width="4.453125" style="2" customWidth="1"/>
    <col min="5649" max="5649" width="18.26953125" style="2" customWidth="1"/>
    <col min="5650" max="5650" width="4.54296875" style="2" customWidth="1"/>
    <col min="5651" max="5651" width="9.1796875" style="2"/>
    <col min="5652" max="5652" width="5.1796875" style="2" customWidth="1"/>
    <col min="5653" max="5653" width="17.54296875" style="2" customWidth="1"/>
    <col min="5654" max="5654" width="4.26953125" style="2" customWidth="1"/>
    <col min="5655" max="5655" width="9.1796875" style="2"/>
    <col min="5656" max="5656" width="4.7265625" style="2" customWidth="1"/>
    <col min="5657" max="5888" width="9.1796875" style="2"/>
    <col min="5889" max="5889" width="4.453125" style="2" customWidth="1"/>
    <col min="5890" max="5890" width="5.7265625" style="2" customWidth="1"/>
    <col min="5891" max="5891" width="20" style="2" customWidth="1"/>
    <col min="5892" max="5892" width="9.1796875" style="2"/>
    <col min="5893" max="5893" width="15" style="2" customWidth="1"/>
    <col min="5894" max="5895" width="9.1796875" style="2"/>
    <col min="5896" max="5896" width="4.54296875" style="2" customWidth="1"/>
    <col min="5897" max="5897" width="16" style="2" customWidth="1"/>
    <col min="5898" max="5898" width="3.453125" style="2" customWidth="1"/>
    <col min="5899" max="5899" width="9.1796875" style="2"/>
    <col min="5900" max="5900" width="5.54296875" style="2" customWidth="1"/>
    <col min="5901" max="5901" width="18.81640625" style="2" customWidth="1"/>
    <col min="5902" max="5902" width="3.54296875" style="2" customWidth="1"/>
    <col min="5903" max="5903" width="9.1796875" style="2"/>
    <col min="5904" max="5904" width="4.453125" style="2" customWidth="1"/>
    <col min="5905" max="5905" width="18.26953125" style="2" customWidth="1"/>
    <col min="5906" max="5906" width="4.54296875" style="2" customWidth="1"/>
    <col min="5907" max="5907" width="9.1796875" style="2"/>
    <col min="5908" max="5908" width="5.1796875" style="2" customWidth="1"/>
    <col min="5909" max="5909" width="17.54296875" style="2" customWidth="1"/>
    <col min="5910" max="5910" width="4.26953125" style="2" customWidth="1"/>
    <col min="5911" max="5911" width="9.1796875" style="2"/>
    <col min="5912" max="5912" width="4.7265625" style="2" customWidth="1"/>
    <col min="5913" max="6144" width="9.1796875" style="2"/>
    <col min="6145" max="6145" width="4.453125" style="2" customWidth="1"/>
    <col min="6146" max="6146" width="5.7265625" style="2" customWidth="1"/>
    <col min="6147" max="6147" width="20" style="2" customWidth="1"/>
    <col min="6148" max="6148" width="9.1796875" style="2"/>
    <col min="6149" max="6149" width="15" style="2" customWidth="1"/>
    <col min="6150" max="6151" width="9.1796875" style="2"/>
    <col min="6152" max="6152" width="4.54296875" style="2" customWidth="1"/>
    <col min="6153" max="6153" width="16" style="2" customWidth="1"/>
    <col min="6154" max="6154" width="3.453125" style="2" customWidth="1"/>
    <col min="6155" max="6155" width="9.1796875" style="2"/>
    <col min="6156" max="6156" width="5.54296875" style="2" customWidth="1"/>
    <col min="6157" max="6157" width="18.81640625" style="2" customWidth="1"/>
    <col min="6158" max="6158" width="3.54296875" style="2" customWidth="1"/>
    <col min="6159" max="6159" width="9.1796875" style="2"/>
    <col min="6160" max="6160" width="4.453125" style="2" customWidth="1"/>
    <col min="6161" max="6161" width="18.26953125" style="2" customWidth="1"/>
    <col min="6162" max="6162" width="4.54296875" style="2" customWidth="1"/>
    <col min="6163" max="6163" width="9.1796875" style="2"/>
    <col min="6164" max="6164" width="5.1796875" style="2" customWidth="1"/>
    <col min="6165" max="6165" width="17.54296875" style="2" customWidth="1"/>
    <col min="6166" max="6166" width="4.26953125" style="2" customWidth="1"/>
    <col min="6167" max="6167" width="9.1796875" style="2"/>
    <col min="6168" max="6168" width="4.7265625" style="2" customWidth="1"/>
    <col min="6169" max="6400" width="9.1796875" style="2"/>
    <col min="6401" max="6401" width="4.453125" style="2" customWidth="1"/>
    <col min="6402" max="6402" width="5.7265625" style="2" customWidth="1"/>
    <col min="6403" max="6403" width="20" style="2" customWidth="1"/>
    <col min="6404" max="6404" width="9.1796875" style="2"/>
    <col min="6405" max="6405" width="15" style="2" customWidth="1"/>
    <col min="6406" max="6407" width="9.1796875" style="2"/>
    <col min="6408" max="6408" width="4.54296875" style="2" customWidth="1"/>
    <col min="6409" max="6409" width="16" style="2" customWidth="1"/>
    <col min="6410" max="6410" width="3.453125" style="2" customWidth="1"/>
    <col min="6411" max="6411" width="9.1796875" style="2"/>
    <col min="6412" max="6412" width="5.54296875" style="2" customWidth="1"/>
    <col min="6413" max="6413" width="18.81640625" style="2" customWidth="1"/>
    <col min="6414" max="6414" width="3.54296875" style="2" customWidth="1"/>
    <col min="6415" max="6415" width="9.1796875" style="2"/>
    <col min="6416" max="6416" width="4.453125" style="2" customWidth="1"/>
    <col min="6417" max="6417" width="18.26953125" style="2" customWidth="1"/>
    <col min="6418" max="6418" width="4.54296875" style="2" customWidth="1"/>
    <col min="6419" max="6419" width="9.1796875" style="2"/>
    <col min="6420" max="6420" width="5.1796875" style="2" customWidth="1"/>
    <col min="6421" max="6421" width="17.54296875" style="2" customWidth="1"/>
    <col min="6422" max="6422" width="4.26953125" style="2" customWidth="1"/>
    <col min="6423" max="6423" width="9.1796875" style="2"/>
    <col min="6424" max="6424" width="4.7265625" style="2" customWidth="1"/>
    <col min="6425" max="6656" width="9.1796875" style="2"/>
    <col min="6657" max="6657" width="4.453125" style="2" customWidth="1"/>
    <col min="6658" max="6658" width="5.7265625" style="2" customWidth="1"/>
    <col min="6659" max="6659" width="20" style="2" customWidth="1"/>
    <col min="6660" max="6660" width="9.1796875" style="2"/>
    <col min="6661" max="6661" width="15" style="2" customWidth="1"/>
    <col min="6662" max="6663" width="9.1796875" style="2"/>
    <col min="6664" max="6664" width="4.54296875" style="2" customWidth="1"/>
    <col min="6665" max="6665" width="16" style="2" customWidth="1"/>
    <col min="6666" max="6666" width="3.453125" style="2" customWidth="1"/>
    <col min="6667" max="6667" width="9.1796875" style="2"/>
    <col min="6668" max="6668" width="5.54296875" style="2" customWidth="1"/>
    <col min="6669" max="6669" width="18.81640625" style="2" customWidth="1"/>
    <col min="6670" max="6670" width="3.54296875" style="2" customWidth="1"/>
    <col min="6671" max="6671" width="9.1796875" style="2"/>
    <col min="6672" max="6672" width="4.453125" style="2" customWidth="1"/>
    <col min="6673" max="6673" width="18.26953125" style="2" customWidth="1"/>
    <col min="6674" max="6674" width="4.54296875" style="2" customWidth="1"/>
    <col min="6675" max="6675" width="9.1796875" style="2"/>
    <col min="6676" max="6676" width="5.1796875" style="2" customWidth="1"/>
    <col min="6677" max="6677" width="17.54296875" style="2" customWidth="1"/>
    <col min="6678" max="6678" width="4.26953125" style="2" customWidth="1"/>
    <col min="6679" max="6679" width="9.1796875" style="2"/>
    <col min="6680" max="6680" width="4.7265625" style="2" customWidth="1"/>
    <col min="6681" max="6912" width="9.1796875" style="2"/>
    <col min="6913" max="6913" width="4.453125" style="2" customWidth="1"/>
    <col min="6914" max="6914" width="5.7265625" style="2" customWidth="1"/>
    <col min="6915" max="6915" width="20" style="2" customWidth="1"/>
    <col min="6916" max="6916" width="9.1796875" style="2"/>
    <col min="6917" max="6917" width="15" style="2" customWidth="1"/>
    <col min="6918" max="6919" width="9.1796875" style="2"/>
    <col min="6920" max="6920" width="4.54296875" style="2" customWidth="1"/>
    <col min="6921" max="6921" width="16" style="2" customWidth="1"/>
    <col min="6922" max="6922" width="3.453125" style="2" customWidth="1"/>
    <col min="6923" max="6923" width="9.1796875" style="2"/>
    <col min="6924" max="6924" width="5.54296875" style="2" customWidth="1"/>
    <col min="6925" max="6925" width="18.81640625" style="2" customWidth="1"/>
    <col min="6926" max="6926" width="3.54296875" style="2" customWidth="1"/>
    <col min="6927" max="6927" width="9.1796875" style="2"/>
    <col min="6928" max="6928" width="4.453125" style="2" customWidth="1"/>
    <col min="6929" max="6929" width="18.26953125" style="2" customWidth="1"/>
    <col min="6930" max="6930" width="4.54296875" style="2" customWidth="1"/>
    <col min="6931" max="6931" width="9.1796875" style="2"/>
    <col min="6932" max="6932" width="5.1796875" style="2" customWidth="1"/>
    <col min="6933" max="6933" width="17.54296875" style="2" customWidth="1"/>
    <col min="6934" max="6934" width="4.26953125" style="2" customWidth="1"/>
    <col min="6935" max="6935" width="9.1796875" style="2"/>
    <col min="6936" max="6936" width="4.7265625" style="2" customWidth="1"/>
    <col min="6937" max="7168" width="9.1796875" style="2"/>
    <col min="7169" max="7169" width="4.453125" style="2" customWidth="1"/>
    <col min="7170" max="7170" width="5.7265625" style="2" customWidth="1"/>
    <col min="7171" max="7171" width="20" style="2" customWidth="1"/>
    <col min="7172" max="7172" width="9.1796875" style="2"/>
    <col min="7173" max="7173" width="15" style="2" customWidth="1"/>
    <col min="7174" max="7175" width="9.1796875" style="2"/>
    <col min="7176" max="7176" width="4.54296875" style="2" customWidth="1"/>
    <col min="7177" max="7177" width="16" style="2" customWidth="1"/>
    <col min="7178" max="7178" width="3.453125" style="2" customWidth="1"/>
    <col min="7179" max="7179" width="9.1796875" style="2"/>
    <col min="7180" max="7180" width="5.54296875" style="2" customWidth="1"/>
    <col min="7181" max="7181" width="18.81640625" style="2" customWidth="1"/>
    <col min="7182" max="7182" width="3.54296875" style="2" customWidth="1"/>
    <col min="7183" max="7183" width="9.1796875" style="2"/>
    <col min="7184" max="7184" width="4.453125" style="2" customWidth="1"/>
    <col min="7185" max="7185" width="18.26953125" style="2" customWidth="1"/>
    <col min="7186" max="7186" width="4.54296875" style="2" customWidth="1"/>
    <col min="7187" max="7187" width="9.1796875" style="2"/>
    <col min="7188" max="7188" width="5.1796875" style="2" customWidth="1"/>
    <col min="7189" max="7189" width="17.54296875" style="2" customWidth="1"/>
    <col min="7190" max="7190" width="4.26953125" style="2" customWidth="1"/>
    <col min="7191" max="7191" width="9.1796875" style="2"/>
    <col min="7192" max="7192" width="4.7265625" style="2" customWidth="1"/>
    <col min="7193" max="7424" width="9.1796875" style="2"/>
    <col min="7425" max="7425" width="4.453125" style="2" customWidth="1"/>
    <col min="7426" max="7426" width="5.7265625" style="2" customWidth="1"/>
    <col min="7427" max="7427" width="20" style="2" customWidth="1"/>
    <col min="7428" max="7428" width="9.1796875" style="2"/>
    <col min="7429" max="7429" width="15" style="2" customWidth="1"/>
    <col min="7430" max="7431" width="9.1796875" style="2"/>
    <col min="7432" max="7432" width="4.54296875" style="2" customWidth="1"/>
    <col min="7433" max="7433" width="16" style="2" customWidth="1"/>
    <col min="7434" max="7434" width="3.453125" style="2" customWidth="1"/>
    <col min="7435" max="7435" width="9.1796875" style="2"/>
    <col min="7436" max="7436" width="5.54296875" style="2" customWidth="1"/>
    <col min="7437" max="7437" width="18.81640625" style="2" customWidth="1"/>
    <col min="7438" max="7438" width="3.54296875" style="2" customWidth="1"/>
    <col min="7439" max="7439" width="9.1796875" style="2"/>
    <col min="7440" max="7440" width="4.453125" style="2" customWidth="1"/>
    <col min="7441" max="7441" width="18.26953125" style="2" customWidth="1"/>
    <col min="7442" max="7442" width="4.54296875" style="2" customWidth="1"/>
    <col min="7443" max="7443" width="9.1796875" style="2"/>
    <col min="7444" max="7444" width="5.1796875" style="2" customWidth="1"/>
    <col min="7445" max="7445" width="17.54296875" style="2" customWidth="1"/>
    <col min="7446" max="7446" width="4.26953125" style="2" customWidth="1"/>
    <col min="7447" max="7447" width="9.1796875" style="2"/>
    <col min="7448" max="7448" width="4.7265625" style="2" customWidth="1"/>
    <col min="7449" max="7680" width="9.1796875" style="2"/>
    <col min="7681" max="7681" width="4.453125" style="2" customWidth="1"/>
    <col min="7682" max="7682" width="5.7265625" style="2" customWidth="1"/>
    <col min="7683" max="7683" width="20" style="2" customWidth="1"/>
    <col min="7684" max="7684" width="9.1796875" style="2"/>
    <col min="7685" max="7685" width="15" style="2" customWidth="1"/>
    <col min="7686" max="7687" width="9.1796875" style="2"/>
    <col min="7688" max="7688" width="4.54296875" style="2" customWidth="1"/>
    <col min="7689" max="7689" width="16" style="2" customWidth="1"/>
    <col min="7690" max="7690" width="3.453125" style="2" customWidth="1"/>
    <col min="7691" max="7691" width="9.1796875" style="2"/>
    <col min="7692" max="7692" width="5.54296875" style="2" customWidth="1"/>
    <col min="7693" max="7693" width="18.81640625" style="2" customWidth="1"/>
    <col min="7694" max="7694" width="3.54296875" style="2" customWidth="1"/>
    <col min="7695" max="7695" width="9.1796875" style="2"/>
    <col min="7696" max="7696" width="4.453125" style="2" customWidth="1"/>
    <col min="7697" max="7697" width="18.26953125" style="2" customWidth="1"/>
    <col min="7698" max="7698" width="4.54296875" style="2" customWidth="1"/>
    <col min="7699" max="7699" width="9.1796875" style="2"/>
    <col min="7700" max="7700" width="5.1796875" style="2" customWidth="1"/>
    <col min="7701" max="7701" width="17.54296875" style="2" customWidth="1"/>
    <col min="7702" max="7702" width="4.26953125" style="2" customWidth="1"/>
    <col min="7703" max="7703" width="9.1796875" style="2"/>
    <col min="7704" max="7704" width="4.7265625" style="2" customWidth="1"/>
    <col min="7705" max="7936" width="9.1796875" style="2"/>
    <col min="7937" max="7937" width="4.453125" style="2" customWidth="1"/>
    <col min="7938" max="7938" width="5.7265625" style="2" customWidth="1"/>
    <col min="7939" max="7939" width="20" style="2" customWidth="1"/>
    <col min="7940" max="7940" width="9.1796875" style="2"/>
    <col min="7941" max="7941" width="15" style="2" customWidth="1"/>
    <col min="7942" max="7943" width="9.1796875" style="2"/>
    <col min="7944" max="7944" width="4.54296875" style="2" customWidth="1"/>
    <col min="7945" max="7945" width="16" style="2" customWidth="1"/>
    <col min="7946" max="7946" width="3.453125" style="2" customWidth="1"/>
    <col min="7947" max="7947" width="9.1796875" style="2"/>
    <col min="7948" max="7948" width="5.54296875" style="2" customWidth="1"/>
    <col min="7949" max="7949" width="18.81640625" style="2" customWidth="1"/>
    <col min="7950" max="7950" width="3.54296875" style="2" customWidth="1"/>
    <col min="7951" max="7951" width="9.1796875" style="2"/>
    <col min="7952" max="7952" width="4.453125" style="2" customWidth="1"/>
    <col min="7953" max="7953" width="18.26953125" style="2" customWidth="1"/>
    <col min="7954" max="7954" width="4.54296875" style="2" customWidth="1"/>
    <col min="7955" max="7955" width="9.1796875" style="2"/>
    <col min="7956" max="7956" width="5.1796875" style="2" customWidth="1"/>
    <col min="7957" max="7957" width="17.54296875" style="2" customWidth="1"/>
    <col min="7958" max="7958" width="4.26953125" style="2" customWidth="1"/>
    <col min="7959" max="7959" width="9.1796875" style="2"/>
    <col min="7960" max="7960" width="4.7265625" style="2" customWidth="1"/>
    <col min="7961" max="8192" width="9.1796875" style="2"/>
    <col min="8193" max="8193" width="4.453125" style="2" customWidth="1"/>
    <col min="8194" max="8194" width="5.7265625" style="2" customWidth="1"/>
    <col min="8195" max="8195" width="20" style="2" customWidth="1"/>
    <col min="8196" max="8196" width="9.1796875" style="2"/>
    <col min="8197" max="8197" width="15" style="2" customWidth="1"/>
    <col min="8198" max="8199" width="9.1796875" style="2"/>
    <col min="8200" max="8200" width="4.54296875" style="2" customWidth="1"/>
    <col min="8201" max="8201" width="16" style="2" customWidth="1"/>
    <col min="8202" max="8202" width="3.453125" style="2" customWidth="1"/>
    <col min="8203" max="8203" width="9.1796875" style="2"/>
    <col min="8204" max="8204" width="5.54296875" style="2" customWidth="1"/>
    <col min="8205" max="8205" width="18.81640625" style="2" customWidth="1"/>
    <col min="8206" max="8206" width="3.54296875" style="2" customWidth="1"/>
    <col min="8207" max="8207" width="9.1796875" style="2"/>
    <col min="8208" max="8208" width="4.453125" style="2" customWidth="1"/>
    <col min="8209" max="8209" width="18.26953125" style="2" customWidth="1"/>
    <col min="8210" max="8210" width="4.54296875" style="2" customWidth="1"/>
    <col min="8211" max="8211" width="9.1796875" style="2"/>
    <col min="8212" max="8212" width="5.1796875" style="2" customWidth="1"/>
    <col min="8213" max="8213" width="17.54296875" style="2" customWidth="1"/>
    <col min="8214" max="8214" width="4.26953125" style="2" customWidth="1"/>
    <col min="8215" max="8215" width="9.1796875" style="2"/>
    <col min="8216" max="8216" width="4.7265625" style="2" customWidth="1"/>
    <col min="8217" max="8448" width="9.1796875" style="2"/>
    <col min="8449" max="8449" width="4.453125" style="2" customWidth="1"/>
    <col min="8450" max="8450" width="5.7265625" style="2" customWidth="1"/>
    <col min="8451" max="8451" width="20" style="2" customWidth="1"/>
    <col min="8452" max="8452" width="9.1796875" style="2"/>
    <col min="8453" max="8453" width="15" style="2" customWidth="1"/>
    <col min="8454" max="8455" width="9.1796875" style="2"/>
    <col min="8456" max="8456" width="4.54296875" style="2" customWidth="1"/>
    <col min="8457" max="8457" width="16" style="2" customWidth="1"/>
    <col min="8458" max="8458" width="3.453125" style="2" customWidth="1"/>
    <col min="8459" max="8459" width="9.1796875" style="2"/>
    <col min="8460" max="8460" width="5.54296875" style="2" customWidth="1"/>
    <col min="8461" max="8461" width="18.81640625" style="2" customWidth="1"/>
    <col min="8462" max="8462" width="3.54296875" style="2" customWidth="1"/>
    <col min="8463" max="8463" width="9.1796875" style="2"/>
    <col min="8464" max="8464" width="4.453125" style="2" customWidth="1"/>
    <col min="8465" max="8465" width="18.26953125" style="2" customWidth="1"/>
    <col min="8466" max="8466" width="4.54296875" style="2" customWidth="1"/>
    <col min="8467" max="8467" width="9.1796875" style="2"/>
    <col min="8468" max="8468" width="5.1796875" style="2" customWidth="1"/>
    <col min="8469" max="8469" width="17.54296875" style="2" customWidth="1"/>
    <col min="8470" max="8470" width="4.26953125" style="2" customWidth="1"/>
    <col min="8471" max="8471" width="9.1796875" style="2"/>
    <col min="8472" max="8472" width="4.7265625" style="2" customWidth="1"/>
    <col min="8473" max="8704" width="9.1796875" style="2"/>
    <col min="8705" max="8705" width="4.453125" style="2" customWidth="1"/>
    <col min="8706" max="8706" width="5.7265625" style="2" customWidth="1"/>
    <col min="8707" max="8707" width="20" style="2" customWidth="1"/>
    <col min="8708" max="8708" width="9.1796875" style="2"/>
    <col min="8709" max="8709" width="15" style="2" customWidth="1"/>
    <col min="8710" max="8711" width="9.1796875" style="2"/>
    <col min="8712" max="8712" width="4.54296875" style="2" customWidth="1"/>
    <col min="8713" max="8713" width="16" style="2" customWidth="1"/>
    <col min="8714" max="8714" width="3.453125" style="2" customWidth="1"/>
    <col min="8715" max="8715" width="9.1796875" style="2"/>
    <col min="8716" max="8716" width="5.54296875" style="2" customWidth="1"/>
    <col min="8717" max="8717" width="18.81640625" style="2" customWidth="1"/>
    <col min="8718" max="8718" width="3.54296875" style="2" customWidth="1"/>
    <col min="8719" max="8719" width="9.1796875" style="2"/>
    <col min="8720" max="8720" width="4.453125" style="2" customWidth="1"/>
    <col min="8721" max="8721" width="18.26953125" style="2" customWidth="1"/>
    <col min="8722" max="8722" width="4.54296875" style="2" customWidth="1"/>
    <col min="8723" max="8723" width="9.1796875" style="2"/>
    <col min="8724" max="8724" width="5.1796875" style="2" customWidth="1"/>
    <col min="8725" max="8725" width="17.54296875" style="2" customWidth="1"/>
    <col min="8726" max="8726" width="4.26953125" style="2" customWidth="1"/>
    <col min="8727" max="8727" width="9.1796875" style="2"/>
    <col min="8728" max="8728" width="4.7265625" style="2" customWidth="1"/>
    <col min="8729" max="8960" width="9.1796875" style="2"/>
    <col min="8961" max="8961" width="4.453125" style="2" customWidth="1"/>
    <col min="8962" max="8962" width="5.7265625" style="2" customWidth="1"/>
    <col min="8963" max="8963" width="20" style="2" customWidth="1"/>
    <col min="8964" max="8964" width="9.1796875" style="2"/>
    <col min="8965" max="8965" width="15" style="2" customWidth="1"/>
    <col min="8966" max="8967" width="9.1796875" style="2"/>
    <col min="8968" max="8968" width="4.54296875" style="2" customWidth="1"/>
    <col min="8969" max="8969" width="16" style="2" customWidth="1"/>
    <col min="8970" max="8970" width="3.453125" style="2" customWidth="1"/>
    <col min="8971" max="8971" width="9.1796875" style="2"/>
    <col min="8972" max="8972" width="5.54296875" style="2" customWidth="1"/>
    <col min="8973" max="8973" width="18.81640625" style="2" customWidth="1"/>
    <col min="8974" max="8974" width="3.54296875" style="2" customWidth="1"/>
    <col min="8975" max="8975" width="9.1796875" style="2"/>
    <col min="8976" max="8976" width="4.453125" style="2" customWidth="1"/>
    <col min="8977" max="8977" width="18.26953125" style="2" customWidth="1"/>
    <col min="8978" max="8978" width="4.54296875" style="2" customWidth="1"/>
    <col min="8979" max="8979" width="9.1796875" style="2"/>
    <col min="8980" max="8980" width="5.1796875" style="2" customWidth="1"/>
    <col min="8981" max="8981" width="17.54296875" style="2" customWidth="1"/>
    <col min="8982" max="8982" width="4.26953125" style="2" customWidth="1"/>
    <col min="8983" max="8983" width="9.1796875" style="2"/>
    <col min="8984" max="8984" width="4.7265625" style="2" customWidth="1"/>
    <col min="8985" max="9216" width="9.1796875" style="2"/>
    <col min="9217" max="9217" width="4.453125" style="2" customWidth="1"/>
    <col min="9218" max="9218" width="5.7265625" style="2" customWidth="1"/>
    <col min="9219" max="9219" width="20" style="2" customWidth="1"/>
    <col min="9220" max="9220" width="9.1796875" style="2"/>
    <col min="9221" max="9221" width="15" style="2" customWidth="1"/>
    <col min="9222" max="9223" width="9.1796875" style="2"/>
    <col min="9224" max="9224" width="4.54296875" style="2" customWidth="1"/>
    <col min="9225" max="9225" width="16" style="2" customWidth="1"/>
    <col min="9226" max="9226" width="3.453125" style="2" customWidth="1"/>
    <col min="9227" max="9227" width="9.1796875" style="2"/>
    <col min="9228" max="9228" width="5.54296875" style="2" customWidth="1"/>
    <col min="9229" max="9229" width="18.81640625" style="2" customWidth="1"/>
    <col min="9230" max="9230" width="3.54296875" style="2" customWidth="1"/>
    <col min="9231" max="9231" width="9.1796875" style="2"/>
    <col min="9232" max="9232" width="4.453125" style="2" customWidth="1"/>
    <col min="9233" max="9233" width="18.26953125" style="2" customWidth="1"/>
    <col min="9234" max="9234" width="4.54296875" style="2" customWidth="1"/>
    <col min="9235" max="9235" width="9.1796875" style="2"/>
    <col min="9236" max="9236" width="5.1796875" style="2" customWidth="1"/>
    <col min="9237" max="9237" width="17.54296875" style="2" customWidth="1"/>
    <col min="9238" max="9238" width="4.26953125" style="2" customWidth="1"/>
    <col min="9239" max="9239" width="9.1796875" style="2"/>
    <col min="9240" max="9240" width="4.7265625" style="2" customWidth="1"/>
    <col min="9241" max="9472" width="9.1796875" style="2"/>
    <col min="9473" max="9473" width="4.453125" style="2" customWidth="1"/>
    <col min="9474" max="9474" width="5.7265625" style="2" customWidth="1"/>
    <col min="9475" max="9475" width="20" style="2" customWidth="1"/>
    <col min="9476" max="9476" width="9.1796875" style="2"/>
    <col min="9477" max="9477" width="15" style="2" customWidth="1"/>
    <col min="9478" max="9479" width="9.1796875" style="2"/>
    <col min="9480" max="9480" width="4.54296875" style="2" customWidth="1"/>
    <col min="9481" max="9481" width="16" style="2" customWidth="1"/>
    <col min="9482" max="9482" width="3.453125" style="2" customWidth="1"/>
    <col min="9483" max="9483" width="9.1796875" style="2"/>
    <col min="9484" max="9484" width="5.54296875" style="2" customWidth="1"/>
    <col min="9485" max="9485" width="18.81640625" style="2" customWidth="1"/>
    <col min="9486" max="9486" width="3.54296875" style="2" customWidth="1"/>
    <col min="9487" max="9487" width="9.1796875" style="2"/>
    <col min="9488" max="9488" width="4.453125" style="2" customWidth="1"/>
    <col min="9489" max="9489" width="18.26953125" style="2" customWidth="1"/>
    <col min="9490" max="9490" width="4.54296875" style="2" customWidth="1"/>
    <col min="9491" max="9491" width="9.1796875" style="2"/>
    <col min="9492" max="9492" width="5.1796875" style="2" customWidth="1"/>
    <col min="9493" max="9493" width="17.54296875" style="2" customWidth="1"/>
    <col min="9494" max="9494" width="4.26953125" style="2" customWidth="1"/>
    <col min="9495" max="9495" width="9.1796875" style="2"/>
    <col min="9496" max="9496" width="4.7265625" style="2" customWidth="1"/>
    <col min="9497" max="9728" width="9.1796875" style="2"/>
    <col min="9729" max="9729" width="4.453125" style="2" customWidth="1"/>
    <col min="9730" max="9730" width="5.7265625" style="2" customWidth="1"/>
    <col min="9731" max="9731" width="20" style="2" customWidth="1"/>
    <col min="9732" max="9732" width="9.1796875" style="2"/>
    <col min="9733" max="9733" width="15" style="2" customWidth="1"/>
    <col min="9734" max="9735" width="9.1796875" style="2"/>
    <col min="9736" max="9736" width="4.54296875" style="2" customWidth="1"/>
    <col min="9737" max="9737" width="16" style="2" customWidth="1"/>
    <col min="9738" max="9738" width="3.453125" style="2" customWidth="1"/>
    <col min="9739" max="9739" width="9.1796875" style="2"/>
    <col min="9740" max="9740" width="5.54296875" style="2" customWidth="1"/>
    <col min="9741" max="9741" width="18.81640625" style="2" customWidth="1"/>
    <col min="9742" max="9742" width="3.54296875" style="2" customWidth="1"/>
    <col min="9743" max="9743" width="9.1796875" style="2"/>
    <col min="9744" max="9744" width="4.453125" style="2" customWidth="1"/>
    <col min="9745" max="9745" width="18.26953125" style="2" customWidth="1"/>
    <col min="9746" max="9746" width="4.54296875" style="2" customWidth="1"/>
    <col min="9747" max="9747" width="9.1796875" style="2"/>
    <col min="9748" max="9748" width="5.1796875" style="2" customWidth="1"/>
    <col min="9749" max="9749" width="17.54296875" style="2" customWidth="1"/>
    <col min="9750" max="9750" width="4.26953125" style="2" customWidth="1"/>
    <col min="9751" max="9751" width="9.1796875" style="2"/>
    <col min="9752" max="9752" width="4.7265625" style="2" customWidth="1"/>
    <col min="9753" max="9984" width="9.1796875" style="2"/>
    <col min="9985" max="9985" width="4.453125" style="2" customWidth="1"/>
    <col min="9986" max="9986" width="5.7265625" style="2" customWidth="1"/>
    <col min="9987" max="9987" width="20" style="2" customWidth="1"/>
    <col min="9988" max="9988" width="9.1796875" style="2"/>
    <col min="9989" max="9989" width="15" style="2" customWidth="1"/>
    <col min="9990" max="9991" width="9.1796875" style="2"/>
    <col min="9992" max="9992" width="4.54296875" style="2" customWidth="1"/>
    <col min="9993" max="9993" width="16" style="2" customWidth="1"/>
    <col min="9994" max="9994" width="3.453125" style="2" customWidth="1"/>
    <col min="9995" max="9995" width="9.1796875" style="2"/>
    <col min="9996" max="9996" width="5.54296875" style="2" customWidth="1"/>
    <col min="9997" max="9997" width="18.81640625" style="2" customWidth="1"/>
    <col min="9998" max="9998" width="3.54296875" style="2" customWidth="1"/>
    <col min="9999" max="9999" width="9.1796875" style="2"/>
    <col min="10000" max="10000" width="4.453125" style="2" customWidth="1"/>
    <col min="10001" max="10001" width="18.26953125" style="2" customWidth="1"/>
    <col min="10002" max="10002" width="4.54296875" style="2" customWidth="1"/>
    <col min="10003" max="10003" width="9.1796875" style="2"/>
    <col min="10004" max="10004" width="5.1796875" style="2" customWidth="1"/>
    <col min="10005" max="10005" width="17.54296875" style="2" customWidth="1"/>
    <col min="10006" max="10006" width="4.26953125" style="2" customWidth="1"/>
    <col min="10007" max="10007" width="9.1796875" style="2"/>
    <col min="10008" max="10008" width="4.7265625" style="2" customWidth="1"/>
    <col min="10009" max="10240" width="9.1796875" style="2"/>
    <col min="10241" max="10241" width="4.453125" style="2" customWidth="1"/>
    <col min="10242" max="10242" width="5.7265625" style="2" customWidth="1"/>
    <col min="10243" max="10243" width="20" style="2" customWidth="1"/>
    <col min="10244" max="10244" width="9.1796875" style="2"/>
    <col min="10245" max="10245" width="15" style="2" customWidth="1"/>
    <col min="10246" max="10247" width="9.1796875" style="2"/>
    <col min="10248" max="10248" width="4.54296875" style="2" customWidth="1"/>
    <col min="10249" max="10249" width="16" style="2" customWidth="1"/>
    <col min="10250" max="10250" width="3.453125" style="2" customWidth="1"/>
    <col min="10251" max="10251" width="9.1796875" style="2"/>
    <col min="10252" max="10252" width="5.54296875" style="2" customWidth="1"/>
    <col min="10253" max="10253" width="18.81640625" style="2" customWidth="1"/>
    <col min="10254" max="10254" width="3.54296875" style="2" customWidth="1"/>
    <col min="10255" max="10255" width="9.1796875" style="2"/>
    <col min="10256" max="10256" width="4.453125" style="2" customWidth="1"/>
    <col min="10257" max="10257" width="18.26953125" style="2" customWidth="1"/>
    <col min="10258" max="10258" width="4.54296875" style="2" customWidth="1"/>
    <col min="10259" max="10259" width="9.1796875" style="2"/>
    <col min="10260" max="10260" width="5.1796875" style="2" customWidth="1"/>
    <col min="10261" max="10261" width="17.54296875" style="2" customWidth="1"/>
    <col min="10262" max="10262" width="4.26953125" style="2" customWidth="1"/>
    <col min="10263" max="10263" width="9.1796875" style="2"/>
    <col min="10264" max="10264" width="4.7265625" style="2" customWidth="1"/>
    <col min="10265" max="10496" width="9.1796875" style="2"/>
    <col min="10497" max="10497" width="4.453125" style="2" customWidth="1"/>
    <col min="10498" max="10498" width="5.7265625" style="2" customWidth="1"/>
    <col min="10499" max="10499" width="20" style="2" customWidth="1"/>
    <col min="10500" max="10500" width="9.1796875" style="2"/>
    <col min="10501" max="10501" width="15" style="2" customWidth="1"/>
    <col min="10502" max="10503" width="9.1796875" style="2"/>
    <col min="10504" max="10504" width="4.54296875" style="2" customWidth="1"/>
    <col min="10505" max="10505" width="16" style="2" customWidth="1"/>
    <col min="10506" max="10506" width="3.453125" style="2" customWidth="1"/>
    <col min="10507" max="10507" width="9.1796875" style="2"/>
    <col min="10508" max="10508" width="5.54296875" style="2" customWidth="1"/>
    <col min="10509" max="10509" width="18.81640625" style="2" customWidth="1"/>
    <col min="10510" max="10510" width="3.54296875" style="2" customWidth="1"/>
    <col min="10511" max="10511" width="9.1796875" style="2"/>
    <col min="10512" max="10512" width="4.453125" style="2" customWidth="1"/>
    <col min="10513" max="10513" width="18.26953125" style="2" customWidth="1"/>
    <col min="10514" max="10514" width="4.54296875" style="2" customWidth="1"/>
    <col min="10515" max="10515" width="9.1796875" style="2"/>
    <col min="10516" max="10516" width="5.1796875" style="2" customWidth="1"/>
    <col min="10517" max="10517" width="17.54296875" style="2" customWidth="1"/>
    <col min="10518" max="10518" width="4.26953125" style="2" customWidth="1"/>
    <col min="10519" max="10519" width="9.1796875" style="2"/>
    <col min="10520" max="10520" width="4.7265625" style="2" customWidth="1"/>
    <col min="10521" max="10752" width="9.1796875" style="2"/>
    <col min="10753" max="10753" width="4.453125" style="2" customWidth="1"/>
    <col min="10754" max="10754" width="5.7265625" style="2" customWidth="1"/>
    <col min="10755" max="10755" width="20" style="2" customWidth="1"/>
    <col min="10756" max="10756" width="9.1796875" style="2"/>
    <col min="10757" max="10757" width="15" style="2" customWidth="1"/>
    <col min="10758" max="10759" width="9.1796875" style="2"/>
    <col min="10760" max="10760" width="4.54296875" style="2" customWidth="1"/>
    <col min="10761" max="10761" width="16" style="2" customWidth="1"/>
    <col min="10762" max="10762" width="3.453125" style="2" customWidth="1"/>
    <col min="10763" max="10763" width="9.1796875" style="2"/>
    <col min="10764" max="10764" width="5.54296875" style="2" customWidth="1"/>
    <col min="10765" max="10765" width="18.81640625" style="2" customWidth="1"/>
    <col min="10766" max="10766" width="3.54296875" style="2" customWidth="1"/>
    <col min="10767" max="10767" width="9.1796875" style="2"/>
    <col min="10768" max="10768" width="4.453125" style="2" customWidth="1"/>
    <col min="10769" max="10769" width="18.26953125" style="2" customWidth="1"/>
    <col min="10770" max="10770" width="4.54296875" style="2" customWidth="1"/>
    <col min="10771" max="10771" width="9.1796875" style="2"/>
    <col min="10772" max="10772" width="5.1796875" style="2" customWidth="1"/>
    <col min="10773" max="10773" width="17.54296875" style="2" customWidth="1"/>
    <col min="10774" max="10774" width="4.26953125" style="2" customWidth="1"/>
    <col min="10775" max="10775" width="9.1796875" style="2"/>
    <col min="10776" max="10776" width="4.7265625" style="2" customWidth="1"/>
    <col min="10777" max="11008" width="9.1796875" style="2"/>
    <col min="11009" max="11009" width="4.453125" style="2" customWidth="1"/>
    <col min="11010" max="11010" width="5.7265625" style="2" customWidth="1"/>
    <col min="11011" max="11011" width="20" style="2" customWidth="1"/>
    <col min="11012" max="11012" width="9.1796875" style="2"/>
    <col min="11013" max="11013" width="15" style="2" customWidth="1"/>
    <col min="11014" max="11015" width="9.1796875" style="2"/>
    <col min="11016" max="11016" width="4.54296875" style="2" customWidth="1"/>
    <col min="11017" max="11017" width="16" style="2" customWidth="1"/>
    <col min="11018" max="11018" width="3.453125" style="2" customWidth="1"/>
    <col min="11019" max="11019" width="9.1796875" style="2"/>
    <col min="11020" max="11020" width="5.54296875" style="2" customWidth="1"/>
    <col min="11021" max="11021" width="18.81640625" style="2" customWidth="1"/>
    <col min="11022" max="11022" width="3.54296875" style="2" customWidth="1"/>
    <col min="11023" max="11023" width="9.1796875" style="2"/>
    <col min="11024" max="11024" width="4.453125" style="2" customWidth="1"/>
    <col min="11025" max="11025" width="18.26953125" style="2" customWidth="1"/>
    <col min="11026" max="11026" width="4.54296875" style="2" customWidth="1"/>
    <col min="11027" max="11027" width="9.1796875" style="2"/>
    <col min="11028" max="11028" width="5.1796875" style="2" customWidth="1"/>
    <col min="11029" max="11029" width="17.54296875" style="2" customWidth="1"/>
    <col min="11030" max="11030" width="4.26953125" style="2" customWidth="1"/>
    <col min="11031" max="11031" width="9.1796875" style="2"/>
    <col min="11032" max="11032" width="4.7265625" style="2" customWidth="1"/>
    <col min="11033" max="11264" width="9.1796875" style="2"/>
    <col min="11265" max="11265" width="4.453125" style="2" customWidth="1"/>
    <col min="11266" max="11266" width="5.7265625" style="2" customWidth="1"/>
    <col min="11267" max="11267" width="20" style="2" customWidth="1"/>
    <col min="11268" max="11268" width="9.1796875" style="2"/>
    <col min="11269" max="11269" width="15" style="2" customWidth="1"/>
    <col min="11270" max="11271" width="9.1796875" style="2"/>
    <col min="11272" max="11272" width="4.54296875" style="2" customWidth="1"/>
    <col min="11273" max="11273" width="16" style="2" customWidth="1"/>
    <col min="11274" max="11274" width="3.453125" style="2" customWidth="1"/>
    <col min="11275" max="11275" width="9.1796875" style="2"/>
    <col min="11276" max="11276" width="5.54296875" style="2" customWidth="1"/>
    <col min="11277" max="11277" width="18.81640625" style="2" customWidth="1"/>
    <col min="11278" max="11278" width="3.54296875" style="2" customWidth="1"/>
    <col min="11279" max="11279" width="9.1796875" style="2"/>
    <col min="11280" max="11280" width="4.453125" style="2" customWidth="1"/>
    <col min="11281" max="11281" width="18.26953125" style="2" customWidth="1"/>
    <col min="11282" max="11282" width="4.54296875" style="2" customWidth="1"/>
    <col min="11283" max="11283" width="9.1796875" style="2"/>
    <col min="11284" max="11284" width="5.1796875" style="2" customWidth="1"/>
    <col min="11285" max="11285" width="17.54296875" style="2" customWidth="1"/>
    <col min="11286" max="11286" width="4.26953125" style="2" customWidth="1"/>
    <col min="11287" max="11287" width="9.1796875" style="2"/>
    <col min="11288" max="11288" width="4.7265625" style="2" customWidth="1"/>
    <col min="11289" max="11520" width="9.1796875" style="2"/>
    <col min="11521" max="11521" width="4.453125" style="2" customWidth="1"/>
    <col min="11522" max="11522" width="5.7265625" style="2" customWidth="1"/>
    <col min="11523" max="11523" width="20" style="2" customWidth="1"/>
    <col min="11524" max="11524" width="9.1796875" style="2"/>
    <col min="11525" max="11525" width="15" style="2" customWidth="1"/>
    <col min="11526" max="11527" width="9.1796875" style="2"/>
    <col min="11528" max="11528" width="4.54296875" style="2" customWidth="1"/>
    <col min="11529" max="11529" width="16" style="2" customWidth="1"/>
    <col min="11530" max="11530" width="3.453125" style="2" customWidth="1"/>
    <col min="11531" max="11531" width="9.1796875" style="2"/>
    <col min="11532" max="11532" width="5.54296875" style="2" customWidth="1"/>
    <col min="11533" max="11533" width="18.81640625" style="2" customWidth="1"/>
    <col min="11534" max="11534" width="3.54296875" style="2" customWidth="1"/>
    <col min="11535" max="11535" width="9.1796875" style="2"/>
    <col min="11536" max="11536" width="4.453125" style="2" customWidth="1"/>
    <col min="11537" max="11537" width="18.26953125" style="2" customWidth="1"/>
    <col min="11538" max="11538" width="4.54296875" style="2" customWidth="1"/>
    <col min="11539" max="11539" width="9.1796875" style="2"/>
    <col min="11540" max="11540" width="5.1796875" style="2" customWidth="1"/>
    <col min="11541" max="11541" width="17.54296875" style="2" customWidth="1"/>
    <col min="11542" max="11542" width="4.26953125" style="2" customWidth="1"/>
    <col min="11543" max="11543" width="9.1796875" style="2"/>
    <col min="11544" max="11544" width="4.7265625" style="2" customWidth="1"/>
    <col min="11545" max="11776" width="9.1796875" style="2"/>
    <col min="11777" max="11777" width="4.453125" style="2" customWidth="1"/>
    <col min="11778" max="11778" width="5.7265625" style="2" customWidth="1"/>
    <col min="11779" max="11779" width="20" style="2" customWidth="1"/>
    <col min="11780" max="11780" width="9.1796875" style="2"/>
    <col min="11781" max="11781" width="15" style="2" customWidth="1"/>
    <col min="11782" max="11783" width="9.1796875" style="2"/>
    <col min="11784" max="11784" width="4.54296875" style="2" customWidth="1"/>
    <col min="11785" max="11785" width="16" style="2" customWidth="1"/>
    <col min="11786" max="11786" width="3.453125" style="2" customWidth="1"/>
    <col min="11787" max="11787" width="9.1796875" style="2"/>
    <col min="11788" max="11788" width="5.54296875" style="2" customWidth="1"/>
    <col min="11789" max="11789" width="18.81640625" style="2" customWidth="1"/>
    <col min="11790" max="11790" width="3.54296875" style="2" customWidth="1"/>
    <col min="11791" max="11791" width="9.1796875" style="2"/>
    <col min="11792" max="11792" width="4.453125" style="2" customWidth="1"/>
    <col min="11793" max="11793" width="18.26953125" style="2" customWidth="1"/>
    <col min="11794" max="11794" width="4.54296875" style="2" customWidth="1"/>
    <col min="11795" max="11795" width="9.1796875" style="2"/>
    <col min="11796" max="11796" width="5.1796875" style="2" customWidth="1"/>
    <col min="11797" max="11797" width="17.54296875" style="2" customWidth="1"/>
    <col min="11798" max="11798" width="4.26953125" style="2" customWidth="1"/>
    <col min="11799" max="11799" width="9.1796875" style="2"/>
    <col min="11800" max="11800" width="4.7265625" style="2" customWidth="1"/>
    <col min="11801" max="12032" width="9.1796875" style="2"/>
    <col min="12033" max="12033" width="4.453125" style="2" customWidth="1"/>
    <col min="12034" max="12034" width="5.7265625" style="2" customWidth="1"/>
    <col min="12035" max="12035" width="20" style="2" customWidth="1"/>
    <col min="12036" max="12036" width="9.1796875" style="2"/>
    <col min="12037" max="12037" width="15" style="2" customWidth="1"/>
    <col min="12038" max="12039" width="9.1796875" style="2"/>
    <col min="12040" max="12040" width="4.54296875" style="2" customWidth="1"/>
    <col min="12041" max="12041" width="16" style="2" customWidth="1"/>
    <col min="12042" max="12042" width="3.453125" style="2" customWidth="1"/>
    <col min="12043" max="12043" width="9.1796875" style="2"/>
    <col min="12044" max="12044" width="5.54296875" style="2" customWidth="1"/>
    <col min="12045" max="12045" width="18.81640625" style="2" customWidth="1"/>
    <col min="12046" max="12046" width="3.54296875" style="2" customWidth="1"/>
    <col min="12047" max="12047" width="9.1796875" style="2"/>
    <col min="12048" max="12048" width="4.453125" style="2" customWidth="1"/>
    <col min="12049" max="12049" width="18.26953125" style="2" customWidth="1"/>
    <col min="12050" max="12050" width="4.54296875" style="2" customWidth="1"/>
    <col min="12051" max="12051" width="9.1796875" style="2"/>
    <col min="12052" max="12052" width="5.1796875" style="2" customWidth="1"/>
    <col min="12053" max="12053" width="17.54296875" style="2" customWidth="1"/>
    <col min="12054" max="12054" width="4.26953125" style="2" customWidth="1"/>
    <col min="12055" max="12055" width="9.1796875" style="2"/>
    <col min="12056" max="12056" width="4.7265625" style="2" customWidth="1"/>
    <col min="12057" max="12288" width="9.1796875" style="2"/>
    <col min="12289" max="12289" width="4.453125" style="2" customWidth="1"/>
    <col min="12290" max="12290" width="5.7265625" style="2" customWidth="1"/>
    <col min="12291" max="12291" width="20" style="2" customWidth="1"/>
    <col min="12292" max="12292" width="9.1796875" style="2"/>
    <col min="12293" max="12293" width="15" style="2" customWidth="1"/>
    <col min="12294" max="12295" width="9.1796875" style="2"/>
    <col min="12296" max="12296" width="4.54296875" style="2" customWidth="1"/>
    <col min="12297" max="12297" width="16" style="2" customWidth="1"/>
    <col min="12298" max="12298" width="3.453125" style="2" customWidth="1"/>
    <col min="12299" max="12299" width="9.1796875" style="2"/>
    <col min="12300" max="12300" width="5.54296875" style="2" customWidth="1"/>
    <col min="12301" max="12301" width="18.81640625" style="2" customWidth="1"/>
    <col min="12302" max="12302" width="3.54296875" style="2" customWidth="1"/>
    <col min="12303" max="12303" width="9.1796875" style="2"/>
    <col min="12304" max="12304" width="4.453125" style="2" customWidth="1"/>
    <col min="12305" max="12305" width="18.26953125" style="2" customWidth="1"/>
    <col min="12306" max="12306" width="4.54296875" style="2" customWidth="1"/>
    <col min="12307" max="12307" width="9.1796875" style="2"/>
    <col min="12308" max="12308" width="5.1796875" style="2" customWidth="1"/>
    <col min="12309" max="12309" width="17.54296875" style="2" customWidth="1"/>
    <col min="12310" max="12310" width="4.26953125" style="2" customWidth="1"/>
    <col min="12311" max="12311" width="9.1796875" style="2"/>
    <col min="12312" max="12312" width="4.7265625" style="2" customWidth="1"/>
    <col min="12313" max="12544" width="9.1796875" style="2"/>
    <col min="12545" max="12545" width="4.453125" style="2" customWidth="1"/>
    <col min="12546" max="12546" width="5.7265625" style="2" customWidth="1"/>
    <col min="12547" max="12547" width="20" style="2" customWidth="1"/>
    <col min="12548" max="12548" width="9.1796875" style="2"/>
    <col min="12549" max="12549" width="15" style="2" customWidth="1"/>
    <col min="12550" max="12551" width="9.1796875" style="2"/>
    <col min="12552" max="12552" width="4.54296875" style="2" customWidth="1"/>
    <col min="12553" max="12553" width="16" style="2" customWidth="1"/>
    <col min="12554" max="12554" width="3.453125" style="2" customWidth="1"/>
    <col min="12555" max="12555" width="9.1796875" style="2"/>
    <col min="12556" max="12556" width="5.54296875" style="2" customWidth="1"/>
    <col min="12557" max="12557" width="18.81640625" style="2" customWidth="1"/>
    <col min="12558" max="12558" width="3.54296875" style="2" customWidth="1"/>
    <col min="12559" max="12559" width="9.1796875" style="2"/>
    <col min="12560" max="12560" width="4.453125" style="2" customWidth="1"/>
    <col min="12561" max="12561" width="18.26953125" style="2" customWidth="1"/>
    <col min="12562" max="12562" width="4.54296875" style="2" customWidth="1"/>
    <col min="12563" max="12563" width="9.1796875" style="2"/>
    <col min="12564" max="12564" width="5.1796875" style="2" customWidth="1"/>
    <col min="12565" max="12565" width="17.54296875" style="2" customWidth="1"/>
    <col min="12566" max="12566" width="4.26953125" style="2" customWidth="1"/>
    <col min="12567" max="12567" width="9.1796875" style="2"/>
    <col min="12568" max="12568" width="4.7265625" style="2" customWidth="1"/>
    <col min="12569" max="12800" width="9.1796875" style="2"/>
    <col min="12801" max="12801" width="4.453125" style="2" customWidth="1"/>
    <col min="12802" max="12802" width="5.7265625" style="2" customWidth="1"/>
    <col min="12803" max="12803" width="20" style="2" customWidth="1"/>
    <col min="12804" max="12804" width="9.1796875" style="2"/>
    <col min="12805" max="12805" width="15" style="2" customWidth="1"/>
    <col min="12806" max="12807" width="9.1796875" style="2"/>
    <col min="12808" max="12808" width="4.54296875" style="2" customWidth="1"/>
    <col min="12809" max="12809" width="16" style="2" customWidth="1"/>
    <col min="12810" max="12810" width="3.453125" style="2" customWidth="1"/>
    <col min="12811" max="12811" width="9.1796875" style="2"/>
    <col min="12812" max="12812" width="5.54296875" style="2" customWidth="1"/>
    <col min="12813" max="12813" width="18.81640625" style="2" customWidth="1"/>
    <col min="12814" max="12814" width="3.54296875" style="2" customWidth="1"/>
    <col min="12815" max="12815" width="9.1796875" style="2"/>
    <col min="12816" max="12816" width="4.453125" style="2" customWidth="1"/>
    <col min="12817" max="12817" width="18.26953125" style="2" customWidth="1"/>
    <col min="12818" max="12818" width="4.54296875" style="2" customWidth="1"/>
    <col min="12819" max="12819" width="9.1796875" style="2"/>
    <col min="12820" max="12820" width="5.1796875" style="2" customWidth="1"/>
    <col min="12821" max="12821" width="17.54296875" style="2" customWidth="1"/>
    <col min="12822" max="12822" width="4.26953125" style="2" customWidth="1"/>
    <col min="12823" max="12823" width="9.1796875" style="2"/>
    <col min="12824" max="12824" width="4.7265625" style="2" customWidth="1"/>
    <col min="12825" max="13056" width="9.1796875" style="2"/>
    <col min="13057" max="13057" width="4.453125" style="2" customWidth="1"/>
    <col min="13058" max="13058" width="5.7265625" style="2" customWidth="1"/>
    <col min="13059" max="13059" width="20" style="2" customWidth="1"/>
    <col min="13060" max="13060" width="9.1796875" style="2"/>
    <col min="13061" max="13061" width="15" style="2" customWidth="1"/>
    <col min="13062" max="13063" width="9.1796875" style="2"/>
    <col min="13064" max="13064" width="4.54296875" style="2" customWidth="1"/>
    <col min="13065" max="13065" width="16" style="2" customWidth="1"/>
    <col min="13066" max="13066" width="3.453125" style="2" customWidth="1"/>
    <col min="13067" max="13067" width="9.1796875" style="2"/>
    <col min="13068" max="13068" width="5.54296875" style="2" customWidth="1"/>
    <col min="13069" max="13069" width="18.81640625" style="2" customWidth="1"/>
    <col min="13070" max="13070" width="3.54296875" style="2" customWidth="1"/>
    <col min="13071" max="13071" width="9.1796875" style="2"/>
    <col min="13072" max="13072" width="4.453125" style="2" customWidth="1"/>
    <col min="13073" max="13073" width="18.26953125" style="2" customWidth="1"/>
    <col min="13074" max="13074" width="4.54296875" style="2" customWidth="1"/>
    <col min="13075" max="13075" width="9.1796875" style="2"/>
    <col min="13076" max="13076" width="5.1796875" style="2" customWidth="1"/>
    <col min="13077" max="13077" width="17.54296875" style="2" customWidth="1"/>
    <col min="13078" max="13078" width="4.26953125" style="2" customWidth="1"/>
    <col min="13079" max="13079" width="9.1796875" style="2"/>
    <col min="13080" max="13080" width="4.7265625" style="2" customWidth="1"/>
    <col min="13081" max="13312" width="9.1796875" style="2"/>
    <col min="13313" max="13313" width="4.453125" style="2" customWidth="1"/>
    <col min="13314" max="13314" width="5.7265625" style="2" customWidth="1"/>
    <col min="13315" max="13315" width="20" style="2" customWidth="1"/>
    <col min="13316" max="13316" width="9.1796875" style="2"/>
    <col min="13317" max="13317" width="15" style="2" customWidth="1"/>
    <col min="13318" max="13319" width="9.1796875" style="2"/>
    <col min="13320" max="13320" width="4.54296875" style="2" customWidth="1"/>
    <col min="13321" max="13321" width="16" style="2" customWidth="1"/>
    <col min="13322" max="13322" width="3.453125" style="2" customWidth="1"/>
    <col min="13323" max="13323" width="9.1796875" style="2"/>
    <col min="13324" max="13324" width="5.54296875" style="2" customWidth="1"/>
    <col min="13325" max="13325" width="18.81640625" style="2" customWidth="1"/>
    <col min="13326" max="13326" width="3.54296875" style="2" customWidth="1"/>
    <col min="13327" max="13327" width="9.1796875" style="2"/>
    <col min="13328" max="13328" width="4.453125" style="2" customWidth="1"/>
    <col min="13329" max="13329" width="18.26953125" style="2" customWidth="1"/>
    <col min="13330" max="13330" width="4.54296875" style="2" customWidth="1"/>
    <col min="13331" max="13331" width="9.1796875" style="2"/>
    <col min="13332" max="13332" width="5.1796875" style="2" customWidth="1"/>
    <col min="13333" max="13333" width="17.54296875" style="2" customWidth="1"/>
    <col min="13334" max="13334" width="4.26953125" style="2" customWidth="1"/>
    <col min="13335" max="13335" width="9.1796875" style="2"/>
    <col min="13336" max="13336" width="4.7265625" style="2" customWidth="1"/>
    <col min="13337" max="13568" width="9.1796875" style="2"/>
    <col min="13569" max="13569" width="4.453125" style="2" customWidth="1"/>
    <col min="13570" max="13570" width="5.7265625" style="2" customWidth="1"/>
    <col min="13571" max="13571" width="20" style="2" customWidth="1"/>
    <col min="13572" max="13572" width="9.1796875" style="2"/>
    <col min="13573" max="13573" width="15" style="2" customWidth="1"/>
    <col min="13574" max="13575" width="9.1796875" style="2"/>
    <col min="13576" max="13576" width="4.54296875" style="2" customWidth="1"/>
    <col min="13577" max="13577" width="16" style="2" customWidth="1"/>
    <col min="13578" max="13578" width="3.453125" style="2" customWidth="1"/>
    <col min="13579" max="13579" width="9.1796875" style="2"/>
    <col min="13580" max="13580" width="5.54296875" style="2" customWidth="1"/>
    <col min="13581" max="13581" width="18.81640625" style="2" customWidth="1"/>
    <col min="13582" max="13582" width="3.54296875" style="2" customWidth="1"/>
    <col min="13583" max="13583" width="9.1796875" style="2"/>
    <col min="13584" max="13584" width="4.453125" style="2" customWidth="1"/>
    <col min="13585" max="13585" width="18.26953125" style="2" customWidth="1"/>
    <col min="13586" max="13586" width="4.54296875" style="2" customWidth="1"/>
    <col min="13587" max="13587" width="9.1796875" style="2"/>
    <col min="13588" max="13588" width="5.1796875" style="2" customWidth="1"/>
    <col min="13589" max="13589" width="17.54296875" style="2" customWidth="1"/>
    <col min="13590" max="13590" width="4.26953125" style="2" customWidth="1"/>
    <col min="13591" max="13591" width="9.1796875" style="2"/>
    <col min="13592" max="13592" width="4.7265625" style="2" customWidth="1"/>
    <col min="13593" max="13824" width="9.1796875" style="2"/>
    <col min="13825" max="13825" width="4.453125" style="2" customWidth="1"/>
    <col min="13826" max="13826" width="5.7265625" style="2" customWidth="1"/>
    <col min="13827" max="13827" width="20" style="2" customWidth="1"/>
    <col min="13828" max="13828" width="9.1796875" style="2"/>
    <col min="13829" max="13829" width="15" style="2" customWidth="1"/>
    <col min="13830" max="13831" width="9.1796875" style="2"/>
    <col min="13832" max="13832" width="4.54296875" style="2" customWidth="1"/>
    <col min="13833" max="13833" width="16" style="2" customWidth="1"/>
    <col min="13834" max="13834" width="3.453125" style="2" customWidth="1"/>
    <col min="13835" max="13835" width="9.1796875" style="2"/>
    <col min="13836" max="13836" width="5.54296875" style="2" customWidth="1"/>
    <col min="13837" max="13837" width="18.81640625" style="2" customWidth="1"/>
    <col min="13838" max="13838" width="3.54296875" style="2" customWidth="1"/>
    <col min="13839" max="13839" width="9.1796875" style="2"/>
    <col min="13840" max="13840" width="4.453125" style="2" customWidth="1"/>
    <col min="13841" max="13841" width="18.26953125" style="2" customWidth="1"/>
    <col min="13842" max="13842" width="4.54296875" style="2" customWidth="1"/>
    <col min="13843" max="13843" width="9.1796875" style="2"/>
    <col min="13844" max="13844" width="5.1796875" style="2" customWidth="1"/>
    <col min="13845" max="13845" width="17.54296875" style="2" customWidth="1"/>
    <col min="13846" max="13846" width="4.26953125" style="2" customWidth="1"/>
    <col min="13847" max="13847" width="9.1796875" style="2"/>
    <col min="13848" max="13848" width="4.7265625" style="2" customWidth="1"/>
    <col min="13849" max="14080" width="9.1796875" style="2"/>
    <col min="14081" max="14081" width="4.453125" style="2" customWidth="1"/>
    <col min="14082" max="14082" width="5.7265625" style="2" customWidth="1"/>
    <col min="14083" max="14083" width="20" style="2" customWidth="1"/>
    <col min="14084" max="14084" width="9.1796875" style="2"/>
    <col min="14085" max="14085" width="15" style="2" customWidth="1"/>
    <col min="14086" max="14087" width="9.1796875" style="2"/>
    <col min="14088" max="14088" width="4.54296875" style="2" customWidth="1"/>
    <col min="14089" max="14089" width="16" style="2" customWidth="1"/>
    <col min="14090" max="14090" width="3.453125" style="2" customWidth="1"/>
    <col min="14091" max="14091" width="9.1796875" style="2"/>
    <col min="14092" max="14092" width="5.54296875" style="2" customWidth="1"/>
    <col min="14093" max="14093" width="18.81640625" style="2" customWidth="1"/>
    <col min="14094" max="14094" width="3.54296875" style="2" customWidth="1"/>
    <col min="14095" max="14095" width="9.1796875" style="2"/>
    <col min="14096" max="14096" width="4.453125" style="2" customWidth="1"/>
    <col min="14097" max="14097" width="18.26953125" style="2" customWidth="1"/>
    <col min="14098" max="14098" width="4.54296875" style="2" customWidth="1"/>
    <col min="14099" max="14099" width="9.1796875" style="2"/>
    <col min="14100" max="14100" width="5.1796875" style="2" customWidth="1"/>
    <col min="14101" max="14101" width="17.54296875" style="2" customWidth="1"/>
    <col min="14102" max="14102" width="4.26953125" style="2" customWidth="1"/>
    <col min="14103" max="14103" width="9.1796875" style="2"/>
    <col min="14104" max="14104" width="4.7265625" style="2" customWidth="1"/>
    <col min="14105" max="14336" width="9.1796875" style="2"/>
    <col min="14337" max="14337" width="4.453125" style="2" customWidth="1"/>
    <col min="14338" max="14338" width="5.7265625" style="2" customWidth="1"/>
    <col min="14339" max="14339" width="20" style="2" customWidth="1"/>
    <col min="14340" max="14340" width="9.1796875" style="2"/>
    <col min="14341" max="14341" width="15" style="2" customWidth="1"/>
    <col min="14342" max="14343" width="9.1796875" style="2"/>
    <col min="14344" max="14344" width="4.54296875" style="2" customWidth="1"/>
    <col min="14345" max="14345" width="16" style="2" customWidth="1"/>
    <col min="14346" max="14346" width="3.453125" style="2" customWidth="1"/>
    <col min="14347" max="14347" width="9.1796875" style="2"/>
    <col min="14348" max="14348" width="5.54296875" style="2" customWidth="1"/>
    <col min="14349" max="14349" width="18.81640625" style="2" customWidth="1"/>
    <col min="14350" max="14350" width="3.54296875" style="2" customWidth="1"/>
    <col min="14351" max="14351" width="9.1796875" style="2"/>
    <col min="14352" max="14352" width="4.453125" style="2" customWidth="1"/>
    <col min="14353" max="14353" width="18.26953125" style="2" customWidth="1"/>
    <col min="14354" max="14354" width="4.54296875" style="2" customWidth="1"/>
    <col min="14355" max="14355" width="9.1796875" style="2"/>
    <col min="14356" max="14356" width="5.1796875" style="2" customWidth="1"/>
    <col min="14357" max="14357" width="17.54296875" style="2" customWidth="1"/>
    <col min="14358" max="14358" width="4.26953125" style="2" customWidth="1"/>
    <col min="14359" max="14359" width="9.1796875" style="2"/>
    <col min="14360" max="14360" width="4.7265625" style="2" customWidth="1"/>
    <col min="14361" max="14592" width="9.1796875" style="2"/>
    <col min="14593" max="14593" width="4.453125" style="2" customWidth="1"/>
    <col min="14594" max="14594" width="5.7265625" style="2" customWidth="1"/>
    <col min="14595" max="14595" width="20" style="2" customWidth="1"/>
    <col min="14596" max="14596" width="9.1796875" style="2"/>
    <col min="14597" max="14597" width="15" style="2" customWidth="1"/>
    <col min="14598" max="14599" width="9.1796875" style="2"/>
    <col min="14600" max="14600" width="4.54296875" style="2" customWidth="1"/>
    <col min="14601" max="14601" width="16" style="2" customWidth="1"/>
    <col min="14602" max="14602" width="3.453125" style="2" customWidth="1"/>
    <col min="14603" max="14603" width="9.1796875" style="2"/>
    <col min="14604" max="14604" width="5.54296875" style="2" customWidth="1"/>
    <col min="14605" max="14605" width="18.81640625" style="2" customWidth="1"/>
    <col min="14606" max="14606" width="3.54296875" style="2" customWidth="1"/>
    <col min="14607" max="14607" width="9.1796875" style="2"/>
    <col min="14608" max="14608" width="4.453125" style="2" customWidth="1"/>
    <col min="14609" max="14609" width="18.26953125" style="2" customWidth="1"/>
    <col min="14610" max="14610" width="4.54296875" style="2" customWidth="1"/>
    <col min="14611" max="14611" width="9.1796875" style="2"/>
    <col min="14612" max="14612" width="5.1796875" style="2" customWidth="1"/>
    <col min="14613" max="14613" width="17.54296875" style="2" customWidth="1"/>
    <col min="14614" max="14614" width="4.26953125" style="2" customWidth="1"/>
    <col min="14615" max="14615" width="9.1796875" style="2"/>
    <col min="14616" max="14616" width="4.7265625" style="2" customWidth="1"/>
    <col min="14617" max="14848" width="9.1796875" style="2"/>
    <col min="14849" max="14849" width="4.453125" style="2" customWidth="1"/>
    <col min="14850" max="14850" width="5.7265625" style="2" customWidth="1"/>
    <col min="14851" max="14851" width="20" style="2" customWidth="1"/>
    <col min="14852" max="14852" width="9.1796875" style="2"/>
    <col min="14853" max="14853" width="15" style="2" customWidth="1"/>
    <col min="14854" max="14855" width="9.1796875" style="2"/>
    <col min="14856" max="14856" width="4.54296875" style="2" customWidth="1"/>
    <col min="14857" max="14857" width="16" style="2" customWidth="1"/>
    <col min="14858" max="14858" width="3.453125" style="2" customWidth="1"/>
    <col min="14859" max="14859" width="9.1796875" style="2"/>
    <col min="14860" max="14860" width="5.54296875" style="2" customWidth="1"/>
    <col min="14861" max="14861" width="18.81640625" style="2" customWidth="1"/>
    <col min="14862" max="14862" width="3.54296875" style="2" customWidth="1"/>
    <col min="14863" max="14863" width="9.1796875" style="2"/>
    <col min="14864" max="14864" width="4.453125" style="2" customWidth="1"/>
    <col min="14865" max="14865" width="18.26953125" style="2" customWidth="1"/>
    <col min="14866" max="14866" width="4.54296875" style="2" customWidth="1"/>
    <col min="14867" max="14867" width="9.1796875" style="2"/>
    <col min="14868" max="14868" width="5.1796875" style="2" customWidth="1"/>
    <col min="14869" max="14869" width="17.54296875" style="2" customWidth="1"/>
    <col min="14870" max="14870" width="4.26953125" style="2" customWidth="1"/>
    <col min="14871" max="14871" width="9.1796875" style="2"/>
    <col min="14872" max="14872" width="4.7265625" style="2" customWidth="1"/>
    <col min="14873" max="15104" width="9.1796875" style="2"/>
    <col min="15105" max="15105" width="4.453125" style="2" customWidth="1"/>
    <col min="15106" max="15106" width="5.7265625" style="2" customWidth="1"/>
    <col min="15107" max="15107" width="20" style="2" customWidth="1"/>
    <col min="15108" max="15108" width="9.1796875" style="2"/>
    <col min="15109" max="15109" width="15" style="2" customWidth="1"/>
    <col min="15110" max="15111" width="9.1796875" style="2"/>
    <col min="15112" max="15112" width="4.54296875" style="2" customWidth="1"/>
    <col min="15113" max="15113" width="16" style="2" customWidth="1"/>
    <col min="15114" max="15114" width="3.453125" style="2" customWidth="1"/>
    <col min="15115" max="15115" width="9.1796875" style="2"/>
    <col min="15116" max="15116" width="5.54296875" style="2" customWidth="1"/>
    <col min="15117" max="15117" width="18.81640625" style="2" customWidth="1"/>
    <col min="15118" max="15118" width="3.54296875" style="2" customWidth="1"/>
    <col min="15119" max="15119" width="9.1796875" style="2"/>
    <col min="15120" max="15120" width="4.453125" style="2" customWidth="1"/>
    <col min="15121" max="15121" width="18.26953125" style="2" customWidth="1"/>
    <col min="15122" max="15122" width="4.54296875" style="2" customWidth="1"/>
    <col min="15123" max="15123" width="9.1796875" style="2"/>
    <col min="15124" max="15124" width="5.1796875" style="2" customWidth="1"/>
    <col min="15125" max="15125" width="17.54296875" style="2" customWidth="1"/>
    <col min="15126" max="15126" width="4.26953125" style="2" customWidth="1"/>
    <col min="15127" max="15127" width="9.1796875" style="2"/>
    <col min="15128" max="15128" width="4.7265625" style="2" customWidth="1"/>
    <col min="15129" max="15360" width="9.1796875" style="2"/>
    <col min="15361" max="15361" width="4.453125" style="2" customWidth="1"/>
    <col min="15362" max="15362" width="5.7265625" style="2" customWidth="1"/>
    <col min="15363" max="15363" width="20" style="2" customWidth="1"/>
    <col min="15364" max="15364" width="9.1796875" style="2"/>
    <col min="15365" max="15365" width="15" style="2" customWidth="1"/>
    <col min="15366" max="15367" width="9.1796875" style="2"/>
    <col min="15368" max="15368" width="4.54296875" style="2" customWidth="1"/>
    <col min="15369" max="15369" width="16" style="2" customWidth="1"/>
    <col min="15370" max="15370" width="3.453125" style="2" customWidth="1"/>
    <col min="15371" max="15371" width="9.1796875" style="2"/>
    <col min="15372" max="15372" width="5.54296875" style="2" customWidth="1"/>
    <col min="15373" max="15373" width="18.81640625" style="2" customWidth="1"/>
    <col min="15374" max="15374" width="3.54296875" style="2" customWidth="1"/>
    <col min="15375" max="15375" width="9.1796875" style="2"/>
    <col min="15376" max="15376" width="4.453125" style="2" customWidth="1"/>
    <col min="15377" max="15377" width="18.26953125" style="2" customWidth="1"/>
    <col min="15378" max="15378" width="4.54296875" style="2" customWidth="1"/>
    <col min="15379" max="15379" width="9.1796875" style="2"/>
    <col min="15380" max="15380" width="5.1796875" style="2" customWidth="1"/>
    <col min="15381" max="15381" width="17.54296875" style="2" customWidth="1"/>
    <col min="15382" max="15382" width="4.26953125" style="2" customWidth="1"/>
    <col min="15383" max="15383" width="9.1796875" style="2"/>
    <col min="15384" max="15384" width="4.7265625" style="2" customWidth="1"/>
    <col min="15385" max="15616" width="9.1796875" style="2"/>
    <col min="15617" max="15617" width="4.453125" style="2" customWidth="1"/>
    <col min="15618" max="15618" width="5.7265625" style="2" customWidth="1"/>
    <col min="15619" max="15619" width="20" style="2" customWidth="1"/>
    <col min="15620" max="15620" width="9.1796875" style="2"/>
    <col min="15621" max="15621" width="15" style="2" customWidth="1"/>
    <col min="15622" max="15623" width="9.1796875" style="2"/>
    <col min="15624" max="15624" width="4.54296875" style="2" customWidth="1"/>
    <col min="15625" max="15625" width="16" style="2" customWidth="1"/>
    <col min="15626" max="15626" width="3.453125" style="2" customWidth="1"/>
    <col min="15627" max="15627" width="9.1796875" style="2"/>
    <col min="15628" max="15628" width="5.54296875" style="2" customWidth="1"/>
    <col min="15629" max="15629" width="18.81640625" style="2" customWidth="1"/>
    <col min="15630" max="15630" width="3.54296875" style="2" customWidth="1"/>
    <col min="15631" max="15631" width="9.1796875" style="2"/>
    <col min="15632" max="15632" width="4.453125" style="2" customWidth="1"/>
    <col min="15633" max="15633" width="18.26953125" style="2" customWidth="1"/>
    <col min="15634" max="15634" width="4.54296875" style="2" customWidth="1"/>
    <col min="15635" max="15635" width="9.1796875" style="2"/>
    <col min="15636" max="15636" width="5.1796875" style="2" customWidth="1"/>
    <col min="15637" max="15637" width="17.54296875" style="2" customWidth="1"/>
    <col min="15638" max="15638" width="4.26953125" style="2" customWidth="1"/>
    <col min="15639" max="15639" width="9.1796875" style="2"/>
    <col min="15640" max="15640" width="4.7265625" style="2" customWidth="1"/>
    <col min="15641" max="15872" width="9.1796875" style="2"/>
    <col min="15873" max="15873" width="4.453125" style="2" customWidth="1"/>
    <col min="15874" max="15874" width="5.7265625" style="2" customWidth="1"/>
    <col min="15875" max="15875" width="20" style="2" customWidth="1"/>
    <col min="15876" max="15876" width="9.1796875" style="2"/>
    <col min="15877" max="15877" width="15" style="2" customWidth="1"/>
    <col min="15878" max="15879" width="9.1796875" style="2"/>
    <col min="15880" max="15880" width="4.54296875" style="2" customWidth="1"/>
    <col min="15881" max="15881" width="16" style="2" customWidth="1"/>
    <col min="15882" max="15882" width="3.453125" style="2" customWidth="1"/>
    <col min="15883" max="15883" width="9.1796875" style="2"/>
    <col min="15884" max="15884" width="5.54296875" style="2" customWidth="1"/>
    <col min="15885" max="15885" width="18.81640625" style="2" customWidth="1"/>
    <col min="15886" max="15886" width="3.54296875" style="2" customWidth="1"/>
    <col min="15887" max="15887" width="9.1796875" style="2"/>
    <col min="15888" max="15888" width="4.453125" style="2" customWidth="1"/>
    <col min="15889" max="15889" width="18.26953125" style="2" customWidth="1"/>
    <col min="15890" max="15890" width="4.54296875" style="2" customWidth="1"/>
    <col min="15891" max="15891" width="9.1796875" style="2"/>
    <col min="15892" max="15892" width="5.1796875" style="2" customWidth="1"/>
    <col min="15893" max="15893" width="17.54296875" style="2" customWidth="1"/>
    <col min="15894" max="15894" width="4.26953125" style="2" customWidth="1"/>
    <col min="15895" max="15895" width="9.1796875" style="2"/>
    <col min="15896" max="15896" width="4.7265625" style="2" customWidth="1"/>
    <col min="15897" max="16128" width="9.1796875" style="2"/>
    <col min="16129" max="16129" width="4.453125" style="2" customWidth="1"/>
    <col min="16130" max="16130" width="5.7265625" style="2" customWidth="1"/>
    <col min="16131" max="16131" width="20" style="2" customWidth="1"/>
    <col min="16132" max="16132" width="9.1796875" style="2"/>
    <col min="16133" max="16133" width="15" style="2" customWidth="1"/>
    <col min="16134" max="16135" width="9.1796875" style="2"/>
    <col min="16136" max="16136" width="4.54296875" style="2" customWidth="1"/>
    <col min="16137" max="16137" width="16" style="2" customWidth="1"/>
    <col min="16138" max="16138" width="3.453125" style="2" customWidth="1"/>
    <col min="16139" max="16139" width="9.1796875" style="2"/>
    <col min="16140" max="16140" width="5.54296875" style="2" customWidth="1"/>
    <col min="16141" max="16141" width="18.81640625" style="2" customWidth="1"/>
    <col min="16142" max="16142" width="3.54296875" style="2" customWidth="1"/>
    <col min="16143" max="16143" width="9.1796875" style="2"/>
    <col min="16144" max="16144" width="4.453125" style="2" customWidth="1"/>
    <col min="16145" max="16145" width="18.26953125" style="2" customWidth="1"/>
    <col min="16146" max="16146" width="4.54296875" style="2" customWidth="1"/>
    <col min="16147" max="16147" width="9.1796875" style="2"/>
    <col min="16148" max="16148" width="5.1796875" style="2" customWidth="1"/>
    <col min="16149" max="16149" width="17.54296875" style="2" customWidth="1"/>
    <col min="16150" max="16150" width="4.26953125" style="2" customWidth="1"/>
    <col min="16151" max="16151" width="9.1796875" style="2"/>
    <col min="16152" max="16152" width="4.7265625" style="2" customWidth="1"/>
    <col min="16153" max="16384" width="9.1796875" style="2"/>
  </cols>
  <sheetData>
    <row r="1" spans="1:24" ht="18" x14ac:dyDescent="0.4">
      <c r="A1" s="95" t="s">
        <v>2835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5</v>
      </c>
      <c r="C4" s="4" t="s">
        <v>2836</v>
      </c>
      <c r="D4" s="3" t="s">
        <v>17</v>
      </c>
      <c r="E4" s="3" t="s">
        <v>2837</v>
      </c>
      <c r="F4" s="3" t="s">
        <v>19</v>
      </c>
      <c r="G4" s="7">
        <v>5.4120370370370374E-2</v>
      </c>
      <c r="H4" s="3">
        <v>5</v>
      </c>
      <c r="I4" s="3" t="s">
        <v>1706</v>
      </c>
      <c r="J4" s="3" t="s">
        <v>19</v>
      </c>
      <c r="K4" s="7">
        <v>4.3842592592592593E-2</v>
      </c>
      <c r="L4" s="3">
        <v>1</v>
      </c>
      <c r="M4" s="3" t="s">
        <v>145</v>
      </c>
      <c r="N4" s="3" t="s">
        <v>19</v>
      </c>
      <c r="O4" s="7">
        <v>3.8275462962962963E-2</v>
      </c>
      <c r="P4" s="3">
        <v>1</v>
      </c>
      <c r="Q4" s="3" t="s">
        <v>1705</v>
      </c>
      <c r="R4" s="3" t="s">
        <v>19</v>
      </c>
      <c r="S4" s="7">
        <v>4.4699074074074079E-2</v>
      </c>
      <c r="T4" s="3">
        <v>1</v>
      </c>
      <c r="U4" s="3" t="s">
        <v>70</v>
      </c>
      <c r="V4" s="3" t="s">
        <v>19</v>
      </c>
      <c r="W4" s="7">
        <v>4.7858796296296295E-2</v>
      </c>
      <c r="X4" s="3">
        <v>1</v>
      </c>
    </row>
    <row r="5" spans="1:24" x14ac:dyDescent="0.25">
      <c r="E5" s="3" t="s">
        <v>2838</v>
      </c>
      <c r="F5" s="3" t="s">
        <v>25</v>
      </c>
      <c r="G5" s="7">
        <v>5.4120370370370374E-2</v>
      </c>
      <c r="H5" s="3">
        <v>5</v>
      </c>
      <c r="I5" s="3" t="s">
        <v>45</v>
      </c>
      <c r="J5" s="3" t="s">
        <v>25</v>
      </c>
      <c r="K5" s="7">
        <v>9.796296296296296E-2</v>
      </c>
      <c r="L5" s="3">
        <v>1</v>
      </c>
      <c r="M5" s="3" t="s">
        <v>2839</v>
      </c>
      <c r="N5" s="3" t="s">
        <v>25</v>
      </c>
      <c r="O5" s="7">
        <v>0.13623842592592592</v>
      </c>
      <c r="P5" s="3">
        <v>1</v>
      </c>
      <c r="Q5" s="3" t="s">
        <v>52</v>
      </c>
      <c r="R5" s="3" t="s">
        <v>25</v>
      </c>
      <c r="S5" s="7">
        <v>0.1809375</v>
      </c>
      <c r="T5" s="3">
        <v>1</v>
      </c>
      <c r="U5" s="3" t="s">
        <v>2840</v>
      </c>
      <c r="V5" s="3" t="s">
        <v>25</v>
      </c>
      <c r="W5" s="7">
        <v>0.2287962962962963</v>
      </c>
      <c r="X5" s="3">
        <v>1</v>
      </c>
    </row>
    <row r="6" spans="1:24" x14ac:dyDescent="0.25">
      <c r="E6" s="3" t="s">
        <v>30</v>
      </c>
      <c r="G6" s="7">
        <v>4.3933943926813337E-3</v>
      </c>
      <c r="H6" s="3" t="s">
        <v>19</v>
      </c>
      <c r="K6" s="7">
        <v>1.102715210673004E-3</v>
      </c>
      <c r="L6" s="3" t="s">
        <v>31</v>
      </c>
      <c r="O6" s="7">
        <v>9.6269250308754495E-4</v>
      </c>
      <c r="P6" s="3" t="s">
        <v>31</v>
      </c>
      <c r="S6" s="7">
        <v>1.1242571656861489E-3</v>
      </c>
      <c r="T6" s="3" t="s">
        <v>31</v>
      </c>
      <c r="W6" s="7">
        <v>1.2037295132346498E-3</v>
      </c>
      <c r="X6" s="3" t="s">
        <v>31</v>
      </c>
    </row>
    <row r="7" spans="1:24" x14ac:dyDescent="0.25">
      <c r="A7" s="3">
        <v>2</v>
      </c>
      <c r="B7" s="3">
        <v>21</v>
      </c>
      <c r="C7" s="4" t="s">
        <v>2490</v>
      </c>
      <c r="D7" s="3" t="s">
        <v>17</v>
      </c>
      <c r="E7" s="3" t="s">
        <v>1923</v>
      </c>
      <c r="F7" s="3" t="s">
        <v>19</v>
      </c>
      <c r="G7" s="7">
        <v>5.2372685185185182E-2</v>
      </c>
      <c r="H7" s="3">
        <v>2</v>
      </c>
      <c r="I7" s="3" t="s">
        <v>1921</v>
      </c>
      <c r="J7" s="3" t="s">
        <v>19</v>
      </c>
      <c r="K7" s="7">
        <v>4.9953703703703702E-2</v>
      </c>
      <c r="L7" s="3">
        <v>3</v>
      </c>
      <c r="M7" s="3" t="s">
        <v>2841</v>
      </c>
      <c r="N7" s="3" t="s">
        <v>19</v>
      </c>
      <c r="O7" s="7">
        <v>4.4050925925925931E-2</v>
      </c>
      <c r="P7" s="3">
        <v>10</v>
      </c>
      <c r="Q7" s="3" t="s">
        <v>2842</v>
      </c>
      <c r="R7" s="3" t="s">
        <v>19</v>
      </c>
      <c r="S7" s="7">
        <v>4.6030092592592588E-2</v>
      </c>
      <c r="T7" s="3">
        <v>3</v>
      </c>
      <c r="U7" s="3" t="s">
        <v>2843</v>
      </c>
      <c r="V7" s="3" t="s">
        <v>19</v>
      </c>
      <c r="W7" s="7">
        <v>5.4236111111111117E-2</v>
      </c>
      <c r="X7" s="3">
        <v>4</v>
      </c>
    </row>
    <row r="8" spans="1:24" x14ac:dyDescent="0.25">
      <c r="E8" s="3" t="s">
        <v>2844</v>
      </c>
      <c r="F8" s="3" t="s">
        <v>25</v>
      </c>
      <c r="G8" s="7">
        <v>5.2372685185185182E-2</v>
      </c>
      <c r="H8" s="3">
        <v>2</v>
      </c>
      <c r="I8" s="3" t="s">
        <v>63</v>
      </c>
      <c r="J8" s="3" t="s">
        <v>25</v>
      </c>
      <c r="K8" s="7">
        <v>0.1023263888888889</v>
      </c>
      <c r="L8" s="3">
        <v>2</v>
      </c>
      <c r="M8" s="3" t="s">
        <v>2845</v>
      </c>
      <c r="N8" s="3" t="s">
        <v>25</v>
      </c>
      <c r="O8" s="7">
        <v>0.14637731481481484</v>
      </c>
      <c r="P8" s="3">
        <v>4</v>
      </c>
      <c r="Q8" s="3" t="s">
        <v>641</v>
      </c>
      <c r="R8" s="3" t="s">
        <v>25</v>
      </c>
      <c r="S8" s="7">
        <v>0.19240740740740739</v>
      </c>
      <c r="T8" s="3">
        <v>2</v>
      </c>
      <c r="U8" s="3" t="s">
        <v>2168</v>
      </c>
      <c r="V8" s="3" t="s">
        <v>25</v>
      </c>
      <c r="W8" s="7">
        <v>0.24664351851851851</v>
      </c>
      <c r="X8" s="3">
        <v>2</v>
      </c>
    </row>
    <row r="9" spans="1:24" x14ac:dyDescent="0.25">
      <c r="E9" s="3" t="s">
        <v>30</v>
      </c>
      <c r="G9" s="7">
        <v>1.2332364095413162E-3</v>
      </c>
      <c r="H9" s="3" t="s">
        <v>31</v>
      </c>
      <c r="K9" s="7">
        <v>1.5024436223808751E-3</v>
      </c>
      <c r="L9" s="3" t="s">
        <v>19</v>
      </c>
      <c r="O9" s="7">
        <v>1.7520037799558727E-3</v>
      </c>
      <c r="P9" s="3" t="s">
        <v>19</v>
      </c>
      <c r="S9" s="7">
        <v>3.3676810172460561E-3</v>
      </c>
      <c r="T9" s="3" t="s">
        <v>31</v>
      </c>
      <c r="W9" s="7">
        <v>1.3464700244506383E-3</v>
      </c>
      <c r="X9" s="3" t="s">
        <v>19</v>
      </c>
    </row>
    <row r="10" spans="1:24" x14ac:dyDescent="0.25">
      <c r="A10" s="3">
        <v>3</v>
      </c>
      <c r="B10" s="3">
        <v>32</v>
      </c>
      <c r="C10" s="4" t="s">
        <v>2846</v>
      </c>
      <c r="D10" s="3" t="s">
        <v>17</v>
      </c>
      <c r="E10" s="3" t="s">
        <v>161</v>
      </c>
      <c r="F10" s="3" t="s">
        <v>19</v>
      </c>
      <c r="G10" s="7">
        <v>4.8506944444444443E-2</v>
      </c>
      <c r="H10" s="3">
        <v>1</v>
      </c>
      <c r="I10" s="3" t="s">
        <v>1253</v>
      </c>
      <c r="J10" s="3" t="s">
        <v>19</v>
      </c>
      <c r="K10" s="7">
        <v>5.4560185185185184E-2</v>
      </c>
      <c r="L10" s="3">
        <v>9</v>
      </c>
      <c r="M10" s="3" t="s">
        <v>1612</v>
      </c>
      <c r="N10" s="3" t="s">
        <v>19</v>
      </c>
      <c r="O10" s="7">
        <v>4.3287037037037041E-2</v>
      </c>
      <c r="P10" s="3">
        <v>9</v>
      </c>
      <c r="Q10" s="3" t="s">
        <v>2847</v>
      </c>
      <c r="R10" s="3" t="s">
        <v>19</v>
      </c>
      <c r="S10" s="7">
        <v>5.2499999999999998E-2</v>
      </c>
      <c r="T10" s="3">
        <v>10</v>
      </c>
      <c r="U10" s="3" t="s">
        <v>55</v>
      </c>
      <c r="V10" s="3" t="s">
        <v>19</v>
      </c>
      <c r="W10" s="7">
        <v>5.1666666666666666E-2</v>
      </c>
      <c r="X10" s="3">
        <v>2</v>
      </c>
    </row>
    <row r="11" spans="1:24" x14ac:dyDescent="0.25">
      <c r="E11" s="3" t="s">
        <v>2848</v>
      </c>
      <c r="F11" s="3" t="s">
        <v>25</v>
      </c>
      <c r="G11" s="7">
        <v>4.8506944444444443E-2</v>
      </c>
      <c r="H11" s="3">
        <v>1</v>
      </c>
      <c r="I11" s="3" t="s">
        <v>2196</v>
      </c>
      <c r="J11" s="3" t="s">
        <v>25</v>
      </c>
      <c r="K11" s="7">
        <v>0.10306712962962962</v>
      </c>
      <c r="L11" s="3">
        <v>3</v>
      </c>
      <c r="M11" s="3" t="s">
        <v>2849</v>
      </c>
      <c r="N11" s="3" t="s">
        <v>25</v>
      </c>
      <c r="O11" s="7">
        <v>0.14635416666666667</v>
      </c>
      <c r="P11" s="3">
        <v>3</v>
      </c>
      <c r="Q11" s="3" t="s">
        <v>2850</v>
      </c>
      <c r="R11" s="3" t="s">
        <v>25</v>
      </c>
      <c r="S11" s="7">
        <v>0.19885416666666667</v>
      </c>
      <c r="T11" s="3">
        <v>4</v>
      </c>
      <c r="U11" s="3" t="s">
        <v>62</v>
      </c>
      <c r="V11" s="3" t="s">
        <v>25</v>
      </c>
      <c r="W11" s="7">
        <v>0.25052083333333336</v>
      </c>
      <c r="X11" s="3">
        <v>3</v>
      </c>
    </row>
    <row r="12" spans="1:24" x14ac:dyDescent="0.25">
      <c r="E12" s="3" t="s">
        <v>30</v>
      </c>
      <c r="G12" s="7">
        <v>5.9416793433479109E-3</v>
      </c>
      <c r="H12" s="3" t="s">
        <v>31</v>
      </c>
      <c r="K12" s="7">
        <v>5.3472558346346136E-3</v>
      </c>
      <c r="L12" s="3" t="s">
        <v>19</v>
      </c>
      <c r="O12" s="7">
        <v>3.2316233738795275E-4</v>
      </c>
      <c r="P12" s="3" t="s">
        <v>19</v>
      </c>
      <c r="S12" s="7">
        <v>2.3256776262338061E-3</v>
      </c>
      <c r="T12" s="3" t="s">
        <v>19</v>
      </c>
      <c r="W12" s="7">
        <v>2.0544164549084684E-3</v>
      </c>
      <c r="X12" s="3" t="s">
        <v>31</v>
      </c>
    </row>
    <row r="13" spans="1:24" x14ac:dyDescent="0.25">
      <c r="A13" s="3">
        <v>4</v>
      </c>
      <c r="B13" s="3">
        <v>9</v>
      </c>
      <c r="C13" s="4" t="s">
        <v>108</v>
      </c>
      <c r="D13" s="3" t="s">
        <v>17</v>
      </c>
      <c r="E13" s="3" t="s">
        <v>114</v>
      </c>
      <c r="F13" s="3" t="s">
        <v>19</v>
      </c>
      <c r="G13" s="7">
        <v>5.3981481481481484E-2</v>
      </c>
      <c r="H13" s="3">
        <v>4</v>
      </c>
      <c r="I13" s="3" t="s">
        <v>188</v>
      </c>
      <c r="J13" s="3" t="s">
        <v>19</v>
      </c>
      <c r="K13" s="7">
        <v>5.1064814814814813E-2</v>
      </c>
      <c r="L13" s="3">
        <v>4</v>
      </c>
      <c r="M13" s="3" t="s">
        <v>112</v>
      </c>
      <c r="N13" s="3" t="s">
        <v>19</v>
      </c>
      <c r="O13" s="7">
        <v>4.040509259259259E-2</v>
      </c>
      <c r="P13" s="3">
        <v>4</v>
      </c>
      <c r="Q13" s="3" t="s">
        <v>2851</v>
      </c>
      <c r="R13" s="3" t="s">
        <v>19</v>
      </c>
      <c r="S13" s="7">
        <v>4.9814814814814812E-2</v>
      </c>
      <c r="T13" s="3">
        <v>7</v>
      </c>
      <c r="U13" s="3" t="s">
        <v>1913</v>
      </c>
      <c r="V13" s="3" t="s">
        <v>19</v>
      </c>
      <c r="W13" s="7">
        <v>5.5462962962962964E-2</v>
      </c>
      <c r="X13" s="3">
        <v>6</v>
      </c>
    </row>
    <row r="14" spans="1:24" x14ac:dyDescent="0.25">
      <c r="E14" s="3" t="s">
        <v>2852</v>
      </c>
      <c r="F14" s="3" t="s">
        <v>25</v>
      </c>
      <c r="G14" s="7">
        <v>5.3981481481481484E-2</v>
      </c>
      <c r="H14" s="3">
        <v>4</v>
      </c>
      <c r="I14" s="3" t="s">
        <v>2853</v>
      </c>
      <c r="J14" s="3" t="s">
        <v>25</v>
      </c>
      <c r="K14" s="7">
        <v>0.10504629629629629</v>
      </c>
      <c r="L14" s="3">
        <v>4</v>
      </c>
      <c r="M14" s="3" t="s">
        <v>186</v>
      </c>
      <c r="N14" s="3" t="s">
        <v>25</v>
      </c>
      <c r="O14" s="7">
        <v>0.14545138888888889</v>
      </c>
      <c r="P14" s="3">
        <v>2</v>
      </c>
      <c r="Q14" s="3" t="s">
        <v>2854</v>
      </c>
      <c r="R14" s="3" t="s">
        <v>25</v>
      </c>
      <c r="S14" s="7">
        <v>0.19526620370370371</v>
      </c>
      <c r="T14" s="3">
        <v>3</v>
      </c>
      <c r="U14" s="3" t="s">
        <v>2855</v>
      </c>
      <c r="V14" s="3" t="s">
        <v>25</v>
      </c>
      <c r="W14" s="7">
        <v>0.25072916666666667</v>
      </c>
      <c r="X14" s="3">
        <v>4</v>
      </c>
    </row>
    <row r="15" spans="1:24" x14ac:dyDescent="0.25">
      <c r="E15" s="3" t="s">
        <v>30</v>
      </c>
      <c r="G15" s="7">
        <v>5.1242182713231998E-4</v>
      </c>
      <c r="H15" s="3" t="s">
        <v>31</v>
      </c>
      <c r="K15" s="7">
        <v>1.8109599512908109E-3</v>
      </c>
      <c r="L15" s="3" t="s">
        <v>19</v>
      </c>
      <c r="O15" s="7">
        <v>2.5945109009855166E-3</v>
      </c>
      <c r="P15" s="3" t="s">
        <v>31</v>
      </c>
      <c r="S15" s="7">
        <v>4.0123256716240868E-4</v>
      </c>
      <c r="T15" s="3" t="s">
        <v>31</v>
      </c>
      <c r="W15" s="7">
        <v>1.6972053439894344E-3</v>
      </c>
      <c r="X15" s="3" t="s">
        <v>19</v>
      </c>
    </row>
    <row r="16" spans="1:24" x14ac:dyDescent="0.25">
      <c r="A16" s="3">
        <v>5</v>
      </c>
      <c r="B16" s="3">
        <v>39</v>
      </c>
      <c r="C16" s="4" t="s">
        <v>1259</v>
      </c>
      <c r="D16" s="3" t="s">
        <v>2</v>
      </c>
      <c r="E16" s="3" t="s">
        <v>2856</v>
      </c>
      <c r="F16" s="3" t="s">
        <v>19</v>
      </c>
      <c r="G16" s="7">
        <v>5.7650462962962966E-2</v>
      </c>
      <c r="H16" s="3">
        <v>10</v>
      </c>
      <c r="I16" s="3" t="s">
        <v>2857</v>
      </c>
      <c r="J16" s="3" t="s">
        <v>19</v>
      </c>
      <c r="K16" s="7">
        <v>5.5381944444444442E-2</v>
      </c>
      <c r="L16" s="3">
        <v>11</v>
      </c>
      <c r="M16" s="3" t="s">
        <v>2858</v>
      </c>
      <c r="N16" s="3" t="s">
        <v>19</v>
      </c>
      <c r="O16" s="7">
        <v>4.4780092592592587E-2</v>
      </c>
      <c r="P16" s="3">
        <v>12</v>
      </c>
      <c r="Q16" s="3" t="s">
        <v>2859</v>
      </c>
      <c r="R16" s="3" t="s">
        <v>19</v>
      </c>
      <c r="S16" s="7">
        <v>4.8819444444444443E-2</v>
      </c>
      <c r="T16" s="3">
        <v>6</v>
      </c>
      <c r="U16" s="3" t="s">
        <v>2860</v>
      </c>
      <c r="V16" s="3" t="s">
        <v>19</v>
      </c>
      <c r="W16" s="7">
        <v>5.2372685185185182E-2</v>
      </c>
      <c r="X16" s="3">
        <v>3</v>
      </c>
    </row>
    <row r="17" spans="1:24" x14ac:dyDescent="0.25">
      <c r="E17" s="3" t="s">
        <v>171</v>
      </c>
      <c r="F17" s="3" t="s">
        <v>25</v>
      </c>
      <c r="G17" s="7">
        <v>5.7650462962962966E-2</v>
      </c>
      <c r="H17" s="3">
        <v>10</v>
      </c>
      <c r="I17" s="3" t="s">
        <v>2861</v>
      </c>
      <c r="J17" s="3" t="s">
        <v>25</v>
      </c>
      <c r="K17" s="7">
        <v>0.1130324074074074</v>
      </c>
      <c r="L17" s="3">
        <v>9</v>
      </c>
      <c r="M17" s="3" t="s">
        <v>2862</v>
      </c>
      <c r="N17" s="3" t="s">
        <v>25</v>
      </c>
      <c r="O17" s="7">
        <v>0.15781249999999999</v>
      </c>
      <c r="P17" s="3">
        <v>8</v>
      </c>
      <c r="Q17" s="3" t="s">
        <v>2863</v>
      </c>
      <c r="R17" s="3" t="s">
        <v>25</v>
      </c>
      <c r="S17" s="7">
        <v>0.20663194444444444</v>
      </c>
      <c r="T17" s="3">
        <v>7</v>
      </c>
      <c r="U17" s="3" t="s">
        <v>167</v>
      </c>
      <c r="V17" s="3" t="s">
        <v>25</v>
      </c>
      <c r="W17" s="7">
        <v>0.25900462962962961</v>
      </c>
      <c r="X17" s="3">
        <v>5</v>
      </c>
    </row>
    <row r="18" spans="1:24" x14ac:dyDescent="0.25">
      <c r="E18" s="3" t="s">
        <v>30</v>
      </c>
      <c r="G18" s="7">
        <v>1.3579564661638371E-3</v>
      </c>
      <c r="H18" s="3" t="s">
        <v>19</v>
      </c>
      <c r="K18" s="7">
        <v>4.5024372600313833E-3</v>
      </c>
      <c r="L18" s="3" t="s">
        <v>19</v>
      </c>
      <c r="O18" s="7">
        <v>3.6126200683388177E-4</v>
      </c>
      <c r="P18" s="3" t="s">
        <v>19</v>
      </c>
      <c r="S18" s="7">
        <v>3.0540129859154413E-3</v>
      </c>
      <c r="T18" s="3" t="s">
        <v>31</v>
      </c>
      <c r="W18" s="7">
        <v>3.167642747113654E-3</v>
      </c>
      <c r="X18" s="3" t="s">
        <v>31</v>
      </c>
    </row>
    <row r="19" spans="1:24" x14ac:dyDescent="0.25">
      <c r="A19" s="3">
        <v>6</v>
      </c>
      <c r="B19" s="3">
        <v>1</v>
      </c>
      <c r="C19" s="4" t="s">
        <v>2864</v>
      </c>
      <c r="D19" s="3" t="s">
        <v>2</v>
      </c>
      <c r="E19" s="3" t="s">
        <v>1393</v>
      </c>
      <c r="F19" s="3" t="s">
        <v>19</v>
      </c>
      <c r="G19" s="7">
        <v>5.9826388888888887E-2</v>
      </c>
      <c r="H19" s="3">
        <v>13</v>
      </c>
      <c r="I19" s="3" t="s">
        <v>136</v>
      </c>
      <c r="J19" s="3" t="s">
        <v>19</v>
      </c>
      <c r="K19" s="7">
        <v>5.2627314814814814E-2</v>
      </c>
      <c r="L19" s="3">
        <v>6</v>
      </c>
      <c r="M19" s="3" t="s">
        <v>2865</v>
      </c>
      <c r="N19" s="3" t="s">
        <v>19</v>
      </c>
      <c r="O19" s="7">
        <v>4.1400462962962965E-2</v>
      </c>
      <c r="P19" s="3">
        <v>5</v>
      </c>
      <c r="Q19" s="3" t="s">
        <v>2866</v>
      </c>
      <c r="R19" s="3" t="s">
        <v>19</v>
      </c>
      <c r="S19" s="7">
        <v>5.0856481481481482E-2</v>
      </c>
      <c r="T19" s="3">
        <v>8</v>
      </c>
      <c r="U19" s="3" t="s">
        <v>2867</v>
      </c>
      <c r="V19" s="3" t="s">
        <v>19</v>
      </c>
      <c r="W19" s="7">
        <v>5.7731481481481474E-2</v>
      </c>
      <c r="X19" s="3">
        <v>12</v>
      </c>
    </row>
    <row r="20" spans="1:24" x14ac:dyDescent="0.25">
      <c r="E20" s="3" t="s">
        <v>2868</v>
      </c>
      <c r="F20" s="3" t="s">
        <v>25</v>
      </c>
      <c r="G20" s="7">
        <v>5.9826388888888887E-2</v>
      </c>
      <c r="H20" s="3">
        <v>13</v>
      </c>
      <c r="I20" s="3" t="s">
        <v>131</v>
      </c>
      <c r="J20" s="3" t="s">
        <v>25</v>
      </c>
      <c r="K20" s="7">
        <v>0.11245370370370371</v>
      </c>
      <c r="L20" s="3">
        <v>8</v>
      </c>
      <c r="M20" s="3" t="s">
        <v>2869</v>
      </c>
      <c r="N20" s="3" t="s">
        <v>25</v>
      </c>
      <c r="O20" s="7">
        <v>0.15385416666666665</v>
      </c>
      <c r="P20" s="3">
        <v>7</v>
      </c>
      <c r="Q20" s="3" t="s">
        <v>629</v>
      </c>
      <c r="R20" s="3" t="s">
        <v>25</v>
      </c>
      <c r="S20" s="7">
        <v>0.20471064814814813</v>
      </c>
      <c r="T20" s="3">
        <v>5</v>
      </c>
      <c r="U20" s="3" t="s">
        <v>2870</v>
      </c>
      <c r="V20" s="3" t="s">
        <v>25</v>
      </c>
      <c r="W20" s="7">
        <v>0.26244212962962959</v>
      </c>
      <c r="X20" s="3">
        <v>6</v>
      </c>
    </row>
    <row r="21" spans="1:24" x14ac:dyDescent="0.25">
      <c r="E21" s="3" t="s">
        <v>30</v>
      </c>
      <c r="G21" s="7">
        <v>2.7867702985358567E-3</v>
      </c>
      <c r="H21" s="3" t="s">
        <v>19</v>
      </c>
      <c r="K21" s="7">
        <v>1.0725366663401556E-3</v>
      </c>
      <c r="L21" s="3" t="s">
        <v>19</v>
      </c>
      <c r="O21" s="7">
        <v>3.6078927226246005E-3</v>
      </c>
      <c r="P21" s="3" t="s">
        <v>31</v>
      </c>
      <c r="S21" s="7">
        <v>1.7054385843604247E-3</v>
      </c>
      <c r="T21" s="3" t="s">
        <v>31</v>
      </c>
      <c r="W21" s="7">
        <v>1.4540243421090615E-3</v>
      </c>
      <c r="X21" s="3" t="s">
        <v>19</v>
      </c>
    </row>
    <row r="22" spans="1:24" x14ac:dyDescent="0.25">
      <c r="A22" s="3">
        <v>7</v>
      </c>
      <c r="B22" s="3">
        <v>30</v>
      </c>
      <c r="C22" s="4" t="s">
        <v>2208</v>
      </c>
      <c r="D22" s="3" t="s">
        <v>17</v>
      </c>
      <c r="E22" s="3" t="s">
        <v>1950</v>
      </c>
      <c r="F22" s="3" t="s">
        <v>19</v>
      </c>
      <c r="G22" s="7">
        <v>5.4907407407407405E-2</v>
      </c>
      <c r="H22" s="3">
        <v>7</v>
      </c>
      <c r="I22" s="3" t="s">
        <v>2871</v>
      </c>
      <c r="J22" s="3" t="s">
        <v>19</v>
      </c>
      <c r="K22" s="7">
        <v>5.4050925925925926E-2</v>
      </c>
      <c r="L22" s="3">
        <v>8</v>
      </c>
      <c r="M22" s="3" t="s">
        <v>2872</v>
      </c>
      <c r="N22" s="3" t="s">
        <v>19</v>
      </c>
      <c r="O22" s="7">
        <v>4.1967592592592591E-2</v>
      </c>
      <c r="P22" s="3">
        <v>7</v>
      </c>
      <c r="Q22" s="3" t="s">
        <v>2873</v>
      </c>
      <c r="R22" s="3" t="s">
        <v>19</v>
      </c>
      <c r="S22" s="7">
        <v>5.8877314814814813E-2</v>
      </c>
      <c r="T22" s="3">
        <v>22</v>
      </c>
      <c r="U22" s="3" t="s">
        <v>639</v>
      </c>
      <c r="V22" s="3" t="s">
        <v>19</v>
      </c>
      <c r="W22" s="7">
        <v>5.5868055555555553E-2</v>
      </c>
      <c r="X22" s="3">
        <v>8</v>
      </c>
    </row>
    <row r="23" spans="1:24" x14ac:dyDescent="0.25">
      <c r="E23" s="3" t="s">
        <v>2874</v>
      </c>
      <c r="F23" s="3" t="s">
        <v>25</v>
      </c>
      <c r="G23" s="7">
        <v>5.4907407407407405E-2</v>
      </c>
      <c r="H23" s="3">
        <v>7</v>
      </c>
      <c r="I23" s="3" t="s">
        <v>72</v>
      </c>
      <c r="J23" s="3" t="s">
        <v>25</v>
      </c>
      <c r="K23" s="7">
        <v>0.10895833333333334</v>
      </c>
      <c r="L23" s="3">
        <v>6</v>
      </c>
      <c r="M23" s="3" t="s">
        <v>2875</v>
      </c>
      <c r="N23" s="3" t="s">
        <v>25</v>
      </c>
      <c r="O23" s="7">
        <v>0.15092592592592594</v>
      </c>
      <c r="P23" s="3">
        <v>6</v>
      </c>
      <c r="Q23" s="3" t="s">
        <v>2876</v>
      </c>
      <c r="R23" s="3" t="s">
        <v>25</v>
      </c>
      <c r="S23" s="7">
        <v>0.20980324074074075</v>
      </c>
      <c r="T23" s="3">
        <v>8</v>
      </c>
      <c r="U23" s="3" t="s">
        <v>99</v>
      </c>
      <c r="V23" s="3" t="s">
        <v>25</v>
      </c>
      <c r="W23" s="7">
        <v>0.26567129629629632</v>
      </c>
      <c r="X23" s="3">
        <v>7</v>
      </c>
    </row>
    <row r="24" spans="1:24" x14ac:dyDescent="0.25">
      <c r="E24" s="3" t="s">
        <v>30</v>
      </c>
      <c r="G24" s="7">
        <v>2.8340437556780979E-3</v>
      </c>
      <c r="H24" s="3" t="s">
        <v>31</v>
      </c>
      <c r="K24" s="7">
        <v>1.8618023263630781E-3</v>
      </c>
      <c r="L24" s="3" t="s">
        <v>19</v>
      </c>
      <c r="O24" s="7">
        <v>3.5945593988948241E-3</v>
      </c>
      <c r="P24" s="3" t="s">
        <v>31</v>
      </c>
      <c r="S24" s="7">
        <v>5.6686571217018922E-3</v>
      </c>
      <c r="T24" s="3" t="s">
        <v>19</v>
      </c>
      <c r="W24" s="7">
        <v>1.1018562934920623E-3</v>
      </c>
      <c r="X24" s="3" t="s">
        <v>31</v>
      </c>
    </row>
    <row r="25" spans="1:24" x14ac:dyDescent="0.25">
      <c r="A25" s="3">
        <v>8</v>
      </c>
      <c r="B25" s="3">
        <v>23</v>
      </c>
      <c r="C25" s="4" t="s">
        <v>2877</v>
      </c>
      <c r="D25" s="3" t="s">
        <v>2</v>
      </c>
      <c r="E25" s="3" t="s">
        <v>810</v>
      </c>
      <c r="F25" s="3" t="s">
        <v>19</v>
      </c>
      <c r="G25" s="7">
        <v>6.1296296296296293E-2</v>
      </c>
      <c r="H25" s="3">
        <v>16</v>
      </c>
      <c r="I25" s="3" t="s">
        <v>2878</v>
      </c>
      <c r="J25" s="3" t="s">
        <v>19</v>
      </c>
      <c r="K25" s="7">
        <v>5.7453703703703701E-2</v>
      </c>
      <c r="L25" s="3">
        <v>15</v>
      </c>
      <c r="M25" s="3" t="s">
        <v>2879</v>
      </c>
      <c r="N25" s="3" t="s">
        <v>19</v>
      </c>
      <c r="O25" s="7">
        <v>4.2951388888888886E-2</v>
      </c>
      <c r="P25" s="3">
        <v>8</v>
      </c>
      <c r="Q25" s="3" t="s">
        <v>1308</v>
      </c>
      <c r="R25" s="3" t="s">
        <v>19</v>
      </c>
      <c r="S25" s="7">
        <v>4.8599537037037038E-2</v>
      </c>
      <c r="T25" s="3">
        <v>5</v>
      </c>
      <c r="U25" s="3" t="s">
        <v>2880</v>
      </c>
      <c r="V25" s="3" t="s">
        <v>19</v>
      </c>
      <c r="W25" s="7">
        <v>5.5486111111111104E-2</v>
      </c>
      <c r="X25" s="3">
        <v>7</v>
      </c>
    </row>
    <row r="26" spans="1:24" x14ac:dyDescent="0.25">
      <c r="E26" s="3" t="s">
        <v>1619</v>
      </c>
      <c r="F26" s="3" t="s">
        <v>25</v>
      </c>
      <c r="G26" s="7">
        <v>6.1296296296296293E-2</v>
      </c>
      <c r="H26" s="3">
        <v>16</v>
      </c>
      <c r="I26" s="3" t="s">
        <v>2881</v>
      </c>
      <c r="J26" s="3" t="s">
        <v>25</v>
      </c>
      <c r="K26" s="7">
        <v>0.11875000000000001</v>
      </c>
      <c r="L26" s="3">
        <v>17</v>
      </c>
      <c r="M26" s="3" t="s">
        <v>2882</v>
      </c>
      <c r="N26" s="3" t="s">
        <v>25</v>
      </c>
      <c r="O26" s="7">
        <v>0.16170138888888888</v>
      </c>
      <c r="P26" s="3">
        <v>14</v>
      </c>
      <c r="Q26" s="3" t="s">
        <v>1899</v>
      </c>
      <c r="R26" s="3" t="s">
        <v>25</v>
      </c>
      <c r="S26" s="7">
        <v>0.21030092592592595</v>
      </c>
      <c r="T26" s="3">
        <v>9</v>
      </c>
      <c r="U26" s="3" t="s">
        <v>1309</v>
      </c>
      <c r="V26" s="3" t="s">
        <v>25</v>
      </c>
      <c r="W26" s="7">
        <v>0.26578703703703704</v>
      </c>
      <c r="X26" s="3">
        <v>8</v>
      </c>
    </row>
    <row r="27" spans="1:24" x14ac:dyDescent="0.25">
      <c r="E27" s="3" t="s">
        <v>30</v>
      </c>
      <c r="G27" s="7">
        <v>3.5296898438655425E-3</v>
      </c>
      <c r="H27" s="3" t="s">
        <v>19</v>
      </c>
      <c r="K27" s="7">
        <v>5.2418437080445079E-3</v>
      </c>
      <c r="L27" s="3" t="s">
        <v>19</v>
      </c>
      <c r="O27" s="7">
        <v>2.6306124325590971E-3</v>
      </c>
      <c r="P27" s="3" t="s">
        <v>31</v>
      </c>
      <c r="S27" s="7">
        <v>4.6323012161931174E-3</v>
      </c>
      <c r="T27" s="3" t="s">
        <v>31</v>
      </c>
      <c r="W27" s="7">
        <v>1.5086199031578429E-3</v>
      </c>
      <c r="X27" s="3" t="s">
        <v>31</v>
      </c>
    </row>
    <row r="28" spans="1:24" x14ac:dyDescent="0.25">
      <c r="A28" s="3">
        <v>9</v>
      </c>
      <c r="B28" s="3">
        <v>16</v>
      </c>
      <c r="C28" s="4" t="s">
        <v>2883</v>
      </c>
      <c r="D28" s="3" t="s">
        <v>2</v>
      </c>
      <c r="E28" s="3" t="s">
        <v>2884</v>
      </c>
      <c r="F28" s="3" t="s">
        <v>19</v>
      </c>
      <c r="G28" s="7">
        <v>6.0601851851851851E-2</v>
      </c>
      <c r="H28" s="3">
        <v>15</v>
      </c>
      <c r="I28" s="3" t="s">
        <v>2885</v>
      </c>
      <c r="J28" s="3" t="s">
        <v>19</v>
      </c>
      <c r="K28" s="7">
        <v>5.8634259259259254E-2</v>
      </c>
      <c r="L28" s="3">
        <v>20</v>
      </c>
      <c r="M28" s="3" t="s">
        <v>1681</v>
      </c>
      <c r="N28" s="3" t="s">
        <v>19</v>
      </c>
      <c r="O28" s="7">
        <v>3.9606481481481479E-2</v>
      </c>
      <c r="P28" s="3">
        <v>2</v>
      </c>
      <c r="Q28" s="3" t="s">
        <v>2886</v>
      </c>
      <c r="R28" s="3" t="s">
        <v>19</v>
      </c>
      <c r="S28" s="7">
        <v>5.1643518518518526E-2</v>
      </c>
      <c r="T28" s="3">
        <v>9</v>
      </c>
      <c r="U28" s="3" t="s">
        <v>2887</v>
      </c>
      <c r="V28" s="3" t="s">
        <v>19</v>
      </c>
      <c r="W28" s="7">
        <v>5.6562499999999995E-2</v>
      </c>
      <c r="X28" s="3">
        <v>10</v>
      </c>
    </row>
    <row r="29" spans="1:24" x14ac:dyDescent="0.25">
      <c r="E29" s="3" t="s">
        <v>2888</v>
      </c>
      <c r="F29" s="3" t="s">
        <v>25</v>
      </c>
      <c r="G29" s="7">
        <v>6.0601851851851851E-2</v>
      </c>
      <c r="H29" s="3">
        <v>15</v>
      </c>
      <c r="I29" s="3" t="s">
        <v>2142</v>
      </c>
      <c r="J29" s="3" t="s">
        <v>25</v>
      </c>
      <c r="K29" s="7">
        <v>0.11923611111111111</v>
      </c>
      <c r="L29" s="3">
        <v>18</v>
      </c>
      <c r="M29" s="3" t="s">
        <v>2889</v>
      </c>
      <c r="N29" s="3" t="s">
        <v>25</v>
      </c>
      <c r="O29" s="7">
        <v>0.15884259259259259</v>
      </c>
      <c r="P29" s="3">
        <v>11</v>
      </c>
      <c r="Q29" s="3" t="s">
        <v>1888</v>
      </c>
      <c r="R29" s="3" t="s">
        <v>25</v>
      </c>
      <c r="S29" s="7">
        <v>0.21048611111111112</v>
      </c>
      <c r="T29" s="3">
        <v>10</v>
      </c>
      <c r="U29" s="3" t="s">
        <v>2890</v>
      </c>
      <c r="V29" s="3" t="s">
        <v>25</v>
      </c>
      <c r="W29" s="7">
        <v>0.26704861111111111</v>
      </c>
      <c r="X29" s="3">
        <v>9</v>
      </c>
    </row>
    <row r="30" spans="1:24" x14ac:dyDescent="0.25">
      <c r="E30" s="3" t="s">
        <v>30</v>
      </c>
      <c r="G30" s="7">
        <v>2.5610527455578805E-3</v>
      </c>
      <c r="H30" s="3" t="s">
        <v>19</v>
      </c>
      <c r="K30" s="7">
        <v>6.1745725461498369E-3</v>
      </c>
      <c r="L30" s="3" t="s">
        <v>19</v>
      </c>
      <c r="O30" s="7">
        <v>6.1918775365366954E-3</v>
      </c>
      <c r="P30" s="3" t="s">
        <v>31</v>
      </c>
      <c r="S30" s="7">
        <v>1.8409878399895524E-3</v>
      </c>
      <c r="T30" s="3" t="s">
        <v>31</v>
      </c>
      <c r="W30" s="7">
        <v>7.027599151814834E-4</v>
      </c>
      <c r="X30" s="3" t="s">
        <v>31</v>
      </c>
    </row>
    <row r="31" spans="1:24" x14ac:dyDescent="0.25">
      <c r="A31" s="3">
        <v>10</v>
      </c>
      <c r="B31" s="3">
        <v>15</v>
      </c>
      <c r="C31" s="4" t="s">
        <v>2891</v>
      </c>
      <c r="D31" s="3" t="s">
        <v>17</v>
      </c>
      <c r="E31" s="3" t="s">
        <v>2892</v>
      </c>
      <c r="F31" s="3" t="s">
        <v>19</v>
      </c>
      <c r="G31" s="7">
        <v>5.3298611111111116E-2</v>
      </c>
      <c r="H31" s="3">
        <v>3</v>
      </c>
      <c r="I31" s="3" t="s">
        <v>1389</v>
      </c>
      <c r="J31" s="3" t="s">
        <v>19</v>
      </c>
      <c r="K31" s="7">
        <v>6.4525462962962965E-2</v>
      </c>
      <c r="L31" s="3">
        <v>31</v>
      </c>
      <c r="M31" s="3" t="s">
        <v>1941</v>
      </c>
      <c r="N31" s="3" t="s">
        <v>19</v>
      </c>
      <c r="O31" s="7">
        <v>4.0358796296296295E-2</v>
      </c>
      <c r="P31" s="3">
        <v>3</v>
      </c>
      <c r="Q31" s="3" t="s">
        <v>296</v>
      </c>
      <c r="R31" s="3" t="s">
        <v>19</v>
      </c>
      <c r="S31" s="7">
        <v>5.482638888888889E-2</v>
      </c>
      <c r="T31" s="3">
        <v>13</v>
      </c>
      <c r="U31" s="3" t="s">
        <v>2144</v>
      </c>
      <c r="V31" s="3" t="s">
        <v>19</v>
      </c>
      <c r="W31" s="7">
        <v>5.6168981481481479E-2</v>
      </c>
      <c r="X31" s="3">
        <v>9</v>
      </c>
    </row>
    <row r="32" spans="1:24" x14ac:dyDescent="0.25">
      <c r="E32" s="3" t="s">
        <v>211</v>
      </c>
      <c r="F32" s="3" t="s">
        <v>25</v>
      </c>
      <c r="G32" s="7">
        <v>5.3298611111111116E-2</v>
      </c>
      <c r="H32" s="3">
        <v>3</v>
      </c>
      <c r="I32" s="3" t="s">
        <v>2893</v>
      </c>
      <c r="J32" s="3" t="s">
        <v>25</v>
      </c>
      <c r="K32" s="7">
        <v>0.11782407407407407</v>
      </c>
      <c r="L32" s="3">
        <v>14</v>
      </c>
      <c r="M32" s="3" t="s">
        <v>2894</v>
      </c>
      <c r="N32" s="3" t="s">
        <v>25</v>
      </c>
      <c r="O32" s="7">
        <v>0.15818287037037038</v>
      </c>
      <c r="P32" s="3">
        <v>9</v>
      </c>
      <c r="Q32" s="3" t="s">
        <v>1186</v>
      </c>
      <c r="R32" s="3" t="s">
        <v>25</v>
      </c>
      <c r="S32" s="7">
        <v>0.21300925925925926</v>
      </c>
      <c r="T32" s="3">
        <v>12</v>
      </c>
      <c r="U32" s="3" t="s">
        <v>1391</v>
      </c>
      <c r="V32" s="3" t="s">
        <v>25</v>
      </c>
      <c r="W32" s="7">
        <v>0.26917824074074076</v>
      </c>
      <c r="X32" s="3">
        <v>10</v>
      </c>
    </row>
    <row r="33" spans="1:24" x14ac:dyDescent="0.25">
      <c r="E33" s="3" t="s">
        <v>30</v>
      </c>
      <c r="G33" s="7">
        <v>5.2050453191354457E-3</v>
      </c>
      <c r="H33" s="3" t="s">
        <v>31</v>
      </c>
      <c r="K33" s="7">
        <v>1.1647426561680697E-2</v>
      </c>
      <c r="L33" s="3" t="s">
        <v>19</v>
      </c>
      <c r="O33" s="7">
        <v>5.8047903929963271E-3</v>
      </c>
      <c r="P33" s="3" t="s">
        <v>31</v>
      </c>
      <c r="S33" s="7">
        <v>9.1536022422359503E-4</v>
      </c>
      <c r="T33" s="3" t="s">
        <v>19</v>
      </c>
      <c r="W33" s="7">
        <v>1.5529510737725266E-3</v>
      </c>
      <c r="X33" s="3" t="s">
        <v>31</v>
      </c>
    </row>
    <row r="34" spans="1:24" x14ac:dyDescent="0.25">
      <c r="A34" s="3">
        <v>11</v>
      </c>
      <c r="B34" s="3">
        <v>7</v>
      </c>
      <c r="C34" s="4" t="s">
        <v>2895</v>
      </c>
      <c r="D34" s="3" t="s">
        <v>17</v>
      </c>
      <c r="E34" s="3" t="s">
        <v>2896</v>
      </c>
      <c r="F34" s="3" t="s">
        <v>19</v>
      </c>
      <c r="G34" s="7">
        <v>6.508101851851851E-2</v>
      </c>
      <c r="H34" s="3">
        <v>23</v>
      </c>
      <c r="I34" s="3" t="s">
        <v>2897</v>
      </c>
      <c r="J34" s="3" t="s">
        <v>19</v>
      </c>
      <c r="K34" s="7">
        <v>5.6944444444444443E-2</v>
      </c>
      <c r="L34" s="3">
        <v>14</v>
      </c>
      <c r="M34" s="3" t="s">
        <v>2898</v>
      </c>
      <c r="N34" s="3" t="s">
        <v>19</v>
      </c>
      <c r="O34" s="7">
        <v>4.7685185185185185E-2</v>
      </c>
      <c r="P34" s="3">
        <v>19</v>
      </c>
      <c r="Q34" s="3" t="s">
        <v>922</v>
      </c>
      <c r="R34" s="3" t="s">
        <v>19</v>
      </c>
      <c r="S34" s="7">
        <v>4.5624999999999999E-2</v>
      </c>
      <c r="T34" s="3">
        <v>2</v>
      </c>
      <c r="U34" s="3" t="s">
        <v>2899</v>
      </c>
      <c r="V34" s="3" t="s">
        <v>19</v>
      </c>
      <c r="W34" s="7">
        <v>5.4618055555555552E-2</v>
      </c>
      <c r="X34" s="3">
        <v>5</v>
      </c>
    </row>
    <row r="35" spans="1:24" x14ac:dyDescent="0.25">
      <c r="E35" s="3" t="s">
        <v>2900</v>
      </c>
      <c r="F35" s="3" t="s">
        <v>25</v>
      </c>
      <c r="G35" s="7">
        <v>6.508101851851851E-2</v>
      </c>
      <c r="H35" s="3">
        <v>23</v>
      </c>
      <c r="I35" s="3" t="s">
        <v>2901</v>
      </c>
      <c r="J35" s="3" t="s">
        <v>25</v>
      </c>
      <c r="K35" s="7">
        <v>0.12202546296296296</v>
      </c>
      <c r="L35" s="3">
        <v>20</v>
      </c>
      <c r="M35" s="3" t="s">
        <v>2902</v>
      </c>
      <c r="N35" s="3" t="s">
        <v>25</v>
      </c>
      <c r="O35" s="7">
        <v>0.16971064814814815</v>
      </c>
      <c r="P35" s="3">
        <v>20</v>
      </c>
      <c r="Q35" s="3" t="s">
        <v>2903</v>
      </c>
      <c r="R35" s="3" t="s">
        <v>25</v>
      </c>
      <c r="S35" s="7">
        <v>0.21533564814814812</v>
      </c>
      <c r="T35" s="3">
        <v>14</v>
      </c>
      <c r="U35" s="3" t="s">
        <v>2904</v>
      </c>
      <c r="V35" s="3" t="s">
        <v>25</v>
      </c>
      <c r="W35" s="7">
        <v>0.2699537037037037</v>
      </c>
      <c r="X35" s="3">
        <v>11</v>
      </c>
    </row>
    <row r="36" spans="1:24" x14ac:dyDescent="0.25">
      <c r="E36" s="3" t="s">
        <v>30</v>
      </c>
      <c r="G36" s="7">
        <v>6.4088216496587802E-3</v>
      </c>
      <c r="H36" s="3" t="s">
        <v>19</v>
      </c>
      <c r="K36" s="7">
        <v>3.9140741893166284E-3</v>
      </c>
      <c r="L36" s="3" t="s">
        <v>19</v>
      </c>
      <c r="O36" s="7">
        <v>1.3886079851567618E-3</v>
      </c>
      <c r="P36" s="3" t="s">
        <v>19</v>
      </c>
      <c r="S36" s="7">
        <v>8.4413384174508027E-3</v>
      </c>
      <c r="T36" s="3" t="s">
        <v>31</v>
      </c>
      <c r="W36" s="7">
        <v>3.2701654066813815E-3</v>
      </c>
      <c r="X36" s="3" t="s">
        <v>31</v>
      </c>
    </row>
    <row r="37" spans="1:24" s="11" customFormat="1" x14ac:dyDescent="0.25">
      <c r="A37" s="8">
        <v>12</v>
      </c>
      <c r="B37" s="8">
        <v>49</v>
      </c>
      <c r="C37" s="9" t="s">
        <v>173</v>
      </c>
      <c r="D37" s="8" t="s">
        <v>17</v>
      </c>
      <c r="E37" s="8" t="s">
        <v>2905</v>
      </c>
      <c r="F37" s="8" t="s">
        <v>19</v>
      </c>
      <c r="G37" s="10">
        <v>5.7326388888888892E-2</v>
      </c>
      <c r="H37" s="8">
        <v>8</v>
      </c>
      <c r="I37" s="8" t="s">
        <v>2906</v>
      </c>
      <c r="J37" s="8" t="s">
        <v>19</v>
      </c>
      <c r="K37" s="10">
        <v>4.7928240740740737E-2</v>
      </c>
      <c r="L37" s="8">
        <v>2</v>
      </c>
      <c r="M37" s="8" t="s">
        <v>2907</v>
      </c>
      <c r="N37" s="8" t="s">
        <v>19</v>
      </c>
      <c r="O37" s="10">
        <v>5.31712962962963E-2</v>
      </c>
      <c r="P37" s="8">
        <v>31</v>
      </c>
      <c r="Q37" s="8" t="s">
        <v>2908</v>
      </c>
      <c r="R37" s="8" t="s">
        <v>19</v>
      </c>
      <c r="S37" s="10">
        <v>5.3773148148148153E-2</v>
      </c>
      <c r="T37" s="8">
        <v>11</v>
      </c>
      <c r="U37" s="8" t="s">
        <v>2909</v>
      </c>
      <c r="V37" s="8" t="s">
        <v>19</v>
      </c>
      <c r="W37" s="10">
        <v>5.7800925925925929E-2</v>
      </c>
      <c r="X37" s="8">
        <v>13</v>
      </c>
    </row>
    <row r="38" spans="1:24" s="11" customFormat="1" x14ac:dyDescent="0.25">
      <c r="A38" s="8"/>
      <c r="B38" s="8"/>
      <c r="C38" s="9"/>
      <c r="D38" s="8"/>
      <c r="E38" s="8" t="s">
        <v>183</v>
      </c>
      <c r="F38" s="8" t="s">
        <v>25</v>
      </c>
      <c r="G38" s="10">
        <v>5.7326388888888892E-2</v>
      </c>
      <c r="H38" s="8">
        <v>8</v>
      </c>
      <c r="I38" s="8" t="s">
        <v>2910</v>
      </c>
      <c r="J38" s="8" t="s">
        <v>25</v>
      </c>
      <c r="K38" s="10">
        <v>0.10525462962962963</v>
      </c>
      <c r="L38" s="8">
        <v>5</v>
      </c>
      <c r="M38" s="8" t="s">
        <v>2911</v>
      </c>
      <c r="N38" s="8" t="s">
        <v>25</v>
      </c>
      <c r="O38" s="10">
        <v>0.15842592592592594</v>
      </c>
      <c r="P38" s="8">
        <v>10</v>
      </c>
      <c r="Q38" s="8" t="s">
        <v>2912</v>
      </c>
      <c r="R38" s="8" t="s">
        <v>25</v>
      </c>
      <c r="S38" s="10">
        <v>0.2121990740740741</v>
      </c>
      <c r="T38" s="8">
        <v>11</v>
      </c>
      <c r="U38" s="8" t="s">
        <v>683</v>
      </c>
      <c r="V38" s="8" t="s">
        <v>25</v>
      </c>
      <c r="W38" s="10">
        <v>0.27</v>
      </c>
      <c r="X38" s="8">
        <v>12</v>
      </c>
    </row>
    <row r="39" spans="1:24" s="11" customFormat="1" x14ac:dyDescent="0.25">
      <c r="A39" s="8"/>
      <c r="B39" s="8"/>
      <c r="C39" s="9"/>
      <c r="D39" s="8"/>
      <c r="E39" s="8" t="s">
        <v>30</v>
      </c>
      <c r="F39" s="8"/>
      <c r="G39" s="10">
        <v>1.3558700957089359E-3</v>
      </c>
      <c r="H39" s="8" t="s">
        <v>31</v>
      </c>
      <c r="I39" s="8"/>
      <c r="J39" s="8"/>
      <c r="K39" s="10">
        <v>5.1112240728256181E-3</v>
      </c>
      <c r="L39" s="8" t="s">
        <v>31</v>
      </c>
      <c r="M39" s="8"/>
      <c r="N39" s="8"/>
      <c r="O39" s="10">
        <v>6.8667793642836483E-3</v>
      </c>
      <c r="P39" s="8" t="s">
        <v>19</v>
      </c>
      <c r="Q39" s="8"/>
      <c r="R39" s="8"/>
      <c r="S39" s="10">
        <v>3.0246249334954511E-4</v>
      </c>
      <c r="T39" s="8" t="s">
        <v>31</v>
      </c>
      <c r="U39" s="8"/>
      <c r="V39" s="8"/>
      <c r="W39" s="10">
        <v>9.7222702399535343E-5</v>
      </c>
      <c r="X39" s="8" t="s">
        <v>31</v>
      </c>
    </row>
    <row r="40" spans="1:24" x14ac:dyDescent="0.25">
      <c r="A40" s="3">
        <v>13</v>
      </c>
      <c r="B40" s="3">
        <v>40</v>
      </c>
      <c r="C40" s="4" t="s">
        <v>238</v>
      </c>
      <c r="D40" s="3" t="s">
        <v>3</v>
      </c>
      <c r="E40" s="3" t="s">
        <v>2913</v>
      </c>
      <c r="F40" s="3" t="s">
        <v>19</v>
      </c>
      <c r="G40" s="7">
        <v>6.4062500000000008E-2</v>
      </c>
      <c r="H40" s="3">
        <v>21</v>
      </c>
      <c r="I40" s="3" t="s">
        <v>2914</v>
      </c>
      <c r="J40" s="3" t="s">
        <v>19</v>
      </c>
      <c r="K40" s="7">
        <v>5.6805555555555554E-2</v>
      </c>
      <c r="L40" s="3">
        <v>13</v>
      </c>
      <c r="M40" s="3" t="s">
        <v>2915</v>
      </c>
      <c r="N40" s="3" t="s">
        <v>19</v>
      </c>
      <c r="O40" s="7">
        <v>4.5601851851851859E-2</v>
      </c>
      <c r="P40" s="3">
        <v>14</v>
      </c>
      <c r="Q40" s="3" t="s">
        <v>2916</v>
      </c>
      <c r="R40" s="3" t="s">
        <v>19</v>
      </c>
      <c r="S40" s="7">
        <v>4.8495370370370376E-2</v>
      </c>
      <c r="T40" s="3">
        <v>4</v>
      </c>
      <c r="U40" s="3" t="s">
        <v>2917</v>
      </c>
      <c r="V40" s="3" t="s">
        <v>19</v>
      </c>
      <c r="W40" s="7">
        <v>5.679398148148148E-2</v>
      </c>
      <c r="X40" s="3">
        <v>11</v>
      </c>
    </row>
    <row r="41" spans="1:24" x14ac:dyDescent="0.25">
      <c r="E41" s="3" t="s">
        <v>2918</v>
      </c>
      <c r="F41" s="3" t="s">
        <v>25</v>
      </c>
      <c r="G41" s="7">
        <v>6.4062500000000008E-2</v>
      </c>
      <c r="H41" s="3">
        <v>21</v>
      </c>
      <c r="I41" s="3" t="s">
        <v>2919</v>
      </c>
      <c r="J41" s="3" t="s">
        <v>25</v>
      </c>
      <c r="K41" s="7">
        <v>0.12086805555555556</v>
      </c>
      <c r="L41" s="3">
        <v>19</v>
      </c>
      <c r="M41" s="3" t="s">
        <v>1895</v>
      </c>
      <c r="N41" s="3" t="s">
        <v>25</v>
      </c>
      <c r="O41" s="7">
        <v>0.16646990740740741</v>
      </c>
      <c r="P41" s="3">
        <v>18</v>
      </c>
      <c r="Q41" s="3" t="s">
        <v>2920</v>
      </c>
      <c r="R41" s="3" t="s">
        <v>25</v>
      </c>
      <c r="S41" s="7">
        <v>0.21496527777777777</v>
      </c>
      <c r="T41" s="3">
        <v>13</v>
      </c>
      <c r="U41" s="3" t="s">
        <v>1579</v>
      </c>
      <c r="V41" s="3" t="s">
        <v>25</v>
      </c>
      <c r="W41" s="7">
        <v>0.27175925925925926</v>
      </c>
      <c r="X41" s="3">
        <v>13</v>
      </c>
    </row>
    <row r="42" spans="1:24" x14ac:dyDescent="0.25">
      <c r="E42" s="3" t="s">
        <v>30</v>
      </c>
      <c r="G42" s="7">
        <v>4.997880617354393E-3</v>
      </c>
      <c r="H42" s="3" t="s">
        <v>19</v>
      </c>
      <c r="K42" s="7">
        <v>3.4204975213246794E-3</v>
      </c>
      <c r="L42" s="3" t="s">
        <v>19</v>
      </c>
      <c r="O42" s="7">
        <v>1.004374895561419E-3</v>
      </c>
      <c r="P42" s="3" t="s">
        <v>31</v>
      </c>
      <c r="S42" s="7">
        <v>5.9325847849093644E-3</v>
      </c>
      <c r="T42" s="3" t="s">
        <v>31</v>
      </c>
      <c r="W42" s="7">
        <v>1.4814184582082404E-3</v>
      </c>
      <c r="X42" s="3" t="s">
        <v>31</v>
      </c>
    </row>
    <row r="43" spans="1:24" x14ac:dyDescent="0.25">
      <c r="A43" s="3">
        <v>14</v>
      </c>
      <c r="B43" s="3">
        <v>47</v>
      </c>
      <c r="C43" s="4" t="s">
        <v>790</v>
      </c>
      <c r="D43" s="3" t="s">
        <v>17</v>
      </c>
      <c r="E43" s="3" t="s">
        <v>2921</v>
      </c>
      <c r="F43" s="3" t="s">
        <v>19</v>
      </c>
      <c r="G43" s="7">
        <v>5.4328703703703705E-2</v>
      </c>
      <c r="H43" s="3">
        <v>6</v>
      </c>
      <c r="I43" s="3" t="s">
        <v>2922</v>
      </c>
      <c r="J43" s="3" t="s">
        <v>19</v>
      </c>
      <c r="K43" s="7">
        <v>5.4733796296296294E-2</v>
      </c>
      <c r="L43" s="3">
        <v>10</v>
      </c>
      <c r="M43" s="3" t="s">
        <v>2923</v>
      </c>
      <c r="N43" s="3" t="s">
        <v>19</v>
      </c>
      <c r="O43" s="7">
        <v>4.1782407407407407E-2</v>
      </c>
      <c r="P43" s="3">
        <v>6</v>
      </c>
      <c r="Q43" s="3" t="s">
        <v>2924</v>
      </c>
      <c r="R43" s="3" t="s">
        <v>19</v>
      </c>
      <c r="S43" s="7">
        <v>5.454861111111111E-2</v>
      </c>
      <c r="T43" s="3">
        <v>12</v>
      </c>
      <c r="U43" s="3" t="s">
        <v>2925</v>
      </c>
      <c r="V43" s="3" t="s">
        <v>19</v>
      </c>
      <c r="W43" s="7">
        <v>6.8194444444444446E-2</v>
      </c>
      <c r="X43" s="3">
        <v>26</v>
      </c>
    </row>
    <row r="44" spans="1:24" x14ac:dyDescent="0.25">
      <c r="E44" s="3" t="s">
        <v>2926</v>
      </c>
      <c r="F44" s="3" t="s">
        <v>25</v>
      </c>
      <c r="G44" s="7">
        <v>5.4328703703703705E-2</v>
      </c>
      <c r="H44" s="3">
        <v>6</v>
      </c>
      <c r="I44" s="3" t="s">
        <v>2927</v>
      </c>
      <c r="J44" s="3" t="s">
        <v>25</v>
      </c>
      <c r="K44" s="7">
        <v>0.10906249999999999</v>
      </c>
      <c r="L44" s="3">
        <v>7</v>
      </c>
      <c r="M44" s="3" t="s">
        <v>798</v>
      </c>
      <c r="N44" s="3" t="s">
        <v>25</v>
      </c>
      <c r="O44" s="7">
        <v>0.15084490740740741</v>
      </c>
      <c r="P44" s="3">
        <v>5</v>
      </c>
      <c r="Q44" s="3" t="s">
        <v>2928</v>
      </c>
      <c r="R44" s="3" t="s">
        <v>25</v>
      </c>
      <c r="S44" s="7">
        <v>0.2053935185185185</v>
      </c>
      <c r="T44" s="3">
        <v>6</v>
      </c>
      <c r="U44" s="3" t="s">
        <v>2929</v>
      </c>
      <c r="V44" s="3" t="s">
        <v>25</v>
      </c>
      <c r="W44" s="7">
        <v>0.27358796296296295</v>
      </c>
      <c r="X44" s="3">
        <v>14</v>
      </c>
    </row>
    <row r="45" spans="1:24" x14ac:dyDescent="0.25">
      <c r="E45" s="3" t="s">
        <v>30</v>
      </c>
      <c r="G45" s="7">
        <v>5.1333692505968545E-3</v>
      </c>
      <c r="H45" s="3" t="s">
        <v>31</v>
      </c>
      <c r="K45" s="7">
        <v>9.8950320374308065E-4</v>
      </c>
      <c r="L45" s="3" t="s">
        <v>19</v>
      </c>
      <c r="O45" s="7">
        <v>5.1374387533828503E-3</v>
      </c>
      <c r="P45" s="3" t="s">
        <v>31</v>
      </c>
      <c r="S45" s="7">
        <v>2.4559689402103152E-4</v>
      </c>
      <c r="T45" s="3" t="s">
        <v>31</v>
      </c>
      <c r="W45" s="7">
        <v>9.5269016942576626E-3</v>
      </c>
      <c r="X45" s="3" t="s">
        <v>19</v>
      </c>
    </row>
    <row r="46" spans="1:24" x14ac:dyDescent="0.25">
      <c r="A46" s="3">
        <v>15</v>
      </c>
      <c r="B46" s="3">
        <v>10</v>
      </c>
      <c r="C46" s="4" t="s">
        <v>532</v>
      </c>
      <c r="D46" s="3" t="s">
        <v>17</v>
      </c>
      <c r="E46" s="3" t="s">
        <v>644</v>
      </c>
      <c r="F46" s="3" t="s">
        <v>19</v>
      </c>
      <c r="G46" s="7">
        <v>5.8680555555555548E-2</v>
      </c>
      <c r="H46" s="3">
        <v>11</v>
      </c>
      <c r="I46" s="3" t="s">
        <v>2930</v>
      </c>
      <c r="J46" s="3" t="s">
        <v>19</v>
      </c>
      <c r="K46" s="7">
        <v>5.9571759259259262E-2</v>
      </c>
      <c r="L46" s="3">
        <v>22</v>
      </c>
      <c r="M46" s="3" t="s">
        <v>2931</v>
      </c>
      <c r="N46" s="3" t="s">
        <v>19</v>
      </c>
      <c r="O46" s="7">
        <v>4.5347222222222226E-2</v>
      </c>
      <c r="P46" s="3">
        <v>13</v>
      </c>
      <c r="Q46" s="3" t="s">
        <v>2089</v>
      </c>
      <c r="R46" s="3" t="s">
        <v>19</v>
      </c>
      <c r="S46" s="7">
        <v>5.5196759259259265E-2</v>
      </c>
      <c r="T46" s="3">
        <v>14</v>
      </c>
      <c r="U46" s="3" t="s">
        <v>1240</v>
      </c>
      <c r="V46" s="3" t="s">
        <v>19</v>
      </c>
      <c r="W46" s="7">
        <v>6.5115740740740738E-2</v>
      </c>
      <c r="X46" s="3">
        <v>23</v>
      </c>
    </row>
    <row r="47" spans="1:24" x14ac:dyDescent="0.25">
      <c r="E47" s="3" t="s">
        <v>2932</v>
      </c>
      <c r="F47" s="3" t="s">
        <v>25</v>
      </c>
      <c r="G47" s="7">
        <v>5.8680555555555548E-2</v>
      </c>
      <c r="H47" s="3">
        <v>11</v>
      </c>
      <c r="I47" s="3" t="s">
        <v>2933</v>
      </c>
      <c r="J47" s="3" t="s">
        <v>25</v>
      </c>
      <c r="K47" s="7">
        <v>0.11825231481481481</v>
      </c>
      <c r="L47" s="3">
        <v>15</v>
      </c>
      <c r="M47" s="3" t="s">
        <v>2155</v>
      </c>
      <c r="N47" s="3" t="s">
        <v>25</v>
      </c>
      <c r="O47" s="7">
        <v>0.16359953703703703</v>
      </c>
      <c r="P47" s="3">
        <v>15</v>
      </c>
      <c r="Q47" s="3" t="s">
        <v>2934</v>
      </c>
      <c r="R47" s="3" t="s">
        <v>25</v>
      </c>
      <c r="S47" s="7">
        <v>0.21879629629629629</v>
      </c>
      <c r="T47" s="3">
        <v>15</v>
      </c>
      <c r="U47" s="3" t="s">
        <v>541</v>
      </c>
      <c r="V47" s="3" t="s">
        <v>25</v>
      </c>
      <c r="W47" s="7">
        <v>0.28391203703703705</v>
      </c>
      <c r="X47" s="3">
        <v>15</v>
      </c>
    </row>
    <row r="48" spans="1:24" x14ac:dyDescent="0.25">
      <c r="E48" s="3" t="s">
        <v>30</v>
      </c>
      <c r="G48" s="7">
        <v>3.0253692083412609E-3</v>
      </c>
      <c r="H48" s="3" t="s">
        <v>31</v>
      </c>
      <c r="K48" s="7">
        <v>3.7993796349115871E-3</v>
      </c>
      <c r="L48" s="3" t="s">
        <v>19</v>
      </c>
      <c r="O48" s="7">
        <v>3.3431841710506796E-3</v>
      </c>
      <c r="P48" s="3" t="s">
        <v>31</v>
      </c>
      <c r="S48" s="7">
        <v>1.6651547083306878E-3</v>
      </c>
      <c r="T48" s="3" t="s">
        <v>31</v>
      </c>
      <c r="W48" s="7">
        <v>4.234328452811055E-3</v>
      </c>
      <c r="X48" s="3" t="s">
        <v>19</v>
      </c>
    </row>
    <row r="49" spans="1:24" x14ac:dyDescent="0.25">
      <c r="A49" s="3">
        <v>16</v>
      </c>
      <c r="B49" s="3">
        <v>6</v>
      </c>
      <c r="C49" s="4" t="s">
        <v>2154</v>
      </c>
      <c r="D49" s="3" t="s">
        <v>17</v>
      </c>
      <c r="E49" s="3" t="s">
        <v>2935</v>
      </c>
      <c r="F49" s="3" t="s">
        <v>19</v>
      </c>
      <c r="G49" s="7">
        <v>5.7361111111111113E-2</v>
      </c>
      <c r="H49" s="3">
        <v>9</v>
      </c>
      <c r="I49" s="3" t="s">
        <v>2936</v>
      </c>
      <c r="J49" s="3" t="s">
        <v>19</v>
      </c>
      <c r="K49" s="7">
        <v>5.7638888888888885E-2</v>
      </c>
      <c r="L49" s="3">
        <v>17</v>
      </c>
      <c r="M49" s="3" t="s">
        <v>2937</v>
      </c>
      <c r="N49" s="3" t="s">
        <v>19</v>
      </c>
      <c r="O49" s="7">
        <v>4.6678240740740735E-2</v>
      </c>
      <c r="P49" s="3">
        <v>17</v>
      </c>
      <c r="Q49" s="3" t="s">
        <v>2151</v>
      </c>
      <c r="R49" s="3" t="s">
        <v>19</v>
      </c>
      <c r="S49" s="7">
        <v>6.4108796296296303E-2</v>
      </c>
      <c r="T49" s="3">
        <v>33</v>
      </c>
      <c r="U49" s="3" t="s">
        <v>2938</v>
      </c>
      <c r="V49" s="3" t="s">
        <v>19</v>
      </c>
      <c r="W49" s="7">
        <v>6.3078703703703706E-2</v>
      </c>
      <c r="X49" s="3">
        <v>19</v>
      </c>
    </row>
    <row r="50" spans="1:24" x14ac:dyDescent="0.25">
      <c r="E50" s="3" t="s">
        <v>2939</v>
      </c>
      <c r="F50" s="3" t="s">
        <v>25</v>
      </c>
      <c r="G50" s="7">
        <v>5.7361111111111113E-2</v>
      </c>
      <c r="H50" s="3">
        <v>9</v>
      </c>
      <c r="I50" s="3" t="s">
        <v>2153</v>
      </c>
      <c r="J50" s="3" t="s">
        <v>25</v>
      </c>
      <c r="K50" s="7">
        <v>0.11499999999999999</v>
      </c>
      <c r="L50" s="3">
        <v>10</v>
      </c>
      <c r="M50" s="3" t="s">
        <v>2940</v>
      </c>
      <c r="N50" s="3" t="s">
        <v>25</v>
      </c>
      <c r="O50" s="7">
        <v>0.16167824074074075</v>
      </c>
      <c r="P50" s="3">
        <v>13</v>
      </c>
      <c r="Q50" s="3" t="s">
        <v>1595</v>
      </c>
      <c r="R50" s="3" t="s">
        <v>25</v>
      </c>
      <c r="S50" s="7">
        <v>0.22578703703703704</v>
      </c>
      <c r="T50" s="3">
        <v>18</v>
      </c>
      <c r="U50" s="3" t="s">
        <v>2152</v>
      </c>
      <c r="V50" s="3" t="s">
        <v>25</v>
      </c>
      <c r="W50" s="7">
        <v>0.28886574074074073</v>
      </c>
      <c r="X50" s="3">
        <v>16</v>
      </c>
    </row>
    <row r="51" spans="1:24" x14ac:dyDescent="0.25">
      <c r="E51" s="3" t="s">
        <v>30</v>
      </c>
      <c r="G51" s="7">
        <v>5.4214600367623739E-3</v>
      </c>
      <c r="H51" s="3" t="s">
        <v>31</v>
      </c>
      <c r="K51" s="7">
        <v>8.9339151161740848E-4</v>
      </c>
      <c r="L51" s="3" t="s">
        <v>19</v>
      </c>
      <c r="O51" s="7">
        <v>2.8617169748444762E-3</v>
      </c>
      <c r="P51" s="3" t="s">
        <v>31</v>
      </c>
      <c r="S51" s="7">
        <v>6.254754355688473E-3</v>
      </c>
      <c r="T51" s="3" t="s">
        <v>19</v>
      </c>
      <c r="W51" s="7">
        <v>1.1350311443009756E-3</v>
      </c>
      <c r="X51" s="3" t="s">
        <v>19</v>
      </c>
    </row>
    <row r="52" spans="1:24" x14ac:dyDescent="0.25">
      <c r="A52" s="3">
        <v>17</v>
      </c>
      <c r="B52" s="3">
        <v>28</v>
      </c>
      <c r="C52" s="4" t="s">
        <v>151</v>
      </c>
      <c r="D52" s="3" t="s">
        <v>17</v>
      </c>
      <c r="E52" s="3" t="s">
        <v>844</v>
      </c>
      <c r="F52" s="3" t="s">
        <v>19</v>
      </c>
      <c r="G52" s="7">
        <v>5.9976851851851858E-2</v>
      </c>
      <c r="H52" s="3">
        <v>14</v>
      </c>
      <c r="I52" s="3" t="s">
        <v>2941</v>
      </c>
      <c r="J52" s="3" t="s">
        <v>19</v>
      </c>
      <c r="K52" s="7">
        <v>5.7754629629629628E-2</v>
      </c>
      <c r="L52" s="3">
        <v>18</v>
      </c>
      <c r="M52" s="3" t="s">
        <v>1633</v>
      </c>
      <c r="N52" s="3" t="s">
        <v>19</v>
      </c>
      <c r="O52" s="7">
        <v>4.7349537037037037E-2</v>
      </c>
      <c r="P52" s="3">
        <v>18</v>
      </c>
      <c r="Q52" s="3" t="s">
        <v>842</v>
      </c>
      <c r="R52" s="3" t="s">
        <v>19</v>
      </c>
      <c r="S52" s="7">
        <v>5.5300925925925927E-2</v>
      </c>
      <c r="T52" s="3">
        <v>15</v>
      </c>
      <c r="U52" s="3" t="s">
        <v>518</v>
      </c>
      <c r="V52" s="3" t="s">
        <v>19</v>
      </c>
      <c r="W52" s="7">
        <v>7.1875000000000008E-2</v>
      </c>
      <c r="X52" s="3">
        <v>34</v>
      </c>
    </row>
    <row r="53" spans="1:24" x14ac:dyDescent="0.25">
      <c r="E53" s="3" t="s">
        <v>2942</v>
      </c>
      <c r="F53" s="3" t="s">
        <v>25</v>
      </c>
      <c r="G53" s="7">
        <v>5.9976851851851858E-2</v>
      </c>
      <c r="H53" s="3">
        <v>14</v>
      </c>
      <c r="I53" s="3" t="s">
        <v>2943</v>
      </c>
      <c r="J53" s="3" t="s">
        <v>25</v>
      </c>
      <c r="K53" s="7">
        <v>0.11773148148148148</v>
      </c>
      <c r="L53" s="3">
        <v>13</v>
      </c>
      <c r="M53" s="3" t="s">
        <v>2944</v>
      </c>
      <c r="N53" s="3" t="s">
        <v>25</v>
      </c>
      <c r="O53" s="7">
        <v>0.16508101851851853</v>
      </c>
      <c r="P53" s="3">
        <v>16</v>
      </c>
      <c r="Q53" s="3" t="s">
        <v>2058</v>
      </c>
      <c r="R53" s="3" t="s">
        <v>25</v>
      </c>
      <c r="S53" s="7">
        <v>0.22038194444444445</v>
      </c>
      <c r="T53" s="3">
        <v>17</v>
      </c>
      <c r="U53" s="3" t="s">
        <v>2945</v>
      </c>
      <c r="V53" s="3" t="s">
        <v>25</v>
      </c>
      <c r="W53" s="7">
        <v>0.29225694444444444</v>
      </c>
      <c r="X53" s="3">
        <v>17</v>
      </c>
    </row>
    <row r="54" spans="1:24" x14ac:dyDescent="0.25">
      <c r="E54" s="3" t="s">
        <v>30</v>
      </c>
      <c r="G54" s="7">
        <v>3.5427692738374331E-3</v>
      </c>
      <c r="H54" s="3" t="s">
        <v>31</v>
      </c>
      <c r="K54" s="7">
        <v>3.4295584673507684E-4</v>
      </c>
      <c r="L54" s="3" t="s">
        <v>19</v>
      </c>
      <c r="O54" s="7">
        <v>2.7720060463928137E-3</v>
      </c>
      <c r="P54" s="3" t="s">
        <v>31</v>
      </c>
      <c r="S54" s="7">
        <v>3.2323064261170417E-3</v>
      </c>
      <c r="T54" s="3" t="s">
        <v>31</v>
      </c>
      <c r="W54" s="7">
        <v>9.2041258996122116E-3</v>
      </c>
      <c r="X54" s="3" t="s">
        <v>19</v>
      </c>
    </row>
    <row r="55" spans="1:24" x14ac:dyDescent="0.25">
      <c r="A55" s="3">
        <v>18</v>
      </c>
      <c r="B55" s="3">
        <v>33</v>
      </c>
      <c r="C55" s="4" t="s">
        <v>2846</v>
      </c>
      <c r="D55" s="3" t="s">
        <v>3</v>
      </c>
      <c r="E55" s="3" t="s">
        <v>1306</v>
      </c>
      <c r="F55" s="3" t="s">
        <v>19</v>
      </c>
      <c r="G55" s="7">
        <v>6.6122685185185187E-2</v>
      </c>
      <c r="H55" s="3">
        <v>29</v>
      </c>
      <c r="I55" s="3" t="s">
        <v>2946</v>
      </c>
      <c r="J55" s="3" t="s">
        <v>19</v>
      </c>
      <c r="K55" s="7">
        <v>5.6562499999999995E-2</v>
      </c>
      <c r="L55" s="3">
        <v>12</v>
      </c>
      <c r="M55" s="3" t="s">
        <v>2947</v>
      </c>
      <c r="N55" s="3" t="s">
        <v>19</v>
      </c>
      <c r="O55" s="7">
        <v>4.5717592592592594E-2</v>
      </c>
      <c r="P55" s="3">
        <v>15</v>
      </c>
      <c r="Q55" s="3" t="s">
        <v>2948</v>
      </c>
      <c r="R55" s="3" t="s">
        <v>19</v>
      </c>
      <c r="S55" s="7">
        <v>6.3969907407407406E-2</v>
      </c>
      <c r="T55" s="3">
        <v>32</v>
      </c>
      <c r="U55" s="3" t="s">
        <v>2161</v>
      </c>
      <c r="V55" s="3" t="s">
        <v>19</v>
      </c>
      <c r="W55" s="7">
        <v>6.4166666666666664E-2</v>
      </c>
      <c r="X55" s="3">
        <v>21</v>
      </c>
    </row>
    <row r="56" spans="1:24" x14ac:dyDescent="0.25">
      <c r="E56" s="3" t="s">
        <v>677</v>
      </c>
      <c r="F56" s="3" t="s">
        <v>25</v>
      </c>
      <c r="G56" s="7">
        <v>6.6122685185185187E-2</v>
      </c>
      <c r="H56" s="3">
        <v>29</v>
      </c>
      <c r="I56" s="3" t="s">
        <v>2949</v>
      </c>
      <c r="J56" s="3" t="s">
        <v>25</v>
      </c>
      <c r="K56" s="7">
        <v>0.12268518518518519</v>
      </c>
      <c r="L56" s="3">
        <v>21</v>
      </c>
      <c r="M56" s="3" t="s">
        <v>2950</v>
      </c>
      <c r="N56" s="3" t="s">
        <v>25</v>
      </c>
      <c r="O56" s="7">
        <v>0.16840277777777779</v>
      </c>
      <c r="P56" s="3">
        <v>19</v>
      </c>
      <c r="Q56" s="3" t="s">
        <v>2951</v>
      </c>
      <c r="R56" s="3" t="s">
        <v>25</v>
      </c>
      <c r="S56" s="7">
        <v>0.2323726851851852</v>
      </c>
      <c r="T56" s="3">
        <v>22</v>
      </c>
      <c r="U56" s="3" t="s">
        <v>2162</v>
      </c>
      <c r="V56" s="3" t="s">
        <v>25</v>
      </c>
      <c r="W56" s="7">
        <v>0.29653935185185182</v>
      </c>
      <c r="X56" s="3">
        <v>18</v>
      </c>
    </row>
    <row r="57" spans="1:24" x14ac:dyDescent="0.25">
      <c r="E57" s="3" t="s">
        <v>30</v>
      </c>
      <c r="G57" s="7">
        <v>1.6723183537216829E-3</v>
      </c>
      <c r="H57" s="3" t="s">
        <v>19</v>
      </c>
      <c r="K57" s="7">
        <v>1.6904204384595098E-3</v>
      </c>
      <c r="L57" s="3" t="s">
        <v>31</v>
      </c>
      <c r="O57" s="7">
        <v>5.1383756993782503E-3</v>
      </c>
      <c r="P57" s="3" t="s">
        <v>31</v>
      </c>
      <c r="S57" s="7">
        <v>4.5789943310265632E-3</v>
      </c>
      <c r="T57" s="3" t="s">
        <v>19</v>
      </c>
      <c r="W57" s="7">
        <v>5.774834530895695E-4</v>
      </c>
      <c r="X57" s="3" t="s">
        <v>19</v>
      </c>
    </row>
    <row r="58" spans="1:24" x14ac:dyDescent="0.25">
      <c r="A58" s="3">
        <v>19</v>
      </c>
      <c r="B58" s="3">
        <v>17</v>
      </c>
      <c r="C58" s="4" t="s">
        <v>2952</v>
      </c>
      <c r="D58" s="3" t="s">
        <v>1</v>
      </c>
      <c r="E58" s="3" t="s">
        <v>323</v>
      </c>
      <c r="F58" s="3" t="s">
        <v>19</v>
      </c>
      <c r="G58" s="7">
        <v>6.491898148148148E-2</v>
      </c>
      <c r="H58" s="3">
        <v>22</v>
      </c>
      <c r="I58" s="3" t="s">
        <v>1409</v>
      </c>
      <c r="J58" s="3" t="s">
        <v>19</v>
      </c>
      <c r="K58" s="7">
        <v>5.2407407407407403E-2</v>
      </c>
      <c r="L58" s="3">
        <v>5</v>
      </c>
      <c r="M58" s="3" t="s">
        <v>1799</v>
      </c>
      <c r="N58" s="3" t="s">
        <v>19</v>
      </c>
      <c r="O58" s="7">
        <v>4.8599537037037038E-2</v>
      </c>
      <c r="P58" s="3">
        <v>21</v>
      </c>
      <c r="Q58" s="3" t="s">
        <v>2953</v>
      </c>
      <c r="R58" s="3" t="s">
        <v>19</v>
      </c>
      <c r="S58" s="7">
        <v>6.0428240740740741E-2</v>
      </c>
      <c r="T58" s="3">
        <v>27</v>
      </c>
      <c r="U58" s="3" t="s">
        <v>1584</v>
      </c>
      <c r="V58" s="3" t="s">
        <v>19</v>
      </c>
      <c r="W58" s="7">
        <v>7.0532407407407405E-2</v>
      </c>
      <c r="X58" s="3">
        <v>33</v>
      </c>
    </row>
    <row r="59" spans="1:24" x14ac:dyDescent="0.25">
      <c r="E59" s="3" t="s">
        <v>1586</v>
      </c>
      <c r="F59" s="3" t="s">
        <v>25</v>
      </c>
      <c r="G59" s="7">
        <v>6.491898148148148E-2</v>
      </c>
      <c r="H59" s="3">
        <v>22</v>
      </c>
      <c r="I59" s="3" t="s">
        <v>2954</v>
      </c>
      <c r="J59" s="3" t="s">
        <v>25</v>
      </c>
      <c r="K59" s="7">
        <v>0.1173263888888889</v>
      </c>
      <c r="L59" s="3">
        <v>12</v>
      </c>
      <c r="M59" s="3" t="s">
        <v>2955</v>
      </c>
      <c r="N59" s="3" t="s">
        <v>25</v>
      </c>
      <c r="O59" s="7">
        <v>0.16592592592592592</v>
      </c>
      <c r="P59" s="3">
        <v>17</v>
      </c>
      <c r="Q59" s="3" t="s">
        <v>1232</v>
      </c>
      <c r="R59" s="3" t="s">
        <v>25</v>
      </c>
      <c r="S59" s="7">
        <v>0.22635416666666666</v>
      </c>
      <c r="T59" s="3">
        <v>19</v>
      </c>
      <c r="U59" s="3" t="s">
        <v>1498</v>
      </c>
      <c r="V59" s="3" t="s">
        <v>25</v>
      </c>
      <c r="W59" s="7">
        <v>0.29688657407407409</v>
      </c>
      <c r="X59" s="3">
        <v>19</v>
      </c>
    </row>
    <row r="60" spans="1:24" x14ac:dyDescent="0.25">
      <c r="E60" s="3" t="s">
        <v>30</v>
      </c>
      <c r="G60" s="7">
        <v>3.9314878198221104E-4</v>
      </c>
      <c r="H60" s="3" t="s">
        <v>19</v>
      </c>
      <c r="K60" s="7">
        <v>5.9137222193411595E-3</v>
      </c>
      <c r="L60" s="3" t="s">
        <v>31</v>
      </c>
      <c r="O60" s="7">
        <v>2.3159792448155248E-3</v>
      </c>
      <c r="P60" s="3" t="s">
        <v>31</v>
      </c>
      <c r="S60" s="7">
        <v>9.6778598400817234E-4</v>
      </c>
      <c r="T60" s="3" t="s">
        <v>19</v>
      </c>
      <c r="W60" s="7">
        <v>6.8687666981663009E-3</v>
      </c>
      <c r="X60" s="3" t="s">
        <v>19</v>
      </c>
    </row>
    <row r="61" spans="1:24" s="11" customFormat="1" x14ac:dyDescent="0.25">
      <c r="A61" s="8">
        <v>20</v>
      </c>
      <c r="B61" s="8">
        <v>50</v>
      </c>
      <c r="C61" s="9" t="s">
        <v>173</v>
      </c>
      <c r="D61" s="8" t="s">
        <v>3</v>
      </c>
      <c r="E61" s="8" t="s">
        <v>735</v>
      </c>
      <c r="F61" s="8" t="s">
        <v>19</v>
      </c>
      <c r="G61" s="10">
        <v>6.1979166666666669E-2</v>
      </c>
      <c r="H61" s="8">
        <v>17</v>
      </c>
      <c r="I61" s="8" t="s">
        <v>1846</v>
      </c>
      <c r="J61" s="8" t="s">
        <v>19</v>
      </c>
      <c r="K61" s="10">
        <v>6.3761574074074068E-2</v>
      </c>
      <c r="L61" s="8">
        <v>29</v>
      </c>
      <c r="M61" s="8" t="s">
        <v>2956</v>
      </c>
      <c r="N61" s="8" t="s">
        <v>19</v>
      </c>
      <c r="O61" s="10">
        <v>4.8657407407407406E-2</v>
      </c>
      <c r="P61" s="8">
        <v>22</v>
      </c>
      <c r="Q61" s="8" t="s">
        <v>1282</v>
      </c>
      <c r="R61" s="8" t="s">
        <v>19</v>
      </c>
      <c r="S61" s="10">
        <v>5.7766203703703702E-2</v>
      </c>
      <c r="T61" s="8">
        <v>20</v>
      </c>
      <c r="U61" s="8" t="s">
        <v>2957</v>
      </c>
      <c r="V61" s="8" t="s">
        <v>19</v>
      </c>
      <c r="W61" s="10">
        <v>6.5509259259259267E-2</v>
      </c>
      <c r="X61" s="8">
        <v>24</v>
      </c>
    </row>
    <row r="62" spans="1:24" s="11" customFormat="1" x14ac:dyDescent="0.25">
      <c r="A62" s="8"/>
      <c r="B62" s="8"/>
      <c r="C62" s="9"/>
      <c r="D62" s="8"/>
      <c r="E62" s="8" t="s">
        <v>176</v>
      </c>
      <c r="F62" s="8" t="s">
        <v>25</v>
      </c>
      <c r="G62" s="10">
        <v>6.1979166666666669E-2</v>
      </c>
      <c r="H62" s="8">
        <v>17</v>
      </c>
      <c r="I62" s="8" t="s">
        <v>175</v>
      </c>
      <c r="J62" s="8" t="s">
        <v>25</v>
      </c>
      <c r="K62" s="10">
        <v>0.12574074074074074</v>
      </c>
      <c r="L62" s="8">
        <v>23</v>
      </c>
      <c r="M62" s="8" t="s">
        <v>2958</v>
      </c>
      <c r="N62" s="8" t="s">
        <v>25</v>
      </c>
      <c r="O62" s="10">
        <v>0.17439814814814814</v>
      </c>
      <c r="P62" s="8">
        <v>22</v>
      </c>
      <c r="Q62" s="8" t="s">
        <v>1604</v>
      </c>
      <c r="R62" s="8" t="s">
        <v>25</v>
      </c>
      <c r="S62" s="10">
        <v>0.23216435185185183</v>
      </c>
      <c r="T62" s="8">
        <v>21</v>
      </c>
      <c r="U62" s="8" t="s">
        <v>2959</v>
      </c>
      <c r="V62" s="8" t="s">
        <v>25</v>
      </c>
      <c r="W62" s="10">
        <v>0.29767361111111112</v>
      </c>
      <c r="X62" s="8">
        <v>20</v>
      </c>
    </row>
    <row r="63" spans="1:24" s="11" customFormat="1" x14ac:dyDescent="0.25">
      <c r="A63" s="8"/>
      <c r="B63" s="8"/>
      <c r="C63" s="9"/>
      <c r="D63" s="8"/>
      <c r="E63" s="8" t="s">
        <v>30</v>
      </c>
      <c r="F63" s="8"/>
      <c r="G63" s="10">
        <v>2.7177220003802988E-3</v>
      </c>
      <c r="H63" s="8" t="s">
        <v>31</v>
      </c>
      <c r="I63" s="8"/>
      <c r="J63" s="8"/>
      <c r="K63" s="10">
        <v>5.2858369538703182E-3</v>
      </c>
      <c r="L63" s="8" t="s">
        <v>19</v>
      </c>
      <c r="M63" s="8"/>
      <c r="N63" s="8"/>
      <c r="O63" s="10">
        <v>2.3930843181770162E-3</v>
      </c>
      <c r="P63" s="8" t="s">
        <v>31</v>
      </c>
      <c r="Q63" s="8"/>
      <c r="R63" s="8"/>
      <c r="S63" s="10">
        <v>1.8518788618261048E-3</v>
      </c>
      <c r="T63" s="8" t="s">
        <v>31</v>
      </c>
      <c r="U63" s="8"/>
      <c r="V63" s="8"/>
      <c r="W63" s="10">
        <v>1.6768482265130946E-3</v>
      </c>
      <c r="X63" s="8" t="s">
        <v>19</v>
      </c>
    </row>
    <row r="64" spans="1:24" x14ac:dyDescent="0.25">
      <c r="A64" s="3">
        <v>21</v>
      </c>
      <c r="B64" s="3">
        <v>35</v>
      </c>
      <c r="C64" s="4" t="s">
        <v>2960</v>
      </c>
      <c r="D64" s="3" t="s">
        <v>17</v>
      </c>
      <c r="E64" s="3" t="s">
        <v>2961</v>
      </c>
      <c r="F64" s="3" t="s">
        <v>19</v>
      </c>
      <c r="G64" s="7">
        <v>6.5405092592592584E-2</v>
      </c>
      <c r="H64" s="3">
        <v>25</v>
      </c>
      <c r="I64" s="3" t="s">
        <v>2962</v>
      </c>
      <c r="J64" s="3" t="s">
        <v>19</v>
      </c>
      <c r="K64" s="7">
        <v>5.2870370370370373E-2</v>
      </c>
      <c r="L64" s="3">
        <v>7</v>
      </c>
      <c r="M64" s="3" t="s">
        <v>2963</v>
      </c>
      <c r="N64" s="3" t="s">
        <v>19</v>
      </c>
      <c r="O64" s="7">
        <v>5.1875000000000004E-2</v>
      </c>
      <c r="P64" s="3">
        <v>27</v>
      </c>
      <c r="Q64" s="3" t="s">
        <v>2964</v>
      </c>
      <c r="R64" s="3" t="s">
        <v>19</v>
      </c>
      <c r="S64" s="7">
        <v>5.6574074074074075E-2</v>
      </c>
      <c r="T64" s="3">
        <v>19</v>
      </c>
      <c r="U64" s="3" t="s">
        <v>2965</v>
      </c>
      <c r="V64" s="3" t="s">
        <v>19</v>
      </c>
      <c r="W64" s="7">
        <v>7.255787037037037E-2</v>
      </c>
      <c r="X64" s="3">
        <v>35</v>
      </c>
    </row>
    <row r="65" spans="1:24" x14ac:dyDescent="0.25">
      <c r="E65" s="3" t="s">
        <v>2966</v>
      </c>
      <c r="F65" s="3" t="s">
        <v>25</v>
      </c>
      <c r="G65" s="7">
        <v>6.5405092592592584E-2</v>
      </c>
      <c r="H65" s="3">
        <v>25</v>
      </c>
      <c r="I65" s="3" t="s">
        <v>2967</v>
      </c>
      <c r="J65" s="3" t="s">
        <v>25</v>
      </c>
      <c r="K65" s="7">
        <v>0.11827546296296297</v>
      </c>
      <c r="L65" s="3">
        <v>16</v>
      </c>
      <c r="M65" s="3" t="s">
        <v>1614</v>
      </c>
      <c r="N65" s="3" t="s">
        <v>25</v>
      </c>
      <c r="O65" s="7">
        <v>0.17015046296296296</v>
      </c>
      <c r="P65" s="3">
        <v>21</v>
      </c>
      <c r="Q65" s="3" t="s">
        <v>2968</v>
      </c>
      <c r="R65" s="3" t="s">
        <v>25</v>
      </c>
      <c r="S65" s="7">
        <v>0.22672453703703702</v>
      </c>
      <c r="T65" s="3">
        <v>20</v>
      </c>
      <c r="U65" s="3" t="s">
        <v>2969</v>
      </c>
      <c r="V65" s="3" t="s">
        <v>25</v>
      </c>
      <c r="W65" s="7">
        <v>0.29928240740740741</v>
      </c>
      <c r="X65" s="3">
        <v>21</v>
      </c>
    </row>
    <row r="66" spans="1:24" x14ac:dyDescent="0.25">
      <c r="E66" s="3" t="s">
        <v>30</v>
      </c>
      <c r="G66" s="7">
        <v>3.5854540364665954E-4</v>
      </c>
      <c r="H66" s="3" t="s">
        <v>19</v>
      </c>
      <c r="K66" s="7">
        <v>5.921402655572644E-3</v>
      </c>
      <c r="L66" s="3" t="s">
        <v>31</v>
      </c>
      <c r="O66" s="7">
        <v>5.4860258796368688E-4</v>
      </c>
      <c r="P66" s="3" t="s">
        <v>19</v>
      </c>
      <c r="S66" s="7">
        <v>3.3662182770853658E-3</v>
      </c>
      <c r="T66" s="3" t="s">
        <v>31</v>
      </c>
      <c r="W66" s="7">
        <v>8.3804729410476703E-3</v>
      </c>
      <c r="X66" s="3" t="s">
        <v>19</v>
      </c>
    </row>
    <row r="67" spans="1:24" x14ac:dyDescent="0.25">
      <c r="A67" s="3">
        <v>22</v>
      </c>
      <c r="B67" s="3">
        <v>13</v>
      </c>
      <c r="C67" s="4" t="s">
        <v>249</v>
      </c>
      <c r="D67" s="3" t="s">
        <v>1</v>
      </c>
      <c r="E67" s="3" t="s">
        <v>889</v>
      </c>
      <c r="F67" s="3" t="s">
        <v>19</v>
      </c>
      <c r="G67" s="7">
        <v>6.9189814814814815E-2</v>
      </c>
      <c r="H67" s="3">
        <v>33</v>
      </c>
      <c r="I67" s="3" t="s">
        <v>2970</v>
      </c>
      <c r="J67" s="3" t="s">
        <v>19</v>
      </c>
      <c r="K67" s="7">
        <v>6.2094907407407411E-2</v>
      </c>
      <c r="L67" s="3">
        <v>27</v>
      </c>
      <c r="M67" s="3" t="s">
        <v>119</v>
      </c>
      <c r="N67" s="3" t="s">
        <v>19</v>
      </c>
      <c r="O67" s="7">
        <v>5.302083333333333E-2</v>
      </c>
      <c r="P67" s="3">
        <v>30</v>
      </c>
      <c r="Q67" s="3" t="s">
        <v>2971</v>
      </c>
      <c r="R67" s="3" t="s">
        <v>19</v>
      </c>
      <c r="S67" s="7">
        <v>5.6412037037037038E-2</v>
      </c>
      <c r="T67" s="3">
        <v>17</v>
      </c>
      <c r="U67" s="3" t="s">
        <v>2972</v>
      </c>
      <c r="V67" s="3" t="s">
        <v>19</v>
      </c>
      <c r="W67" s="7">
        <v>5.9317129629629629E-2</v>
      </c>
      <c r="X67" s="3">
        <v>16</v>
      </c>
    </row>
    <row r="68" spans="1:24" x14ac:dyDescent="0.25">
      <c r="E68" s="3" t="s">
        <v>2973</v>
      </c>
      <c r="F68" s="3" t="s">
        <v>25</v>
      </c>
      <c r="G68" s="7">
        <v>6.9189814814814815E-2</v>
      </c>
      <c r="H68" s="3">
        <v>33</v>
      </c>
      <c r="I68" s="3" t="s">
        <v>2974</v>
      </c>
      <c r="J68" s="3" t="s">
        <v>25</v>
      </c>
      <c r="K68" s="7">
        <v>0.13128472222222223</v>
      </c>
      <c r="L68" s="3">
        <v>28</v>
      </c>
      <c r="M68" s="3" t="s">
        <v>2975</v>
      </c>
      <c r="N68" s="3" t="s">
        <v>25</v>
      </c>
      <c r="O68" s="7">
        <v>0.18430555555555553</v>
      </c>
      <c r="P68" s="3">
        <v>26</v>
      </c>
      <c r="Q68" s="3" t="s">
        <v>887</v>
      </c>
      <c r="R68" s="3" t="s">
        <v>25</v>
      </c>
      <c r="S68" s="7">
        <v>0.24071759259259259</v>
      </c>
      <c r="T68" s="3">
        <v>23</v>
      </c>
      <c r="U68" s="3" t="s">
        <v>1573</v>
      </c>
      <c r="V68" s="3" t="s">
        <v>25</v>
      </c>
      <c r="W68" s="7">
        <v>0.30003472222222222</v>
      </c>
      <c r="X68" s="3">
        <v>22</v>
      </c>
    </row>
    <row r="69" spans="1:24" x14ac:dyDescent="0.25">
      <c r="E69" s="3" t="s">
        <v>30</v>
      </c>
      <c r="G69" s="7">
        <v>3.9797582451247676E-3</v>
      </c>
      <c r="H69" s="3" t="s">
        <v>19</v>
      </c>
      <c r="K69" s="7">
        <v>3.1553478068381199E-3</v>
      </c>
      <c r="L69" s="3" t="s">
        <v>19</v>
      </c>
      <c r="O69" s="7">
        <v>1.5654152765533294E-3</v>
      </c>
      <c r="P69" s="3" t="s">
        <v>19</v>
      </c>
      <c r="S69" s="7">
        <v>3.6789289548844542E-3</v>
      </c>
      <c r="T69" s="3" t="s">
        <v>31</v>
      </c>
      <c r="W69" s="7">
        <v>5.0215923736317211E-3</v>
      </c>
      <c r="X69" s="3" t="s">
        <v>31</v>
      </c>
    </row>
    <row r="70" spans="1:24" x14ac:dyDescent="0.25">
      <c r="A70" s="3">
        <v>23</v>
      </c>
      <c r="B70" s="3">
        <v>2</v>
      </c>
      <c r="C70" s="4" t="s">
        <v>2464</v>
      </c>
      <c r="D70" s="3" t="s">
        <v>17</v>
      </c>
      <c r="E70" s="3" t="s">
        <v>637</v>
      </c>
      <c r="F70" s="3" t="s">
        <v>19</v>
      </c>
      <c r="G70" s="7">
        <v>5.8946759259259261E-2</v>
      </c>
      <c r="H70" s="3">
        <v>12</v>
      </c>
      <c r="I70" s="3" t="s">
        <v>1506</v>
      </c>
      <c r="J70" s="3" t="s">
        <v>19</v>
      </c>
      <c r="K70" s="7">
        <v>5.7511574074074069E-2</v>
      </c>
      <c r="L70" s="3">
        <v>16</v>
      </c>
      <c r="M70" s="3" t="s">
        <v>991</v>
      </c>
      <c r="N70" s="3" t="s">
        <v>19</v>
      </c>
      <c r="O70" s="7">
        <v>4.4131944444444439E-2</v>
      </c>
      <c r="P70" s="3">
        <v>11</v>
      </c>
      <c r="Q70" s="3" t="s">
        <v>994</v>
      </c>
      <c r="R70" s="3" t="s">
        <v>19</v>
      </c>
      <c r="S70" s="7">
        <v>5.8634259259259254E-2</v>
      </c>
      <c r="T70" s="3">
        <v>21</v>
      </c>
      <c r="U70" s="3" t="s">
        <v>2976</v>
      </c>
      <c r="V70" s="3" t="s">
        <v>19</v>
      </c>
      <c r="W70" s="7">
        <v>8.8067129629629634E-2</v>
      </c>
      <c r="X70" s="3">
        <v>49</v>
      </c>
    </row>
    <row r="71" spans="1:24" x14ac:dyDescent="0.25">
      <c r="E71" s="3" t="s">
        <v>2977</v>
      </c>
      <c r="F71" s="3" t="s">
        <v>25</v>
      </c>
      <c r="G71" s="7">
        <v>5.8946759259259261E-2</v>
      </c>
      <c r="H71" s="3">
        <v>12</v>
      </c>
      <c r="I71" s="3" t="s">
        <v>671</v>
      </c>
      <c r="J71" s="3" t="s">
        <v>25</v>
      </c>
      <c r="K71" s="7">
        <v>0.11645833333333333</v>
      </c>
      <c r="L71" s="3">
        <v>11</v>
      </c>
      <c r="M71" s="3" t="s">
        <v>1532</v>
      </c>
      <c r="N71" s="3" t="s">
        <v>25</v>
      </c>
      <c r="O71" s="7">
        <v>0.16059027777777776</v>
      </c>
      <c r="P71" s="3">
        <v>12</v>
      </c>
      <c r="Q71" s="3" t="s">
        <v>2978</v>
      </c>
      <c r="R71" s="3" t="s">
        <v>25</v>
      </c>
      <c r="S71" s="7">
        <v>0.21922453703703704</v>
      </c>
      <c r="T71" s="3">
        <v>16</v>
      </c>
      <c r="U71" s="3" t="s">
        <v>1992</v>
      </c>
      <c r="V71" s="3" t="s">
        <v>25</v>
      </c>
      <c r="W71" s="7">
        <v>0.30729166666666669</v>
      </c>
      <c r="X71" s="3">
        <v>23</v>
      </c>
    </row>
    <row r="72" spans="1:24" x14ac:dyDescent="0.25">
      <c r="E72" s="3" t="s">
        <v>30</v>
      </c>
      <c r="G72" s="7">
        <v>7.8405339523779302E-3</v>
      </c>
      <c r="H72" s="3" t="s">
        <v>31</v>
      </c>
      <c r="K72" s="7">
        <v>2.853557561736407E-3</v>
      </c>
      <c r="L72" s="3" t="s">
        <v>31</v>
      </c>
      <c r="O72" s="7">
        <v>8.5680266008631781E-3</v>
      </c>
      <c r="P72" s="3" t="s">
        <v>31</v>
      </c>
      <c r="S72" s="7">
        <v>2.9101278520132084E-3</v>
      </c>
      <c r="T72" s="3" t="s">
        <v>31</v>
      </c>
      <c r="W72" s="7">
        <v>2.2172245966990689E-2</v>
      </c>
      <c r="X72" s="3" t="s">
        <v>19</v>
      </c>
    </row>
    <row r="73" spans="1:24" x14ac:dyDescent="0.25">
      <c r="A73" s="3">
        <v>24</v>
      </c>
      <c r="B73" s="3">
        <v>46</v>
      </c>
      <c r="C73" s="4" t="s">
        <v>2979</v>
      </c>
      <c r="D73" s="3" t="s">
        <v>17</v>
      </c>
      <c r="E73" s="3" t="s">
        <v>2980</v>
      </c>
      <c r="F73" s="3" t="s">
        <v>19</v>
      </c>
      <c r="G73" s="7">
        <v>6.5358796296296304E-2</v>
      </c>
      <c r="H73" s="3">
        <v>24</v>
      </c>
      <c r="I73" s="3" t="s">
        <v>2981</v>
      </c>
      <c r="J73" s="3" t="s">
        <v>19</v>
      </c>
      <c r="K73" s="7">
        <v>5.8229166666666665E-2</v>
      </c>
      <c r="L73" s="3">
        <v>19</v>
      </c>
      <c r="M73" s="3" t="s">
        <v>2982</v>
      </c>
      <c r="N73" s="3" t="s">
        <v>19</v>
      </c>
      <c r="O73" s="7">
        <v>5.7187500000000002E-2</v>
      </c>
      <c r="P73" s="3">
        <v>41</v>
      </c>
      <c r="Q73" s="3" t="s">
        <v>2983</v>
      </c>
      <c r="R73" s="3" t="s">
        <v>19</v>
      </c>
      <c r="S73" s="7">
        <v>6.7662037037037034E-2</v>
      </c>
      <c r="T73" s="3">
        <v>38</v>
      </c>
      <c r="U73" s="3" t="s">
        <v>2984</v>
      </c>
      <c r="V73" s="3" t="s">
        <v>19</v>
      </c>
      <c r="W73" s="7">
        <v>5.9097222222222225E-2</v>
      </c>
      <c r="X73" s="3">
        <v>15</v>
      </c>
    </row>
    <row r="74" spans="1:24" x14ac:dyDescent="0.25">
      <c r="E74" s="3" t="s">
        <v>2985</v>
      </c>
      <c r="F74" s="3" t="s">
        <v>25</v>
      </c>
      <c r="G74" s="7">
        <v>6.5358796296296304E-2</v>
      </c>
      <c r="H74" s="3">
        <v>24</v>
      </c>
      <c r="I74" s="3" t="s">
        <v>2986</v>
      </c>
      <c r="J74" s="3" t="s">
        <v>25</v>
      </c>
      <c r="K74" s="7">
        <v>0.12358796296296297</v>
      </c>
      <c r="L74" s="3">
        <v>22</v>
      </c>
      <c r="M74" s="3" t="s">
        <v>2987</v>
      </c>
      <c r="N74" s="3" t="s">
        <v>25</v>
      </c>
      <c r="O74" s="7">
        <v>0.18077546296296296</v>
      </c>
      <c r="P74" s="3">
        <v>24</v>
      </c>
      <c r="Q74" s="3" t="s">
        <v>2988</v>
      </c>
      <c r="R74" s="3" t="s">
        <v>25</v>
      </c>
      <c r="S74" s="7">
        <v>0.24843750000000001</v>
      </c>
      <c r="T74" s="3">
        <v>29</v>
      </c>
      <c r="U74" s="3" t="s">
        <v>2989</v>
      </c>
      <c r="V74" s="3" t="s">
        <v>25</v>
      </c>
      <c r="W74" s="7">
        <v>0.30753472222222222</v>
      </c>
      <c r="X74" s="3">
        <v>24</v>
      </c>
    </row>
    <row r="75" spans="1:24" x14ac:dyDescent="0.25">
      <c r="E75" s="3" t="s">
        <v>30</v>
      </c>
      <c r="G75" s="7">
        <v>1.4813230229659136E-3</v>
      </c>
      <c r="H75" s="3" t="s">
        <v>31</v>
      </c>
      <c r="K75" s="7">
        <v>2.1837114009461422E-3</v>
      </c>
      <c r="L75" s="3" t="s">
        <v>31</v>
      </c>
      <c r="O75" s="7">
        <v>4.445845361775197E-3</v>
      </c>
      <c r="P75" s="3" t="s">
        <v>19</v>
      </c>
      <c r="S75" s="7">
        <v>6.0689707495183709E-3</v>
      </c>
      <c r="T75" s="3" t="s">
        <v>19</v>
      </c>
      <c r="W75" s="7">
        <v>6.849781687381519E-3</v>
      </c>
      <c r="X75" s="3" t="s">
        <v>31</v>
      </c>
    </row>
    <row r="76" spans="1:24" x14ac:dyDescent="0.25">
      <c r="A76" s="3">
        <v>25</v>
      </c>
      <c r="B76" s="3">
        <v>24</v>
      </c>
      <c r="C76" s="4" t="s">
        <v>617</v>
      </c>
      <c r="D76" s="3" t="s">
        <v>17</v>
      </c>
      <c r="E76" s="3" t="s">
        <v>2990</v>
      </c>
      <c r="F76" s="3" t="s">
        <v>19</v>
      </c>
      <c r="G76" s="7">
        <v>6.5960648148148157E-2</v>
      </c>
      <c r="H76" s="3">
        <v>28</v>
      </c>
      <c r="I76" s="3" t="s">
        <v>952</v>
      </c>
      <c r="J76" s="3" t="s">
        <v>19</v>
      </c>
      <c r="K76" s="7">
        <v>6.2800925925925927E-2</v>
      </c>
      <c r="L76" s="3">
        <v>28</v>
      </c>
      <c r="M76" s="3" t="s">
        <v>2991</v>
      </c>
      <c r="N76" s="3" t="s">
        <v>19</v>
      </c>
      <c r="O76" s="7">
        <v>5.6018518518518523E-2</v>
      </c>
      <c r="P76" s="3">
        <v>38</v>
      </c>
      <c r="Q76" s="3" t="s">
        <v>42</v>
      </c>
      <c r="R76" s="3" t="s">
        <v>19</v>
      </c>
      <c r="S76" s="7">
        <v>5.9340277777777777E-2</v>
      </c>
      <c r="T76" s="3">
        <v>24</v>
      </c>
      <c r="U76" s="3" t="s">
        <v>1551</v>
      </c>
      <c r="V76" s="3" t="s">
        <v>19</v>
      </c>
      <c r="W76" s="7">
        <v>6.4652777777777781E-2</v>
      </c>
      <c r="X76" s="3">
        <v>22</v>
      </c>
    </row>
    <row r="77" spans="1:24" x14ac:dyDescent="0.25">
      <c r="E77" s="3" t="s">
        <v>1624</v>
      </c>
      <c r="F77" s="3" t="s">
        <v>25</v>
      </c>
      <c r="G77" s="7">
        <v>6.5960648148148157E-2</v>
      </c>
      <c r="H77" s="3">
        <v>28</v>
      </c>
      <c r="I77" s="3" t="s">
        <v>2392</v>
      </c>
      <c r="J77" s="3" t="s">
        <v>25</v>
      </c>
      <c r="K77" s="7">
        <v>0.12876157407407407</v>
      </c>
      <c r="L77" s="3">
        <v>25</v>
      </c>
      <c r="M77" s="3" t="s">
        <v>2992</v>
      </c>
      <c r="N77" s="3" t="s">
        <v>25</v>
      </c>
      <c r="O77" s="7">
        <v>0.18478009259259257</v>
      </c>
      <c r="P77" s="3">
        <v>27</v>
      </c>
      <c r="Q77" s="3" t="s">
        <v>2993</v>
      </c>
      <c r="R77" s="3" t="s">
        <v>25</v>
      </c>
      <c r="S77" s="7">
        <v>0.24412037037037038</v>
      </c>
      <c r="T77" s="3">
        <v>26</v>
      </c>
      <c r="U77" s="3" t="s">
        <v>2994</v>
      </c>
      <c r="V77" s="3" t="s">
        <v>25</v>
      </c>
      <c r="W77" s="7">
        <v>0.30877314814814816</v>
      </c>
      <c r="X77" s="3">
        <v>25</v>
      </c>
    </row>
    <row r="78" spans="1:24" x14ac:dyDescent="0.25">
      <c r="E78" s="3" t="s">
        <v>30</v>
      </c>
      <c r="G78" s="7">
        <v>1.1486327671082208E-3</v>
      </c>
      <c r="H78" s="3" t="s">
        <v>31</v>
      </c>
      <c r="K78" s="7">
        <v>2.1447684200821687E-3</v>
      </c>
      <c r="L78" s="3" t="s">
        <v>19</v>
      </c>
      <c r="O78" s="7">
        <v>3.0644760497156448E-3</v>
      </c>
      <c r="P78" s="3" t="s">
        <v>19</v>
      </c>
      <c r="S78" s="7">
        <v>2.5008205029953476E-3</v>
      </c>
      <c r="T78" s="3" t="s">
        <v>31</v>
      </c>
      <c r="W78" s="7">
        <v>1.5597911996942104E-3</v>
      </c>
      <c r="X78" s="3" t="s">
        <v>31</v>
      </c>
    </row>
    <row r="79" spans="1:24" x14ac:dyDescent="0.25">
      <c r="A79" s="3">
        <v>26</v>
      </c>
      <c r="B79" s="3">
        <v>31</v>
      </c>
      <c r="C79" s="4" t="s">
        <v>2995</v>
      </c>
      <c r="D79" s="3" t="s">
        <v>17</v>
      </c>
      <c r="E79" s="3" t="s">
        <v>2996</v>
      </c>
      <c r="F79" s="3" t="s">
        <v>19</v>
      </c>
      <c r="G79" s="7">
        <v>7.0787037037037037E-2</v>
      </c>
      <c r="H79" s="3">
        <v>37</v>
      </c>
      <c r="I79" s="3" t="s">
        <v>1096</v>
      </c>
      <c r="J79" s="3" t="s">
        <v>19</v>
      </c>
      <c r="K79" s="7">
        <v>6.9791666666666669E-2</v>
      </c>
      <c r="L79" s="3">
        <v>37</v>
      </c>
      <c r="M79" s="3" t="s">
        <v>2997</v>
      </c>
      <c r="N79" s="3" t="s">
        <v>19</v>
      </c>
      <c r="O79" s="7">
        <v>4.8819444444444443E-2</v>
      </c>
      <c r="P79" s="3">
        <v>23</v>
      </c>
      <c r="Q79" s="3" t="s">
        <v>2998</v>
      </c>
      <c r="R79" s="3" t="s">
        <v>19</v>
      </c>
      <c r="S79" s="7">
        <v>6.0069444444444446E-2</v>
      </c>
      <c r="T79" s="3">
        <v>26</v>
      </c>
      <c r="U79" s="3" t="s">
        <v>657</v>
      </c>
      <c r="V79" s="3" t="s">
        <v>19</v>
      </c>
      <c r="W79" s="7">
        <v>6.3379629629629633E-2</v>
      </c>
      <c r="X79" s="3">
        <v>20</v>
      </c>
    </row>
    <row r="80" spans="1:24" x14ac:dyDescent="0.25">
      <c r="E80" s="3" t="s">
        <v>2999</v>
      </c>
      <c r="F80" s="3" t="s">
        <v>25</v>
      </c>
      <c r="G80" s="7">
        <v>7.0787037037037037E-2</v>
      </c>
      <c r="H80" s="3">
        <v>37</v>
      </c>
      <c r="I80" s="3" t="s">
        <v>3000</v>
      </c>
      <c r="J80" s="3" t="s">
        <v>25</v>
      </c>
      <c r="K80" s="7">
        <v>0.14057870370370371</v>
      </c>
      <c r="L80" s="3">
        <v>40</v>
      </c>
      <c r="M80" s="3" t="s">
        <v>382</v>
      </c>
      <c r="N80" s="3" t="s">
        <v>25</v>
      </c>
      <c r="O80" s="7">
        <v>0.18939814814814815</v>
      </c>
      <c r="P80" s="3">
        <v>35</v>
      </c>
      <c r="Q80" s="3" t="s">
        <v>2265</v>
      </c>
      <c r="R80" s="3" t="s">
        <v>25</v>
      </c>
      <c r="S80" s="7">
        <v>0.24946759259259257</v>
      </c>
      <c r="T80" s="3">
        <v>30</v>
      </c>
      <c r="U80" s="3" t="s">
        <v>2066</v>
      </c>
      <c r="V80" s="3" t="s">
        <v>25</v>
      </c>
      <c r="W80" s="7">
        <v>0.31284722222222222</v>
      </c>
      <c r="X80" s="3">
        <v>26</v>
      </c>
    </row>
    <row r="81" spans="1:24" x14ac:dyDescent="0.25">
      <c r="E81" s="3" t="s">
        <v>30</v>
      </c>
      <c r="G81" s="7">
        <v>2.7922899368278825E-3</v>
      </c>
      <c r="H81" s="3" t="s">
        <v>19</v>
      </c>
      <c r="K81" s="7">
        <v>8.3351880182313751E-3</v>
      </c>
      <c r="L81" s="3" t="s">
        <v>19</v>
      </c>
      <c r="O81" s="7">
        <v>4.8332944389704174E-3</v>
      </c>
      <c r="P81" s="3" t="s">
        <v>31</v>
      </c>
      <c r="S81" s="7">
        <v>2.5876095524555373E-3</v>
      </c>
      <c r="T81" s="3" t="s">
        <v>31</v>
      </c>
      <c r="W81" s="7">
        <v>3.7065739636332751E-3</v>
      </c>
      <c r="X81" s="3" t="s">
        <v>31</v>
      </c>
    </row>
    <row r="82" spans="1:24" x14ac:dyDescent="0.25">
      <c r="A82" s="3">
        <v>27</v>
      </c>
      <c r="B82" s="3">
        <v>36</v>
      </c>
      <c r="C82" s="4" t="s">
        <v>3001</v>
      </c>
      <c r="D82" s="3" t="s">
        <v>1</v>
      </c>
      <c r="E82" s="3" t="s">
        <v>181</v>
      </c>
      <c r="F82" s="3" t="s">
        <v>19</v>
      </c>
      <c r="G82" s="7">
        <v>6.744212962962963E-2</v>
      </c>
      <c r="H82" s="3">
        <v>31</v>
      </c>
      <c r="I82" s="3" t="s">
        <v>3002</v>
      </c>
      <c r="J82" s="3" t="s">
        <v>19</v>
      </c>
      <c r="K82" s="7">
        <v>6.3969907407407406E-2</v>
      </c>
      <c r="L82" s="3">
        <v>30</v>
      </c>
      <c r="M82" s="3" t="s">
        <v>3003</v>
      </c>
      <c r="N82" s="3" t="s">
        <v>19</v>
      </c>
      <c r="O82" s="7">
        <v>5.4849537037037037E-2</v>
      </c>
      <c r="P82" s="3">
        <v>34</v>
      </c>
      <c r="Q82" s="3" t="s">
        <v>1281</v>
      </c>
      <c r="R82" s="3" t="s">
        <v>19</v>
      </c>
      <c r="S82" s="7">
        <v>5.5821759259259258E-2</v>
      </c>
      <c r="T82" s="3">
        <v>16</v>
      </c>
      <c r="U82" s="3" t="s">
        <v>279</v>
      </c>
      <c r="V82" s="3" t="s">
        <v>19</v>
      </c>
      <c r="W82" s="7">
        <v>7.2743055555555561E-2</v>
      </c>
      <c r="X82" s="3">
        <v>37</v>
      </c>
    </row>
    <row r="83" spans="1:24" x14ac:dyDescent="0.25">
      <c r="E83" s="3" t="s">
        <v>280</v>
      </c>
      <c r="F83" s="3" t="s">
        <v>25</v>
      </c>
      <c r="G83" s="7">
        <v>6.744212962962963E-2</v>
      </c>
      <c r="H83" s="3">
        <v>31</v>
      </c>
      <c r="I83" s="3" t="s">
        <v>3004</v>
      </c>
      <c r="J83" s="3" t="s">
        <v>25</v>
      </c>
      <c r="K83" s="7">
        <v>0.13141203703703705</v>
      </c>
      <c r="L83" s="3">
        <v>29</v>
      </c>
      <c r="M83" s="3" t="s">
        <v>3005</v>
      </c>
      <c r="N83" s="3" t="s">
        <v>25</v>
      </c>
      <c r="O83" s="7">
        <v>0.18626157407407407</v>
      </c>
      <c r="P83" s="3">
        <v>30</v>
      </c>
      <c r="Q83" s="3" t="s">
        <v>3006</v>
      </c>
      <c r="R83" s="3" t="s">
        <v>25</v>
      </c>
      <c r="S83" s="7">
        <v>0.24208333333333334</v>
      </c>
      <c r="T83" s="3">
        <v>24</v>
      </c>
      <c r="U83" s="3" t="s">
        <v>3007</v>
      </c>
      <c r="V83" s="3" t="s">
        <v>25</v>
      </c>
      <c r="W83" s="7">
        <v>0.31482638888888886</v>
      </c>
      <c r="X83" s="3">
        <v>27</v>
      </c>
    </row>
    <row r="84" spans="1:24" x14ac:dyDescent="0.25">
      <c r="E84" s="3" t="s">
        <v>30</v>
      </c>
      <c r="G84" s="7">
        <v>9.8277291838329284E-4</v>
      </c>
      <c r="H84" s="3" t="s">
        <v>31</v>
      </c>
      <c r="K84" s="7">
        <v>2.1246363857245279E-3</v>
      </c>
      <c r="L84" s="3" t="s">
        <v>19</v>
      </c>
      <c r="O84" s="7">
        <v>8.5737461129646586E-4</v>
      </c>
      <c r="P84" s="3" t="s">
        <v>19</v>
      </c>
      <c r="S84" s="7">
        <v>7.2316823156455198E-3</v>
      </c>
      <c r="T84" s="3" t="s">
        <v>31</v>
      </c>
      <c r="W84" s="7">
        <v>5.2324442370078605E-3</v>
      </c>
      <c r="X84" s="3" t="s">
        <v>19</v>
      </c>
    </row>
    <row r="85" spans="1:24" x14ac:dyDescent="0.25">
      <c r="A85" s="3">
        <v>28</v>
      </c>
      <c r="B85" s="3">
        <v>51</v>
      </c>
      <c r="C85" s="4" t="s">
        <v>3008</v>
      </c>
      <c r="D85" s="3" t="s">
        <v>17</v>
      </c>
      <c r="E85" s="3" t="s">
        <v>1164</v>
      </c>
      <c r="F85" s="3" t="s">
        <v>19</v>
      </c>
      <c r="G85" s="7">
        <v>6.9375000000000006E-2</v>
      </c>
      <c r="H85" s="3">
        <v>35</v>
      </c>
      <c r="I85" s="3" t="s">
        <v>3009</v>
      </c>
      <c r="J85" s="3" t="s">
        <v>19</v>
      </c>
      <c r="K85" s="7">
        <v>6.174768518518519E-2</v>
      </c>
      <c r="L85" s="3">
        <v>25</v>
      </c>
      <c r="M85" s="3" t="s">
        <v>3010</v>
      </c>
      <c r="N85" s="3" t="s">
        <v>19</v>
      </c>
      <c r="O85" s="7">
        <v>4.8564814814814818E-2</v>
      </c>
      <c r="P85" s="3">
        <v>20</v>
      </c>
      <c r="Q85" s="3" t="s">
        <v>1717</v>
      </c>
      <c r="R85" s="3" t="s">
        <v>19</v>
      </c>
      <c r="S85" s="7">
        <v>7.2430555555555554E-2</v>
      </c>
      <c r="T85" s="3">
        <v>47</v>
      </c>
      <c r="U85" s="3" t="s">
        <v>3011</v>
      </c>
      <c r="V85" s="3" t="s">
        <v>19</v>
      </c>
      <c r="W85" s="7">
        <v>6.283564814814814E-2</v>
      </c>
      <c r="X85" s="3">
        <v>18</v>
      </c>
    </row>
    <row r="86" spans="1:24" x14ac:dyDescent="0.25">
      <c r="E86" s="3" t="s">
        <v>3012</v>
      </c>
      <c r="F86" s="3" t="s">
        <v>25</v>
      </c>
      <c r="G86" s="7">
        <v>6.9375000000000006E-2</v>
      </c>
      <c r="H86" s="3">
        <v>35</v>
      </c>
      <c r="I86" s="3" t="s">
        <v>3013</v>
      </c>
      <c r="J86" s="3" t="s">
        <v>25</v>
      </c>
      <c r="K86" s="7">
        <v>0.13112268518518519</v>
      </c>
      <c r="L86" s="3">
        <v>27</v>
      </c>
      <c r="M86" s="3" t="s">
        <v>3014</v>
      </c>
      <c r="N86" s="3" t="s">
        <v>25</v>
      </c>
      <c r="O86" s="7">
        <v>0.1796875</v>
      </c>
      <c r="P86" s="3">
        <v>23</v>
      </c>
      <c r="Q86" s="3" t="s">
        <v>3015</v>
      </c>
      <c r="R86" s="3" t="s">
        <v>25</v>
      </c>
      <c r="S86" s="7">
        <v>0.25211805555555555</v>
      </c>
      <c r="T86" s="3">
        <v>33</v>
      </c>
      <c r="U86" s="3" t="s">
        <v>3016</v>
      </c>
      <c r="V86" s="3" t="s">
        <v>25</v>
      </c>
      <c r="W86" s="7">
        <v>0.31495370370370374</v>
      </c>
      <c r="X86" s="3">
        <v>28</v>
      </c>
    </row>
    <row r="87" spans="1:24" x14ac:dyDescent="0.25">
      <c r="E87" s="3" t="s">
        <v>30</v>
      </c>
      <c r="G87" s="7">
        <v>9.2242663370729894E-4</v>
      </c>
      <c r="H87" s="3" t="s">
        <v>19</v>
      </c>
      <c r="K87" s="7">
        <v>1.2259587220368739E-4</v>
      </c>
      <c r="L87" s="3" t="s">
        <v>31</v>
      </c>
      <c r="O87" s="7">
        <v>5.4491818738823875E-3</v>
      </c>
      <c r="P87" s="3" t="s">
        <v>31</v>
      </c>
      <c r="S87" s="7">
        <v>9.3516153645217953E-3</v>
      </c>
      <c r="T87" s="3" t="s">
        <v>19</v>
      </c>
      <c r="W87" s="7">
        <v>4.7022642521430402E-3</v>
      </c>
      <c r="X87" s="3" t="s">
        <v>31</v>
      </c>
    </row>
    <row r="88" spans="1:24" x14ac:dyDescent="0.25">
      <c r="A88" s="3">
        <v>29</v>
      </c>
      <c r="B88" s="3">
        <v>45</v>
      </c>
      <c r="C88" s="4" t="s">
        <v>3017</v>
      </c>
      <c r="D88" s="3" t="s">
        <v>17</v>
      </c>
      <c r="E88" s="3" t="s">
        <v>3018</v>
      </c>
      <c r="F88" s="3" t="s">
        <v>19</v>
      </c>
      <c r="G88" s="7">
        <v>6.9375000000000006E-2</v>
      </c>
      <c r="H88" s="3">
        <v>34</v>
      </c>
      <c r="I88" s="3" t="s">
        <v>3019</v>
      </c>
      <c r="J88" s="3" t="s">
        <v>19</v>
      </c>
      <c r="K88" s="7">
        <v>6.5046296296296297E-2</v>
      </c>
      <c r="L88" s="3">
        <v>32</v>
      </c>
      <c r="M88" s="3" t="s">
        <v>3020</v>
      </c>
      <c r="N88" s="3" t="s">
        <v>19</v>
      </c>
      <c r="O88" s="7">
        <v>5.2395833333333336E-2</v>
      </c>
      <c r="P88" s="3">
        <v>29</v>
      </c>
      <c r="Q88" s="3" t="s">
        <v>3021</v>
      </c>
      <c r="R88" s="3" t="s">
        <v>19</v>
      </c>
      <c r="S88" s="7">
        <v>7.0636574074074074E-2</v>
      </c>
      <c r="T88" s="3">
        <v>45</v>
      </c>
      <c r="U88" s="3" t="s">
        <v>3022</v>
      </c>
      <c r="V88" s="3" t="s">
        <v>19</v>
      </c>
      <c r="W88" s="7">
        <v>5.9097222222222225E-2</v>
      </c>
      <c r="X88" s="3">
        <v>14</v>
      </c>
    </row>
    <row r="89" spans="1:24" x14ac:dyDescent="0.25">
      <c r="E89" s="3" t="s">
        <v>3023</v>
      </c>
      <c r="F89" s="3" t="s">
        <v>25</v>
      </c>
      <c r="G89" s="7">
        <v>6.9375000000000006E-2</v>
      </c>
      <c r="H89" s="3">
        <v>34</v>
      </c>
      <c r="I89" s="3" t="s">
        <v>3024</v>
      </c>
      <c r="J89" s="3" t="s">
        <v>25</v>
      </c>
      <c r="K89" s="7">
        <v>0.13442129629629629</v>
      </c>
      <c r="L89" s="3">
        <v>30</v>
      </c>
      <c r="M89" s="3" t="s">
        <v>3025</v>
      </c>
      <c r="N89" s="3" t="s">
        <v>25</v>
      </c>
      <c r="O89" s="7">
        <v>0.18681712962962962</v>
      </c>
      <c r="P89" s="3">
        <v>31</v>
      </c>
      <c r="Q89" s="3" t="s">
        <v>3026</v>
      </c>
      <c r="R89" s="3" t="s">
        <v>25</v>
      </c>
      <c r="S89" s="7">
        <v>0.25745370370370368</v>
      </c>
      <c r="T89" s="3">
        <v>37</v>
      </c>
      <c r="U89" s="3" t="s">
        <v>3027</v>
      </c>
      <c r="V89" s="3" t="s">
        <v>25</v>
      </c>
      <c r="W89" s="7">
        <v>0.31655092592592593</v>
      </c>
      <c r="X89" s="3">
        <v>29</v>
      </c>
    </row>
    <row r="90" spans="1:24" x14ac:dyDescent="0.25">
      <c r="E90" s="3" t="s">
        <v>30</v>
      </c>
      <c r="G90" s="7">
        <v>5.7528364074285743E-4</v>
      </c>
      <c r="H90" s="3" t="s">
        <v>19</v>
      </c>
      <c r="K90" s="7">
        <v>2.8622529727777846E-3</v>
      </c>
      <c r="L90" s="3" t="s">
        <v>19</v>
      </c>
      <c r="O90" s="7">
        <v>1.8920841088196985E-3</v>
      </c>
      <c r="P90" s="3" t="s">
        <v>31</v>
      </c>
      <c r="S90" s="7">
        <v>7.2377421534224051E-3</v>
      </c>
      <c r="T90" s="3" t="s">
        <v>19</v>
      </c>
      <c r="W90" s="7">
        <v>8.7831946581233486E-3</v>
      </c>
      <c r="X90" s="3" t="s">
        <v>31</v>
      </c>
    </row>
    <row r="91" spans="1:24" x14ac:dyDescent="0.25">
      <c r="A91" s="3">
        <v>30</v>
      </c>
      <c r="B91" s="3">
        <v>44</v>
      </c>
      <c r="C91" s="4" t="s">
        <v>2568</v>
      </c>
      <c r="D91" s="3" t="s">
        <v>1</v>
      </c>
      <c r="E91" s="3" t="s">
        <v>484</v>
      </c>
      <c r="F91" s="3" t="s">
        <v>19</v>
      </c>
      <c r="G91" s="7">
        <v>7.4907407407407409E-2</v>
      </c>
      <c r="H91" s="3">
        <v>42</v>
      </c>
      <c r="I91" s="3" t="s">
        <v>3028</v>
      </c>
      <c r="J91" s="3" t="s">
        <v>19</v>
      </c>
      <c r="K91" s="7">
        <v>6.2071759259259257E-2</v>
      </c>
      <c r="L91" s="3">
        <v>26</v>
      </c>
      <c r="M91" s="3" t="s">
        <v>1207</v>
      </c>
      <c r="N91" s="3" t="s">
        <v>19</v>
      </c>
      <c r="O91" s="7">
        <v>5.1018518518518519E-2</v>
      </c>
      <c r="P91" s="3">
        <v>26</v>
      </c>
      <c r="Q91" s="3" t="s">
        <v>3029</v>
      </c>
      <c r="R91" s="3" t="s">
        <v>19</v>
      </c>
      <c r="S91" s="7">
        <v>6.8020833333333336E-2</v>
      </c>
      <c r="T91" s="3">
        <v>39</v>
      </c>
      <c r="U91" s="3" t="s">
        <v>1883</v>
      </c>
      <c r="V91" s="3" t="s">
        <v>19</v>
      </c>
      <c r="W91" s="7">
        <v>6.069444444444444E-2</v>
      </c>
      <c r="X91" s="3">
        <v>17</v>
      </c>
    </row>
    <row r="92" spans="1:24" x14ac:dyDescent="0.25">
      <c r="E92" s="3" t="s">
        <v>3030</v>
      </c>
      <c r="F92" s="3" t="s">
        <v>25</v>
      </c>
      <c r="G92" s="7">
        <v>7.4907407407407409E-2</v>
      </c>
      <c r="H92" s="3">
        <v>42</v>
      </c>
      <c r="I92" s="3" t="s">
        <v>3031</v>
      </c>
      <c r="J92" s="3" t="s">
        <v>25</v>
      </c>
      <c r="K92" s="7">
        <v>0.13697916666666668</v>
      </c>
      <c r="L92" s="3">
        <v>35</v>
      </c>
      <c r="M92" s="3" t="s">
        <v>1212</v>
      </c>
      <c r="N92" s="3" t="s">
        <v>25</v>
      </c>
      <c r="O92" s="7">
        <v>0.1879976851851852</v>
      </c>
      <c r="P92" s="3">
        <v>33</v>
      </c>
      <c r="Q92" s="3" t="s">
        <v>3032</v>
      </c>
      <c r="R92" s="3" t="s">
        <v>25</v>
      </c>
      <c r="S92" s="7">
        <v>0.25601851851851853</v>
      </c>
      <c r="T92" s="3">
        <v>35</v>
      </c>
      <c r="U92" s="3" t="s">
        <v>2096</v>
      </c>
      <c r="V92" s="3" t="s">
        <v>25</v>
      </c>
      <c r="W92" s="7">
        <v>0.31671296296296297</v>
      </c>
      <c r="X92" s="3">
        <v>30</v>
      </c>
    </row>
    <row r="93" spans="1:24" x14ac:dyDescent="0.25">
      <c r="E93" s="3" t="s">
        <v>30</v>
      </c>
      <c r="G93" s="7">
        <v>6.0724736430669141E-3</v>
      </c>
      <c r="H93" s="3" t="s">
        <v>19</v>
      </c>
      <c r="K93" s="7">
        <v>1.4411501879414007E-4</v>
      </c>
      <c r="L93" s="3" t="s">
        <v>31</v>
      </c>
      <c r="O93" s="7">
        <v>3.2971879855793126E-3</v>
      </c>
      <c r="P93" s="3" t="s">
        <v>31</v>
      </c>
      <c r="S93" s="7">
        <v>4.5895486285175424E-3</v>
      </c>
      <c r="T93" s="3" t="s">
        <v>19</v>
      </c>
      <c r="W93" s="7">
        <v>7.2207192672109899E-3</v>
      </c>
      <c r="X93" s="3" t="s">
        <v>31</v>
      </c>
    </row>
    <row r="94" spans="1:24" x14ac:dyDescent="0.25">
      <c r="A94" s="3">
        <v>31</v>
      </c>
      <c r="B94" s="3">
        <v>41</v>
      </c>
      <c r="C94" s="4" t="s">
        <v>162</v>
      </c>
      <c r="D94" s="3" t="s">
        <v>3</v>
      </c>
      <c r="E94" s="3" t="s">
        <v>3033</v>
      </c>
      <c r="F94" s="3" t="s">
        <v>19</v>
      </c>
      <c r="G94" s="7">
        <v>7.2337962962962965E-2</v>
      </c>
      <c r="H94" s="3">
        <v>40</v>
      </c>
      <c r="I94" s="3" t="s">
        <v>3034</v>
      </c>
      <c r="J94" s="3" t="s">
        <v>19</v>
      </c>
      <c r="K94" s="7">
        <v>6.5891203703703702E-2</v>
      </c>
      <c r="L94" s="3">
        <v>33</v>
      </c>
      <c r="M94" s="3" t="s">
        <v>3035</v>
      </c>
      <c r="N94" s="3" t="s">
        <v>19</v>
      </c>
      <c r="O94" s="7">
        <v>4.912037037037037E-2</v>
      </c>
      <c r="P94" s="3">
        <v>24</v>
      </c>
      <c r="Q94" s="3" t="s">
        <v>3036</v>
      </c>
      <c r="R94" s="3" t="s">
        <v>19</v>
      </c>
      <c r="S94" s="7">
        <v>5.994212962962963E-2</v>
      </c>
      <c r="T94" s="3">
        <v>25</v>
      </c>
      <c r="U94" s="3" t="s">
        <v>3037</v>
      </c>
      <c r="V94" s="3" t="s">
        <v>19</v>
      </c>
      <c r="W94" s="7">
        <v>6.9548611111111117E-2</v>
      </c>
      <c r="X94" s="3">
        <v>29</v>
      </c>
    </row>
    <row r="95" spans="1:24" x14ac:dyDescent="0.25">
      <c r="E95" s="3" t="s">
        <v>1274</v>
      </c>
      <c r="F95" s="3" t="s">
        <v>25</v>
      </c>
      <c r="G95" s="7">
        <v>7.2337962962962965E-2</v>
      </c>
      <c r="H95" s="3">
        <v>40</v>
      </c>
      <c r="I95" s="3" t="s">
        <v>3038</v>
      </c>
      <c r="J95" s="3" t="s">
        <v>25</v>
      </c>
      <c r="K95" s="7">
        <v>0.13822916666666665</v>
      </c>
      <c r="L95" s="3">
        <v>36</v>
      </c>
      <c r="M95" s="3" t="s">
        <v>3039</v>
      </c>
      <c r="N95" s="3" t="s">
        <v>25</v>
      </c>
      <c r="O95" s="7">
        <v>0.18734953703703705</v>
      </c>
      <c r="P95" s="3">
        <v>32</v>
      </c>
      <c r="Q95" s="3" t="s">
        <v>1894</v>
      </c>
      <c r="R95" s="3" t="s">
        <v>25</v>
      </c>
      <c r="S95" s="7">
        <v>0.24729166666666669</v>
      </c>
      <c r="T95" s="3">
        <v>28</v>
      </c>
      <c r="U95" s="3" t="s">
        <v>1273</v>
      </c>
      <c r="V95" s="3" t="s">
        <v>25</v>
      </c>
      <c r="W95" s="7">
        <v>0.31684027777777779</v>
      </c>
      <c r="X95" s="3">
        <v>31</v>
      </c>
    </row>
    <row r="96" spans="1:24" x14ac:dyDescent="0.25">
      <c r="E96" s="3" t="s">
        <v>30</v>
      </c>
      <c r="G96" s="7">
        <v>3.4753583803426996E-3</v>
      </c>
      <c r="H96" s="3" t="s">
        <v>19</v>
      </c>
      <c r="K96" s="7">
        <v>3.650319389944319E-3</v>
      </c>
      <c r="L96" s="3" t="s">
        <v>19</v>
      </c>
      <c r="O96" s="7">
        <v>5.2171703966840816E-3</v>
      </c>
      <c r="P96" s="3" t="s">
        <v>31</v>
      </c>
      <c r="S96" s="7">
        <v>3.5146536913151297E-3</v>
      </c>
      <c r="T96" s="3" t="s">
        <v>31</v>
      </c>
      <c r="W96" s="7">
        <v>1.6061463177122204E-3</v>
      </c>
      <c r="X96" s="3" t="s">
        <v>19</v>
      </c>
    </row>
    <row r="97" spans="1:24" x14ac:dyDescent="0.25">
      <c r="A97" s="3">
        <v>32</v>
      </c>
      <c r="B97" s="3">
        <v>3</v>
      </c>
      <c r="C97" s="4" t="s">
        <v>3040</v>
      </c>
      <c r="D97" s="3" t="s">
        <v>1</v>
      </c>
      <c r="E97" s="3" t="s">
        <v>3041</v>
      </c>
      <c r="F97" s="3" t="s">
        <v>19</v>
      </c>
      <c r="G97" s="7">
        <v>7.5497685185185182E-2</v>
      </c>
      <c r="H97" s="3">
        <v>44</v>
      </c>
      <c r="I97" s="3" t="s">
        <v>270</v>
      </c>
      <c r="J97" s="3" t="s">
        <v>19</v>
      </c>
      <c r="K97" s="7">
        <v>6.0196759259259262E-2</v>
      </c>
      <c r="L97" s="3">
        <v>24</v>
      </c>
      <c r="M97" s="3" t="s">
        <v>494</v>
      </c>
      <c r="N97" s="3" t="s">
        <v>19</v>
      </c>
      <c r="O97" s="7">
        <v>4.9166666666666664E-2</v>
      </c>
      <c r="P97" s="3">
        <v>25</v>
      </c>
      <c r="Q97" s="3" t="s">
        <v>3042</v>
      </c>
      <c r="R97" s="3" t="s">
        <v>19</v>
      </c>
      <c r="S97" s="7">
        <v>6.2210648148148147E-2</v>
      </c>
      <c r="T97" s="3">
        <v>30</v>
      </c>
      <c r="U97" s="3" t="s">
        <v>3043</v>
      </c>
      <c r="V97" s="3" t="s">
        <v>19</v>
      </c>
      <c r="W97" s="7">
        <v>6.9826388888888882E-2</v>
      </c>
      <c r="X97" s="3">
        <v>31</v>
      </c>
    </row>
    <row r="98" spans="1:24" x14ac:dyDescent="0.25">
      <c r="E98" s="3" t="s">
        <v>1869</v>
      </c>
      <c r="F98" s="3" t="s">
        <v>25</v>
      </c>
      <c r="G98" s="7">
        <v>7.5497685185185182E-2</v>
      </c>
      <c r="H98" s="3">
        <v>44</v>
      </c>
      <c r="I98" s="3" t="s">
        <v>2063</v>
      </c>
      <c r="J98" s="3" t="s">
        <v>25</v>
      </c>
      <c r="K98" s="7">
        <v>0.13569444444444445</v>
      </c>
      <c r="L98" s="3">
        <v>31</v>
      </c>
      <c r="M98" s="3" t="s">
        <v>3044</v>
      </c>
      <c r="N98" s="3" t="s">
        <v>25</v>
      </c>
      <c r="O98" s="7">
        <v>0.18486111111111111</v>
      </c>
      <c r="P98" s="3">
        <v>28</v>
      </c>
      <c r="Q98" s="3" t="s">
        <v>3045</v>
      </c>
      <c r="R98" s="3" t="s">
        <v>25</v>
      </c>
      <c r="S98" s="7">
        <v>0.24707175925925925</v>
      </c>
      <c r="T98" s="3">
        <v>27</v>
      </c>
      <c r="U98" s="3" t="s">
        <v>2064</v>
      </c>
      <c r="V98" s="3" t="s">
        <v>25</v>
      </c>
      <c r="W98" s="7">
        <v>0.31689814814814815</v>
      </c>
      <c r="X98" s="3">
        <v>32</v>
      </c>
    </row>
    <row r="99" spans="1:24" x14ac:dyDescent="0.25">
      <c r="E99" s="3" t="s">
        <v>30</v>
      </c>
      <c r="G99" s="7">
        <v>6.6225029578922956E-3</v>
      </c>
      <c r="H99" s="3" t="s">
        <v>19</v>
      </c>
      <c r="K99" s="7">
        <v>2.0554932525483002E-3</v>
      </c>
      <c r="L99" s="3" t="s">
        <v>31</v>
      </c>
      <c r="O99" s="7">
        <v>5.1807987653680748E-3</v>
      </c>
      <c r="P99" s="3" t="s">
        <v>31</v>
      </c>
      <c r="S99" s="7">
        <v>1.2577254528552337E-3</v>
      </c>
      <c r="T99" s="3" t="s">
        <v>31</v>
      </c>
      <c r="W99" s="7">
        <v>1.8715145128793131E-3</v>
      </c>
      <c r="X99" s="3" t="s">
        <v>19</v>
      </c>
    </row>
    <row r="100" spans="1:24" x14ac:dyDescent="0.25">
      <c r="A100" s="3">
        <v>33</v>
      </c>
      <c r="B100" s="3">
        <v>48</v>
      </c>
      <c r="C100" s="4" t="s">
        <v>790</v>
      </c>
      <c r="D100" s="3" t="s">
        <v>2</v>
      </c>
      <c r="E100" s="3" t="s">
        <v>3046</v>
      </c>
      <c r="F100" s="3" t="s">
        <v>19</v>
      </c>
      <c r="G100" s="7">
        <v>6.6342592592592592E-2</v>
      </c>
      <c r="H100" s="3">
        <v>30</v>
      </c>
      <c r="I100" s="3" t="s">
        <v>3047</v>
      </c>
      <c r="J100" s="3" t="s">
        <v>19</v>
      </c>
      <c r="K100" s="7">
        <v>7.0324074074074081E-2</v>
      </c>
      <c r="L100" s="3">
        <v>38</v>
      </c>
      <c r="M100" s="3" t="s">
        <v>3048</v>
      </c>
      <c r="N100" s="3" t="s">
        <v>19</v>
      </c>
      <c r="O100" s="7">
        <v>4.6608796296296294E-2</v>
      </c>
      <c r="P100" s="3">
        <v>16</v>
      </c>
      <c r="Q100" s="3" t="s">
        <v>3049</v>
      </c>
      <c r="R100" s="3" t="s">
        <v>19</v>
      </c>
      <c r="S100" s="7">
        <v>5.917824074074074E-2</v>
      </c>
      <c r="T100" s="3">
        <v>23</v>
      </c>
      <c r="U100" s="3" t="s">
        <v>3050</v>
      </c>
      <c r="V100" s="3" t="s">
        <v>19</v>
      </c>
      <c r="W100" s="7">
        <v>7.3553240740740738E-2</v>
      </c>
      <c r="X100" s="3">
        <v>39</v>
      </c>
    </row>
    <row r="101" spans="1:24" x14ac:dyDescent="0.25">
      <c r="E101" s="3" t="s">
        <v>3051</v>
      </c>
      <c r="F101" s="3" t="s">
        <v>25</v>
      </c>
      <c r="G101" s="7">
        <v>6.6342592592592592E-2</v>
      </c>
      <c r="H101" s="3">
        <v>30</v>
      </c>
      <c r="I101" s="3" t="s">
        <v>3052</v>
      </c>
      <c r="J101" s="3" t="s">
        <v>25</v>
      </c>
      <c r="K101" s="7">
        <v>0.13666666666666669</v>
      </c>
      <c r="L101" s="3">
        <v>34</v>
      </c>
      <c r="M101" s="3" t="s">
        <v>1539</v>
      </c>
      <c r="N101" s="3" t="s">
        <v>25</v>
      </c>
      <c r="O101" s="7">
        <v>0.18491898148148148</v>
      </c>
      <c r="P101" s="3">
        <v>29</v>
      </c>
      <c r="Q101" s="3" t="s">
        <v>3053</v>
      </c>
      <c r="R101" s="3" t="s">
        <v>25</v>
      </c>
      <c r="S101" s="7">
        <v>0.24409722222222222</v>
      </c>
      <c r="T101" s="3">
        <v>25</v>
      </c>
      <c r="U101" s="3" t="s">
        <v>3054</v>
      </c>
      <c r="V101" s="3" t="s">
        <v>25</v>
      </c>
      <c r="W101" s="7">
        <v>0.31765046296296295</v>
      </c>
      <c r="X101" s="3">
        <v>33</v>
      </c>
    </row>
    <row r="102" spans="1:24" x14ac:dyDescent="0.25">
      <c r="E102" s="3" t="s">
        <v>30</v>
      </c>
      <c r="G102" s="7">
        <v>2.696099015444417E-3</v>
      </c>
      <c r="H102" s="3" t="s">
        <v>31</v>
      </c>
      <c r="K102" s="7">
        <v>7.9240349876402508E-3</v>
      </c>
      <c r="L102" s="3" t="s">
        <v>19</v>
      </c>
      <c r="O102" s="7">
        <v>7.8676897804821344E-3</v>
      </c>
      <c r="P102" s="3" t="s">
        <v>31</v>
      </c>
      <c r="S102" s="7">
        <v>4.4408065010246994E-3</v>
      </c>
      <c r="T102" s="3" t="s">
        <v>31</v>
      </c>
      <c r="W102" s="7">
        <v>5.4370417907925045E-3</v>
      </c>
      <c r="X102" s="3" t="s">
        <v>19</v>
      </c>
    </row>
    <row r="103" spans="1:24" x14ac:dyDescent="0.25">
      <c r="A103" s="3">
        <v>34</v>
      </c>
      <c r="B103" s="3">
        <v>11</v>
      </c>
      <c r="C103" s="4" t="s">
        <v>1241</v>
      </c>
      <c r="D103" s="3" t="s">
        <v>17</v>
      </c>
      <c r="E103" s="3" t="s">
        <v>1316</v>
      </c>
      <c r="F103" s="3" t="s">
        <v>19</v>
      </c>
      <c r="G103" s="7">
        <v>6.8379629629629637E-2</v>
      </c>
      <c r="H103" s="3">
        <v>32</v>
      </c>
      <c r="I103" s="3" t="s">
        <v>3055</v>
      </c>
      <c r="J103" s="3" t="s">
        <v>19</v>
      </c>
      <c r="K103" s="7">
        <v>6.011574074074074E-2</v>
      </c>
      <c r="L103" s="3">
        <v>23</v>
      </c>
      <c r="M103" s="3" t="s">
        <v>3056</v>
      </c>
      <c r="N103" s="3" t="s">
        <v>19</v>
      </c>
      <c r="O103" s="7">
        <v>5.3657407407407404E-2</v>
      </c>
      <c r="P103" s="3">
        <v>32</v>
      </c>
      <c r="Q103" s="3" t="s">
        <v>3057</v>
      </c>
      <c r="R103" s="3" t="s">
        <v>19</v>
      </c>
      <c r="S103" s="7">
        <v>6.9328703703703712E-2</v>
      </c>
      <c r="T103" s="3">
        <v>43</v>
      </c>
      <c r="U103" s="3" t="s">
        <v>3058</v>
      </c>
      <c r="V103" s="3" t="s">
        <v>19</v>
      </c>
      <c r="W103" s="7">
        <v>6.9016203703703705E-2</v>
      </c>
      <c r="X103" s="3">
        <v>27</v>
      </c>
    </row>
    <row r="104" spans="1:24" x14ac:dyDescent="0.25">
      <c r="E104" s="3" t="s">
        <v>2087</v>
      </c>
      <c r="F104" s="3" t="s">
        <v>25</v>
      </c>
      <c r="G104" s="7">
        <v>6.8379629629629637E-2</v>
      </c>
      <c r="H104" s="3">
        <v>32</v>
      </c>
      <c r="I104" s="3" t="s">
        <v>3059</v>
      </c>
      <c r="J104" s="3" t="s">
        <v>25</v>
      </c>
      <c r="K104" s="7">
        <v>0.12849537037037037</v>
      </c>
      <c r="L104" s="3">
        <v>24</v>
      </c>
      <c r="M104" s="3" t="s">
        <v>3060</v>
      </c>
      <c r="N104" s="3" t="s">
        <v>25</v>
      </c>
      <c r="O104" s="7">
        <v>0.1821527777777778</v>
      </c>
      <c r="P104" s="3">
        <v>25</v>
      </c>
      <c r="Q104" s="3" t="s">
        <v>3061</v>
      </c>
      <c r="R104" s="3" t="s">
        <v>25</v>
      </c>
      <c r="S104" s="7">
        <v>0.25148148148148147</v>
      </c>
      <c r="T104" s="3">
        <v>32</v>
      </c>
      <c r="U104" s="3" t="s">
        <v>2524</v>
      </c>
      <c r="V104" s="3" t="s">
        <v>25</v>
      </c>
      <c r="W104" s="7">
        <v>0.32049768518518518</v>
      </c>
      <c r="X104" s="3">
        <v>34</v>
      </c>
    </row>
    <row r="105" spans="1:24" x14ac:dyDescent="0.25">
      <c r="E105" s="3" t="s">
        <v>30</v>
      </c>
      <c r="G105" s="7">
        <v>1.2778820963005172E-3</v>
      </c>
      <c r="H105" s="3" t="s">
        <v>31</v>
      </c>
      <c r="K105" s="7">
        <v>2.8436136896633143E-3</v>
      </c>
      <c r="L105" s="3" t="s">
        <v>31</v>
      </c>
      <c r="O105" s="7">
        <v>1.3073721864009999E-3</v>
      </c>
      <c r="P105" s="3" t="s">
        <v>31</v>
      </c>
      <c r="S105" s="7">
        <v>5.1394146830541637E-3</v>
      </c>
      <c r="T105" s="3" t="s">
        <v>19</v>
      </c>
      <c r="W105" s="7">
        <v>2.8945328931068159E-4</v>
      </c>
      <c r="X105" s="3" t="s">
        <v>19</v>
      </c>
    </row>
    <row r="106" spans="1:24" x14ac:dyDescent="0.25">
      <c r="A106" s="3">
        <v>35</v>
      </c>
      <c r="B106" s="3">
        <v>8</v>
      </c>
      <c r="C106" s="4" t="s">
        <v>3062</v>
      </c>
      <c r="D106" s="3" t="s">
        <v>1</v>
      </c>
      <c r="E106" s="3" t="s">
        <v>1842</v>
      </c>
      <c r="F106" s="3" t="s">
        <v>19</v>
      </c>
      <c r="G106" s="7">
        <v>6.40162037037037E-2</v>
      </c>
      <c r="H106" s="3">
        <v>20</v>
      </c>
      <c r="I106" s="3" t="s">
        <v>3063</v>
      </c>
      <c r="J106" s="3" t="s">
        <v>19</v>
      </c>
      <c r="K106" s="7">
        <v>7.2627314814814811E-2</v>
      </c>
      <c r="L106" s="3">
        <v>40</v>
      </c>
      <c r="M106" s="3" t="s">
        <v>1480</v>
      </c>
      <c r="N106" s="3" t="s">
        <v>19</v>
      </c>
      <c r="O106" s="7">
        <v>5.2349537037037042E-2</v>
      </c>
      <c r="P106" s="3">
        <v>28</v>
      </c>
      <c r="Q106" s="3" t="s">
        <v>3064</v>
      </c>
      <c r="R106" s="3" t="s">
        <v>19</v>
      </c>
      <c r="S106" s="7">
        <v>6.7418981481481483E-2</v>
      </c>
      <c r="T106" s="3">
        <v>37</v>
      </c>
      <c r="U106" s="3" t="s">
        <v>1146</v>
      </c>
      <c r="V106" s="3" t="s">
        <v>19</v>
      </c>
      <c r="W106" s="7">
        <v>6.6921296296296298E-2</v>
      </c>
      <c r="X106" s="3">
        <v>25</v>
      </c>
    </row>
    <row r="107" spans="1:24" x14ac:dyDescent="0.25">
      <c r="E107" s="3" t="s">
        <v>3065</v>
      </c>
      <c r="F107" s="3" t="s">
        <v>25</v>
      </c>
      <c r="G107" s="7">
        <v>6.40162037037037E-2</v>
      </c>
      <c r="H107" s="3">
        <v>20</v>
      </c>
      <c r="I107" s="3" t="s">
        <v>3066</v>
      </c>
      <c r="J107" s="3" t="s">
        <v>25</v>
      </c>
      <c r="K107" s="7">
        <v>0.13664351851851853</v>
      </c>
      <c r="L107" s="3">
        <v>33</v>
      </c>
      <c r="M107" s="3" t="s">
        <v>3067</v>
      </c>
      <c r="N107" s="3" t="s">
        <v>25</v>
      </c>
      <c r="O107" s="7">
        <v>0.18899305555555557</v>
      </c>
      <c r="P107" s="3">
        <v>34</v>
      </c>
      <c r="Q107" s="3" t="s">
        <v>1126</v>
      </c>
      <c r="R107" s="3" t="s">
        <v>25</v>
      </c>
      <c r="S107" s="7">
        <v>0.25641203703703702</v>
      </c>
      <c r="T107" s="3">
        <v>36</v>
      </c>
      <c r="U107" s="3" t="s">
        <v>3068</v>
      </c>
      <c r="V107" s="3" t="s">
        <v>25</v>
      </c>
      <c r="W107" s="7">
        <v>0.32333333333333331</v>
      </c>
      <c r="X107" s="3">
        <v>35</v>
      </c>
    </row>
    <row r="108" spans="1:24" x14ac:dyDescent="0.25">
      <c r="E108" s="3" t="s">
        <v>30</v>
      </c>
      <c r="G108" s="7">
        <v>6.2576126111850566E-3</v>
      </c>
      <c r="H108" s="3" t="s">
        <v>31</v>
      </c>
      <c r="K108" s="7">
        <v>9.1109186800501785E-3</v>
      </c>
      <c r="L108" s="3" t="s">
        <v>19</v>
      </c>
      <c r="O108" s="7">
        <v>3.1015511408052643E-3</v>
      </c>
      <c r="P108" s="3" t="s">
        <v>31</v>
      </c>
      <c r="S108" s="7">
        <v>2.6617687379595495E-3</v>
      </c>
      <c r="T108" s="3" t="s">
        <v>19</v>
      </c>
      <c r="W108" s="7">
        <v>2.4135236660193793E-3</v>
      </c>
      <c r="X108" s="3" t="s">
        <v>31</v>
      </c>
    </row>
    <row r="109" spans="1:24" x14ac:dyDescent="0.25">
      <c r="A109" s="3">
        <v>36</v>
      </c>
      <c r="B109" s="3">
        <v>22</v>
      </c>
      <c r="C109" s="4" t="s">
        <v>1733</v>
      </c>
      <c r="D109" s="3" t="s">
        <v>17</v>
      </c>
      <c r="E109" s="3" t="s">
        <v>3069</v>
      </c>
      <c r="F109" s="3" t="s">
        <v>19</v>
      </c>
      <c r="G109" s="7">
        <v>6.3923611111111112E-2</v>
      </c>
      <c r="H109" s="3">
        <v>19</v>
      </c>
      <c r="I109" s="3" t="s">
        <v>602</v>
      </c>
      <c r="J109" s="3" t="s">
        <v>19</v>
      </c>
      <c r="K109" s="7">
        <v>7.2013888888888891E-2</v>
      </c>
      <c r="L109" s="3">
        <v>39</v>
      </c>
      <c r="M109" s="3" t="s">
        <v>2022</v>
      </c>
      <c r="N109" s="3" t="s">
        <v>19</v>
      </c>
      <c r="O109" s="7">
        <v>5.7152777777777775E-2</v>
      </c>
      <c r="P109" s="3">
        <v>40</v>
      </c>
      <c r="Q109" s="3" t="s">
        <v>3070</v>
      </c>
      <c r="R109" s="3" t="s">
        <v>19</v>
      </c>
      <c r="S109" s="7">
        <v>6.25E-2</v>
      </c>
      <c r="T109" s="3">
        <v>31</v>
      </c>
      <c r="U109" s="3" t="s">
        <v>3071</v>
      </c>
      <c r="V109" s="3" t="s">
        <v>19</v>
      </c>
      <c r="W109" s="7">
        <v>7.6516203703703697E-2</v>
      </c>
      <c r="X109" s="3">
        <v>42</v>
      </c>
    </row>
    <row r="110" spans="1:24" x14ac:dyDescent="0.25">
      <c r="E110" s="3" t="s">
        <v>3072</v>
      </c>
      <c r="F110" s="3" t="s">
        <v>25</v>
      </c>
      <c r="G110" s="7">
        <v>6.3923611111111112E-2</v>
      </c>
      <c r="H110" s="3">
        <v>19</v>
      </c>
      <c r="I110" s="3" t="s">
        <v>1441</v>
      </c>
      <c r="J110" s="3" t="s">
        <v>25</v>
      </c>
      <c r="K110" s="7">
        <v>0.13593750000000002</v>
      </c>
      <c r="L110" s="3">
        <v>32</v>
      </c>
      <c r="M110" s="3" t="s">
        <v>3073</v>
      </c>
      <c r="N110" s="3" t="s">
        <v>25</v>
      </c>
      <c r="O110" s="7">
        <v>0.19309027777777776</v>
      </c>
      <c r="P110" s="3">
        <v>37</v>
      </c>
      <c r="Q110" s="3" t="s">
        <v>3074</v>
      </c>
      <c r="R110" s="3" t="s">
        <v>25</v>
      </c>
      <c r="S110" s="7">
        <v>0.25559027777777776</v>
      </c>
      <c r="T110" s="3">
        <v>34</v>
      </c>
      <c r="U110" s="3" t="s">
        <v>1590</v>
      </c>
      <c r="V110" s="3" t="s">
        <v>25</v>
      </c>
      <c r="W110" s="7">
        <v>0.33210648148148147</v>
      </c>
      <c r="X110" s="3">
        <v>36</v>
      </c>
    </row>
    <row r="111" spans="1:24" x14ac:dyDescent="0.25">
      <c r="E111" s="3" t="s">
        <v>30</v>
      </c>
      <c r="G111" s="7">
        <v>8.2569761361475508E-3</v>
      </c>
      <c r="H111" s="3" t="s">
        <v>31</v>
      </c>
      <c r="K111" s="7">
        <v>6.7740739300208852E-3</v>
      </c>
      <c r="L111" s="3" t="s">
        <v>19</v>
      </c>
      <c r="O111" s="7">
        <v>1.9711038892442079E-4</v>
      </c>
      <c r="P111" s="3" t="s">
        <v>19</v>
      </c>
      <c r="S111" s="7">
        <v>4.0142992004087302E-3</v>
      </c>
      <c r="T111" s="3" t="s">
        <v>31</v>
      </c>
      <c r="W111" s="7">
        <v>5.3000910176109889E-3</v>
      </c>
      <c r="X111" s="3" t="s">
        <v>19</v>
      </c>
    </row>
    <row r="112" spans="1:24" x14ac:dyDescent="0.25">
      <c r="A112" s="3">
        <v>37</v>
      </c>
      <c r="B112" s="3">
        <v>27</v>
      </c>
      <c r="C112" s="4" t="s">
        <v>3075</v>
      </c>
      <c r="D112" s="3" t="s">
        <v>3</v>
      </c>
      <c r="E112" s="3" t="s">
        <v>1854</v>
      </c>
      <c r="F112" s="3" t="s">
        <v>19</v>
      </c>
      <c r="G112" s="7">
        <v>6.340277777777778E-2</v>
      </c>
      <c r="H112" s="3">
        <v>18</v>
      </c>
      <c r="I112" s="3" t="s">
        <v>3076</v>
      </c>
      <c r="J112" s="3" t="s">
        <v>19</v>
      </c>
      <c r="K112" s="7">
        <v>7.6412037037037042E-2</v>
      </c>
      <c r="L112" s="3">
        <v>45</v>
      </c>
      <c r="M112" s="3" t="s">
        <v>3077</v>
      </c>
      <c r="N112" s="3" t="s">
        <v>19</v>
      </c>
      <c r="O112" s="7">
        <v>5.5706018518518523E-2</v>
      </c>
      <c r="P112" s="3">
        <v>37</v>
      </c>
      <c r="Q112" s="3" t="s">
        <v>2546</v>
      </c>
      <c r="R112" s="3" t="s">
        <v>19</v>
      </c>
      <c r="S112" s="7">
        <v>6.8159722222222219E-2</v>
      </c>
      <c r="T112" s="3">
        <v>40</v>
      </c>
      <c r="U112" s="3" t="s">
        <v>2077</v>
      </c>
      <c r="V112" s="3" t="s">
        <v>19</v>
      </c>
      <c r="W112" s="7">
        <v>6.9317129629629631E-2</v>
      </c>
      <c r="X112" s="3">
        <v>28</v>
      </c>
    </row>
    <row r="113" spans="1:24" x14ac:dyDescent="0.25">
      <c r="E113" s="3" t="s">
        <v>149</v>
      </c>
      <c r="F113" s="3" t="s">
        <v>25</v>
      </c>
      <c r="G113" s="7">
        <v>6.340277777777778E-2</v>
      </c>
      <c r="H113" s="3">
        <v>18</v>
      </c>
      <c r="I113" s="3" t="s">
        <v>3078</v>
      </c>
      <c r="J113" s="3" t="s">
        <v>25</v>
      </c>
      <c r="K113" s="7">
        <v>0.13981481481481481</v>
      </c>
      <c r="L113" s="3">
        <v>38</v>
      </c>
      <c r="M113" s="3" t="s">
        <v>3079</v>
      </c>
      <c r="N113" s="3" t="s">
        <v>25</v>
      </c>
      <c r="O113" s="7">
        <v>0.19552083333333334</v>
      </c>
      <c r="P113" s="3">
        <v>39</v>
      </c>
      <c r="Q113" s="3" t="s">
        <v>3080</v>
      </c>
      <c r="R113" s="3" t="s">
        <v>25</v>
      </c>
      <c r="S113" s="7">
        <v>0.26368055555555553</v>
      </c>
      <c r="T113" s="3">
        <v>38</v>
      </c>
      <c r="U113" s="3" t="s">
        <v>3081</v>
      </c>
      <c r="V113" s="3" t="s">
        <v>25</v>
      </c>
      <c r="W113" s="7">
        <v>0.33299768518518519</v>
      </c>
      <c r="X113" s="3">
        <v>37</v>
      </c>
    </row>
    <row r="114" spans="1:24" x14ac:dyDescent="0.25">
      <c r="E114" s="3" t="s">
        <v>30</v>
      </c>
      <c r="G114" s="7">
        <v>8.9715051974393056E-3</v>
      </c>
      <c r="H114" s="3" t="s">
        <v>31</v>
      </c>
      <c r="K114" s="7">
        <v>1.0997151828227136E-2</v>
      </c>
      <c r="L114" s="3" t="s">
        <v>19</v>
      </c>
      <c r="O114" s="7">
        <v>1.4024887110312065E-3</v>
      </c>
      <c r="P114" s="3" t="s">
        <v>31</v>
      </c>
      <c r="S114" s="7">
        <v>1.4669327089107398E-3</v>
      </c>
      <c r="T114" s="3" t="s">
        <v>19</v>
      </c>
      <c r="W114" s="7">
        <v>2.0900906286673571E-3</v>
      </c>
      <c r="X114" s="3" t="s">
        <v>31</v>
      </c>
    </row>
    <row r="115" spans="1:24" x14ac:dyDescent="0.25">
      <c r="A115" s="3">
        <v>38</v>
      </c>
      <c r="B115" s="3">
        <v>37</v>
      </c>
      <c r="C115" s="4" t="s">
        <v>3082</v>
      </c>
      <c r="D115" s="3" t="s">
        <v>3</v>
      </c>
      <c r="E115" s="3" t="s">
        <v>3083</v>
      </c>
      <c r="F115" s="3" t="s">
        <v>19</v>
      </c>
      <c r="G115" s="7">
        <v>7.587962962962963E-2</v>
      </c>
      <c r="H115" s="3">
        <v>45</v>
      </c>
      <c r="I115" s="3" t="s">
        <v>3084</v>
      </c>
      <c r="J115" s="3" t="s">
        <v>19</v>
      </c>
      <c r="K115" s="7">
        <v>6.7430555555555563E-2</v>
      </c>
      <c r="L115" s="3">
        <v>36</v>
      </c>
      <c r="M115" s="3" t="s">
        <v>3085</v>
      </c>
      <c r="N115" s="3" t="s">
        <v>19</v>
      </c>
      <c r="O115" s="7">
        <v>5.4953703703703706E-2</v>
      </c>
      <c r="P115" s="3">
        <v>35</v>
      </c>
      <c r="Q115" s="3" t="s">
        <v>3086</v>
      </c>
      <c r="R115" s="3" t="s">
        <v>19</v>
      </c>
      <c r="S115" s="7">
        <v>6.6620370370370371E-2</v>
      </c>
      <c r="T115" s="3">
        <v>34</v>
      </c>
      <c r="U115" s="3" t="s">
        <v>3087</v>
      </c>
      <c r="V115" s="3" t="s">
        <v>19</v>
      </c>
      <c r="W115" s="7">
        <v>7.6956018518518521E-2</v>
      </c>
      <c r="X115" s="3">
        <v>43</v>
      </c>
    </row>
    <row r="116" spans="1:24" x14ac:dyDescent="0.25">
      <c r="E116" s="3" t="s">
        <v>3088</v>
      </c>
      <c r="F116" s="3" t="s">
        <v>25</v>
      </c>
      <c r="G116" s="7">
        <v>7.587962962962963E-2</v>
      </c>
      <c r="H116" s="3">
        <v>45</v>
      </c>
      <c r="I116" s="3" t="s">
        <v>3089</v>
      </c>
      <c r="J116" s="3" t="s">
        <v>25</v>
      </c>
      <c r="K116" s="7">
        <v>0.14331018518518518</v>
      </c>
      <c r="L116" s="3">
        <v>42</v>
      </c>
      <c r="M116" s="3" t="s">
        <v>3090</v>
      </c>
      <c r="N116" s="3" t="s">
        <v>25</v>
      </c>
      <c r="O116" s="7">
        <v>0.19826388888888888</v>
      </c>
      <c r="P116" s="3">
        <v>40</v>
      </c>
      <c r="Q116" s="3" t="s">
        <v>3091</v>
      </c>
      <c r="R116" s="3" t="s">
        <v>25</v>
      </c>
      <c r="S116" s="7">
        <v>0.26488425925925924</v>
      </c>
      <c r="T116" s="3">
        <v>39</v>
      </c>
      <c r="U116" s="3" t="s">
        <v>1856</v>
      </c>
      <c r="V116" s="3" t="s">
        <v>25</v>
      </c>
      <c r="W116" s="7">
        <v>0.34184027777777781</v>
      </c>
      <c r="X116" s="3">
        <v>38</v>
      </c>
    </row>
    <row r="117" spans="1:24" x14ac:dyDescent="0.25">
      <c r="E117" s="3" t="s">
        <v>30</v>
      </c>
      <c r="G117" s="7">
        <v>1.5834825484354748E-3</v>
      </c>
      <c r="H117" s="3" t="s">
        <v>19</v>
      </c>
      <c r="K117" s="7">
        <v>2.7860968498447103E-4</v>
      </c>
      <c r="L117" s="3" t="s">
        <v>19</v>
      </c>
      <c r="O117" s="7">
        <v>3.6712923348334106E-3</v>
      </c>
      <c r="P117" s="3" t="s">
        <v>31</v>
      </c>
      <c r="S117" s="7">
        <v>1.8434139358982637E-3</v>
      </c>
      <c r="T117" s="3" t="s">
        <v>31</v>
      </c>
      <c r="W117" s="7">
        <v>3.6526140373116939E-3</v>
      </c>
      <c r="X117" s="3" t="s">
        <v>19</v>
      </c>
    </row>
    <row r="118" spans="1:24" x14ac:dyDescent="0.25">
      <c r="A118" s="3">
        <v>39</v>
      </c>
      <c r="B118" s="3">
        <v>29</v>
      </c>
      <c r="C118" s="4" t="s">
        <v>510</v>
      </c>
      <c r="D118" s="3" t="s">
        <v>2</v>
      </c>
      <c r="E118" s="3" t="s">
        <v>3092</v>
      </c>
      <c r="F118" s="3" t="s">
        <v>19</v>
      </c>
      <c r="G118" s="7">
        <v>7.2511574074074062E-2</v>
      </c>
      <c r="H118" s="3">
        <v>41</v>
      </c>
      <c r="I118" s="3" t="s">
        <v>3093</v>
      </c>
      <c r="J118" s="3" t="s">
        <v>19</v>
      </c>
      <c r="K118" s="7">
        <v>8.3854166666666674E-2</v>
      </c>
      <c r="L118" s="3">
        <v>49</v>
      </c>
      <c r="M118" s="3" t="s">
        <v>1131</v>
      </c>
      <c r="N118" s="3" t="s">
        <v>19</v>
      </c>
      <c r="O118" s="7">
        <v>5.7037037037037032E-2</v>
      </c>
      <c r="P118" s="3">
        <v>39</v>
      </c>
      <c r="Q118" s="3" t="s">
        <v>3094</v>
      </c>
      <c r="R118" s="3" t="s">
        <v>19</v>
      </c>
      <c r="S118" s="7">
        <v>6.1400462962962969E-2</v>
      </c>
      <c r="T118" s="3">
        <v>29</v>
      </c>
      <c r="U118" s="3" t="s">
        <v>1043</v>
      </c>
      <c r="V118" s="3" t="s">
        <v>19</v>
      </c>
      <c r="W118" s="7">
        <v>6.9664351851851852E-2</v>
      </c>
      <c r="X118" s="3">
        <v>30</v>
      </c>
    </row>
    <row r="119" spans="1:24" x14ac:dyDescent="0.25">
      <c r="E119" s="3" t="s">
        <v>513</v>
      </c>
      <c r="F119" s="3" t="s">
        <v>25</v>
      </c>
      <c r="G119" s="7">
        <v>7.2511574074074062E-2</v>
      </c>
      <c r="H119" s="3">
        <v>41</v>
      </c>
      <c r="I119" s="3" t="s">
        <v>1180</v>
      </c>
      <c r="J119" s="3" t="s">
        <v>25</v>
      </c>
      <c r="K119" s="7">
        <v>0.15636574074074075</v>
      </c>
      <c r="L119" s="3">
        <v>46</v>
      </c>
      <c r="M119" s="3" t="s">
        <v>3095</v>
      </c>
      <c r="N119" s="3" t="s">
        <v>25</v>
      </c>
      <c r="O119" s="7">
        <v>0.2134027777777778</v>
      </c>
      <c r="P119" s="3">
        <v>46</v>
      </c>
      <c r="Q119" s="3" t="s">
        <v>1777</v>
      </c>
      <c r="R119" s="3" t="s">
        <v>25</v>
      </c>
      <c r="S119" s="7">
        <v>0.27480324074074075</v>
      </c>
      <c r="T119" s="3">
        <v>42</v>
      </c>
      <c r="U119" s="3" t="s">
        <v>1046</v>
      </c>
      <c r="V119" s="3" t="s">
        <v>25</v>
      </c>
      <c r="W119" s="7">
        <v>0.34446759259259263</v>
      </c>
      <c r="X119" s="3">
        <v>39</v>
      </c>
    </row>
    <row r="120" spans="1:24" x14ac:dyDescent="0.25">
      <c r="E120" s="3" t="s">
        <v>30</v>
      </c>
      <c r="G120" s="7">
        <v>2.3555980752572453E-3</v>
      </c>
      <c r="H120" s="3" t="s">
        <v>31</v>
      </c>
      <c r="K120" s="7">
        <v>1.6186104604708429E-2</v>
      </c>
      <c r="L120" s="3" t="s">
        <v>19</v>
      </c>
      <c r="O120" s="7">
        <v>2.0385387916049685E-3</v>
      </c>
      <c r="P120" s="3" t="s">
        <v>31</v>
      </c>
      <c r="S120" s="7">
        <v>7.5895200579670155E-3</v>
      </c>
      <c r="T120" s="3" t="s">
        <v>31</v>
      </c>
      <c r="W120" s="7">
        <v>4.2024476798792343E-3</v>
      </c>
      <c r="X120" s="3" t="s">
        <v>31</v>
      </c>
    </row>
    <row r="121" spans="1:24" x14ac:dyDescent="0.25">
      <c r="A121" s="3">
        <v>40</v>
      </c>
      <c r="B121" s="3">
        <v>12</v>
      </c>
      <c r="C121" s="4" t="s">
        <v>3096</v>
      </c>
      <c r="D121" s="3" t="s">
        <v>1</v>
      </c>
      <c r="E121" s="3" t="s">
        <v>2028</v>
      </c>
      <c r="F121" s="3" t="s">
        <v>19</v>
      </c>
      <c r="G121" s="7">
        <v>7.1851851851851847E-2</v>
      </c>
      <c r="H121" s="3">
        <v>39</v>
      </c>
      <c r="I121" s="3" t="s">
        <v>927</v>
      </c>
      <c r="J121" s="3" t="s">
        <v>19</v>
      </c>
      <c r="K121" s="7">
        <v>6.6574074074074077E-2</v>
      </c>
      <c r="L121" s="3">
        <v>35</v>
      </c>
      <c r="M121" s="3" t="s">
        <v>1527</v>
      </c>
      <c r="N121" s="3" t="s">
        <v>19</v>
      </c>
      <c r="O121" s="7">
        <v>5.5011574074074067E-2</v>
      </c>
      <c r="P121" s="3">
        <v>36</v>
      </c>
      <c r="Q121" s="3" t="s">
        <v>3097</v>
      </c>
      <c r="R121" s="3" t="s">
        <v>19</v>
      </c>
      <c r="S121" s="7">
        <v>7.1863425925925928E-2</v>
      </c>
      <c r="T121" s="3">
        <v>46</v>
      </c>
      <c r="U121" s="3" t="s">
        <v>1803</v>
      </c>
      <c r="V121" s="3" t="s">
        <v>19</v>
      </c>
      <c r="W121" s="7">
        <v>8.099537037037037E-2</v>
      </c>
      <c r="X121" s="3">
        <v>45</v>
      </c>
    </row>
    <row r="122" spans="1:24" x14ac:dyDescent="0.25">
      <c r="E122" s="3" t="s">
        <v>3098</v>
      </c>
      <c r="F122" s="3" t="s">
        <v>25</v>
      </c>
      <c r="G122" s="7">
        <v>7.1851851851851847E-2</v>
      </c>
      <c r="H122" s="3">
        <v>39</v>
      </c>
      <c r="I122" s="3" t="s">
        <v>3099</v>
      </c>
      <c r="J122" s="3" t="s">
        <v>25</v>
      </c>
      <c r="K122" s="7">
        <v>0.13842592592592592</v>
      </c>
      <c r="L122" s="3">
        <v>37</v>
      </c>
      <c r="M122" s="3" t="s">
        <v>3100</v>
      </c>
      <c r="N122" s="3" t="s">
        <v>25</v>
      </c>
      <c r="O122" s="7">
        <v>0.19343750000000001</v>
      </c>
      <c r="P122" s="3">
        <v>38</v>
      </c>
      <c r="Q122" s="3" t="s">
        <v>3101</v>
      </c>
      <c r="R122" s="3" t="s">
        <v>25</v>
      </c>
      <c r="S122" s="7">
        <v>0.26530092592592591</v>
      </c>
      <c r="T122" s="3">
        <v>40</v>
      </c>
      <c r="U122" s="3" t="s">
        <v>3102</v>
      </c>
      <c r="V122" s="3" t="s">
        <v>25</v>
      </c>
      <c r="W122" s="7">
        <v>0.34629629629629632</v>
      </c>
      <c r="X122" s="3">
        <v>40</v>
      </c>
    </row>
    <row r="123" spans="1:24" x14ac:dyDescent="0.25">
      <c r="E123" s="3" t="s">
        <v>30</v>
      </c>
      <c r="G123" s="7">
        <v>3.4127738691343973E-3</v>
      </c>
      <c r="H123" s="3" t="s">
        <v>31</v>
      </c>
      <c r="K123" s="7">
        <v>1.4532230462065004E-3</v>
      </c>
      <c r="L123" s="3" t="s">
        <v>31</v>
      </c>
      <c r="O123" s="7">
        <v>4.3776211679449131E-3</v>
      </c>
      <c r="P123" s="3" t="s">
        <v>31</v>
      </c>
      <c r="S123" s="7">
        <v>2.5071900551435489E-3</v>
      </c>
      <c r="T123" s="3" t="s">
        <v>19</v>
      </c>
      <c r="W123" s="7">
        <v>6.7364280281422273E-3</v>
      </c>
      <c r="X123" s="3" t="s">
        <v>19</v>
      </c>
    </row>
    <row r="124" spans="1:24" x14ac:dyDescent="0.25">
      <c r="A124" s="3">
        <v>41</v>
      </c>
      <c r="B124" s="3">
        <v>14</v>
      </c>
      <c r="C124" s="4" t="s">
        <v>521</v>
      </c>
      <c r="D124" s="3" t="s">
        <v>1</v>
      </c>
      <c r="E124" s="3" t="s">
        <v>1576</v>
      </c>
      <c r="F124" s="3" t="s">
        <v>19</v>
      </c>
      <c r="G124" s="7">
        <v>7.5196759259259269E-2</v>
      </c>
      <c r="H124" s="3">
        <v>43</v>
      </c>
      <c r="I124" s="3" t="s">
        <v>1574</v>
      </c>
      <c r="J124" s="3" t="s">
        <v>19</v>
      </c>
      <c r="K124" s="7">
        <v>7.3159722222222223E-2</v>
      </c>
      <c r="L124" s="3">
        <v>41</v>
      </c>
      <c r="M124" s="3" t="s">
        <v>1215</v>
      </c>
      <c r="N124" s="3" t="s">
        <v>19</v>
      </c>
      <c r="O124" s="7">
        <v>5.8622685185185187E-2</v>
      </c>
      <c r="P124" s="3">
        <v>42</v>
      </c>
      <c r="Q124" s="3" t="s">
        <v>1450</v>
      </c>
      <c r="R124" s="3" t="s">
        <v>19</v>
      </c>
      <c r="S124" s="7">
        <v>6.9155092592592601E-2</v>
      </c>
      <c r="T124" s="3">
        <v>41</v>
      </c>
      <c r="U124" s="3" t="s">
        <v>1484</v>
      </c>
      <c r="V124" s="3" t="s">
        <v>19</v>
      </c>
      <c r="W124" s="7">
        <v>7.0416666666666669E-2</v>
      </c>
      <c r="X124" s="3">
        <v>32</v>
      </c>
    </row>
    <row r="125" spans="1:24" x14ac:dyDescent="0.25">
      <c r="E125" s="3" t="s">
        <v>888</v>
      </c>
      <c r="F125" s="3" t="s">
        <v>25</v>
      </c>
      <c r="G125" s="7">
        <v>7.5196759259259269E-2</v>
      </c>
      <c r="H125" s="3">
        <v>43</v>
      </c>
      <c r="I125" s="3" t="s">
        <v>3103</v>
      </c>
      <c r="J125" s="3" t="s">
        <v>25</v>
      </c>
      <c r="K125" s="7">
        <v>0.14835648148148148</v>
      </c>
      <c r="L125" s="3">
        <v>44</v>
      </c>
      <c r="M125" s="3" t="s">
        <v>522</v>
      </c>
      <c r="N125" s="3" t="s">
        <v>25</v>
      </c>
      <c r="O125" s="7">
        <v>0.20697916666666669</v>
      </c>
      <c r="P125" s="3">
        <v>43</v>
      </c>
      <c r="Q125" s="3" t="s">
        <v>3104</v>
      </c>
      <c r="R125" s="3" t="s">
        <v>25</v>
      </c>
      <c r="S125" s="7">
        <v>0.27613425925925927</v>
      </c>
      <c r="T125" s="3">
        <v>43</v>
      </c>
      <c r="U125" s="3" t="s">
        <v>1074</v>
      </c>
      <c r="V125" s="3" t="s">
        <v>25</v>
      </c>
      <c r="W125" s="7">
        <v>0.3465509259259259</v>
      </c>
      <c r="X125" s="3">
        <v>41</v>
      </c>
    </row>
    <row r="126" spans="1:24" x14ac:dyDescent="0.25">
      <c r="E126" s="3" t="s">
        <v>30</v>
      </c>
      <c r="G126" s="7">
        <v>1.2320809828651746E-4</v>
      </c>
      <c r="H126" s="3" t="s">
        <v>31</v>
      </c>
      <c r="K126" s="7">
        <v>5.0824050305296742E-3</v>
      </c>
      <c r="L126" s="3" t="s">
        <v>19</v>
      </c>
      <c r="O126" s="7">
        <v>8.1017858274702592E-4</v>
      </c>
      <c r="P126" s="3" t="s">
        <v>31</v>
      </c>
      <c r="S126" s="7">
        <v>2.5214051044769592E-4</v>
      </c>
      <c r="T126" s="3" t="s">
        <v>31</v>
      </c>
      <c r="W126" s="7">
        <v>3.8968778390483932E-3</v>
      </c>
      <c r="X126" s="3" t="s">
        <v>31</v>
      </c>
    </row>
    <row r="127" spans="1:24" x14ac:dyDescent="0.25">
      <c r="A127" s="3">
        <v>42</v>
      </c>
      <c r="B127" s="3">
        <v>18</v>
      </c>
      <c r="C127" s="4" t="s">
        <v>3105</v>
      </c>
      <c r="D127" s="3" t="s">
        <v>17</v>
      </c>
      <c r="E127" s="3" t="s">
        <v>3106</v>
      </c>
      <c r="F127" s="3" t="s">
        <v>19</v>
      </c>
      <c r="G127" s="7">
        <v>6.9513888888888889E-2</v>
      </c>
      <c r="H127" s="3">
        <v>36</v>
      </c>
      <c r="I127" s="3" t="s">
        <v>1190</v>
      </c>
      <c r="J127" s="3" t="s">
        <v>19</v>
      </c>
      <c r="K127" s="7">
        <v>7.4895833333333328E-2</v>
      </c>
      <c r="L127" s="3">
        <v>42</v>
      </c>
      <c r="M127" s="3" t="s">
        <v>3107</v>
      </c>
      <c r="N127" s="3" t="s">
        <v>19</v>
      </c>
      <c r="O127" s="7">
        <v>6.1261574074074072E-2</v>
      </c>
      <c r="P127" s="3">
        <v>46</v>
      </c>
      <c r="Q127" s="3" t="s">
        <v>3108</v>
      </c>
      <c r="R127" s="3" t="s">
        <v>19</v>
      </c>
      <c r="S127" s="7">
        <v>6.6782407407407415E-2</v>
      </c>
      <c r="T127" s="3">
        <v>35</v>
      </c>
      <c r="U127" s="3" t="s">
        <v>1230</v>
      </c>
      <c r="V127" s="3" t="s">
        <v>19</v>
      </c>
      <c r="W127" s="7">
        <v>7.6053240740740741E-2</v>
      </c>
      <c r="X127" s="3">
        <v>41</v>
      </c>
    </row>
    <row r="128" spans="1:24" x14ac:dyDescent="0.25">
      <c r="E128" s="3" t="s">
        <v>3109</v>
      </c>
      <c r="F128" s="3" t="s">
        <v>25</v>
      </c>
      <c r="G128" s="7">
        <v>6.9513888888888889E-2</v>
      </c>
      <c r="H128" s="3">
        <v>36</v>
      </c>
      <c r="I128" s="3" t="s">
        <v>3110</v>
      </c>
      <c r="J128" s="3" t="s">
        <v>25</v>
      </c>
      <c r="K128" s="7">
        <v>0.14440972222222223</v>
      </c>
      <c r="L128" s="3">
        <v>43</v>
      </c>
      <c r="M128" s="3" t="s">
        <v>1751</v>
      </c>
      <c r="N128" s="3" t="s">
        <v>25</v>
      </c>
      <c r="O128" s="7">
        <v>0.2056712962962963</v>
      </c>
      <c r="P128" s="3">
        <v>42</v>
      </c>
      <c r="Q128" s="3" t="s">
        <v>3111</v>
      </c>
      <c r="R128" s="3" t="s">
        <v>25</v>
      </c>
      <c r="S128" s="7">
        <v>0.2724537037037037</v>
      </c>
      <c r="T128" s="3">
        <v>41</v>
      </c>
      <c r="U128" s="3" t="s">
        <v>3112</v>
      </c>
      <c r="V128" s="3" t="s">
        <v>25</v>
      </c>
      <c r="W128" s="7">
        <v>0.34850694444444441</v>
      </c>
      <c r="X128" s="3">
        <v>42</v>
      </c>
    </row>
    <row r="129" spans="1:24" x14ac:dyDescent="0.25">
      <c r="E129" s="3" t="s">
        <v>30</v>
      </c>
      <c r="G129" s="7">
        <v>6.2312028585916196E-3</v>
      </c>
      <c r="H129" s="3" t="s">
        <v>31</v>
      </c>
      <c r="K129" s="7">
        <v>6.4342710476124609E-3</v>
      </c>
      <c r="L129" s="3" t="s">
        <v>19</v>
      </c>
      <c r="O129" s="7">
        <v>1.4932566298082595E-3</v>
      </c>
      <c r="P129" s="3" t="s">
        <v>19</v>
      </c>
      <c r="S129" s="7">
        <v>3.0165771616142284E-3</v>
      </c>
      <c r="T129" s="3" t="s">
        <v>31</v>
      </c>
      <c r="W129" s="7">
        <v>1.3202523427851554E-3</v>
      </c>
      <c r="X129" s="3" t="s">
        <v>19</v>
      </c>
    </row>
    <row r="130" spans="1:24" x14ac:dyDescent="0.25">
      <c r="A130" s="3">
        <v>43</v>
      </c>
      <c r="B130" s="3">
        <v>42</v>
      </c>
      <c r="C130" s="4" t="s">
        <v>401</v>
      </c>
      <c r="D130" s="3" t="s">
        <v>3</v>
      </c>
      <c r="E130" s="3" t="s">
        <v>3113</v>
      </c>
      <c r="F130" s="3" t="s">
        <v>19</v>
      </c>
      <c r="G130" s="7">
        <v>7.6365740740740748E-2</v>
      </c>
      <c r="H130" s="3">
        <v>46</v>
      </c>
      <c r="I130" s="3" t="s">
        <v>3114</v>
      </c>
      <c r="J130" s="3" t="s">
        <v>19</v>
      </c>
      <c r="K130" s="7">
        <v>7.840277777777778E-2</v>
      </c>
      <c r="L130" s="3">
        <v>47</v>
      </c>
      <c r="M130" s="3" t="s">
        <v>3115</v>
      </c>
      <c r="N130" s="3" t="s">
        <v>19</v>
      </c>
      <c r="O130" s="7">
        <v>5.4780092592592589E-2</v>
      </c>
      <c r="P130" s="3">
        <v>33</v>
      </c>
      <c r="Q130" s="3" t="s">
        <v>3116</v>
      </c>
      <c r="R130" s="3" t="s">
        <v>19</v>
      </c>
      <c r="S130" s="7">
        <v>6.6817129629629629E-2</v>
      </c>
      <c r="T130" s="3">
        <v>36</v>
      </c>
      <c r="U130" s="3" t="s">
        <v>3117</v>
      </c>
      <c r="V130" s="3" t="s">
        <v>19</v>
      </c>
      <c r="W130" s="7">
        <v>7.4062499999999989E-2</v>
      </c>
      <c r="X130" s="3">
        <v>40</v>
      </c>
    </row>
    <row r="131" spans="1:24" x14ac:dyDescent="0.25">
      <c r="E131" s="3" t="s">
        <v>3118</v>
      </c>
      <c r="F131" s="3" t="s">
        <v>25</v>
      </c>
      <c r="G131" s="7">
        <v>7.6365740740740748E-2</v>
      </c>
      <c r="H131" s="3">
        <v>46</v>
      </c>
      <c r="I131" s="3" t="s">
        <v>3119</v>
      </c>
      <c r="J131" s="3" t="s">
        <v>25</v>
      </c>
      <c r="K131" s="7">
        <v>0.1547685185185185</v>
      </c>
      <c r="L131" s="3">
        <v>45</v>
      </c>
      <c r="M131" s="3" t="s">
        <v>3120</v>
      </c>
      <c r="N131" s="3" t="s">
        <v>25</v>
      </c>
      <c r="O131" s="7">
        <v>0.20954861111111112</v>
      </c>
      <c r="P131" s="3">
        <v>44</v>
      </c>
      <c r="Q131" s="3" t="s">
        <v>3121</v>
      </c>
      <c r="R131" s="3" t="s">
        <v>25</v>
      </c>
      <c r="S131" s="7">
        <v>0.27636574074074077</v>
      </c>
      <c r="T131" s="3">
        <v>44</v>
      </c>
      <c r="U131" s="3" t="s">
        <v>2059</v>
      </c>
      <c r="V131" s="3" t="s">
        <v>25</v>
      </c>
      <c r="W131" s="7">
        <v>0.35042824074074069</v>
      </c>
      <c r="X131" s="3">
        <v>43</v>
      </c>
    </row>
    <row r="132" spans="1:24" x14ac:dyDescent="0.25">
      <c r="E132" s="3" t="s">
        <v>30</v>
      </c>
      <c r="G132" s="7">
        <v>2.0307119012911989E-4</v>
      </c>
      <c r="H132" s="3" t="s">
        <v>19</v>
      </c>
      <c r="K132" s="7">
        <v>9.5637913168575006E-3</v>
      </c>
      <c r="L132" s="3" t="s">
        <v>19</v>
      </c>
      <c r="O132" s="7">
        <v>5.3177237290186474E-3</v>
      </c>
      <c r="P132" s="3" t="s">
        <v>31</v>
      </c>
      <c r="S132" s="7">
        <v>3.3666522373382024E-3</v>
      </c>
      <c r="T132" s="3" t="s">
        <v>31</v>
      </c>
      <c r="W132" s="7">
        <v>1.0824865406297152E-3</v>
      </c>
      <c r="X132" s="3" t="s">
        <v>31</v>
      </c>
    </row>
    <row r="133" spans="1:24" x14ac:dyDescent="0.25">
      <c r="A133" s="3">
        <v>44</v>
      </c>
      <c r="B133" s="3">
        <v>38</v>
      </c>
      <c r="C133" s="4" t="s">
        <v>801</v>
      </c>
      <c r="D133" s="3" t="s">
        <v>17</v>
      </c>
      <c r="E133" s="3" t="s">
        <v>3122</v>
      </c>
      <c r="F133" s="3" t="s">
        <v>19</v>
      </c>
      <c r="G133" s="7">
        <v>7.1087962962962964E-2</v>
      </c>
      <c r="H133" s="3">
        <v>38</v>
      </c>
      <c r="I133" s="3" t="s">
        <v>350</v>
      </c>
      <c r="J133" s="3" t="s">
        <v>19</v>
      </c>
      <c r="K133" s="7">
        <v>5.8842592592592592E-2</v>
      </c>
      <c r="L133" s="3">
        <v>21</v>
      </c>
      <c r="M133" s="3" t="s">
        <v>3123</v>
      </c>
      <c r="N133" s="3" t="s">
        <v>19</v>
      </c>
      <c r="O133" s="7">
        <v>6.0289351851851851E-2</v>
      </c>
      <c r="P133" s="3">
        <v>45</v>
      </c>
      <c r="Q133" s="3" t="s">
        <v>3124</v>
      </c>
      <c r="R133" s="3" t="s">
        <v>19</v>
      </c>
      <c r="S133" s="7">
        <v>6.0763888888888888E-2</v>
      </c>
      <c r="T133" s="3">
        <v>28</v>
      </c>
      <c r="U133" s="3" t="s">
        <v>3125</v>
      </c>
      <c r="V133" s="3" t="s">
        <v>19</v>
      </c>
      <c r="W133" s="7">
        <v>0.10140046296296296</v>
      </c>
      <c r="X133" s="3">
        <v>50</v>
      </c>
    </row>
    <row r="134" spans="1:24" x14ac:dyDescent="0.25">
      <c r="E134" s="3" t="s">
        <v>3126</v>
      </c>
      <c r="F134" s="3" t="s">
        <v>25</v>
      </c>
      <c r="G134" s="7">
        <v>7.1087962962962964E-2</v>
      </c>
      <c r="H134" s="3">
        <v>38</v>
      </c>
      <c r="I134" s="3" t="s">
        <v>1569</v>
      </c>
      <c r="J134" s="3" t="s">
        <v>25</v>
      </c>
      <c r="K134" s="7">
        <v>0.12993055555555555</v>
      </c>
      <c r="L134" s="3">
        <v>26</v>
      </c>
      <c r="M134" s="3" t="s">
        <v>3127</v>
      </c>
      <c r="N134" s="3" t="s">
        <v>25</v>
      </c>
      <c r="O134" s="7">
        <v>0.19021990740740743</v>
      </c>
      <c r="P134" s="3">
        <v>36</v>
      </c>
      <c r="Q134" s="3" t="s">
        <v>3128</v>
      </c>
      <c r="R134" s="3" t="s">
        <v>25</v>
      </c>
      <c r="S134" s="7">
        <v>0.2509837962962963</v>
      </c>
      <c r="T134" s="3">
        <v>31</v>
      </c>
      <c r="U134" s="3" t="s">
        <v>2000</v>
      </c>
      <c r="V134" s="3" t="s">
        <v>25</v>
      </c>
      <c r="W134" s="7">
        <v>0.35238425925925926</v>
      </c>
      <c r="X134" s="3">
        <v>44</v>
      </c>
    </row>
    <row r="135" spans="1:24" x14ac:dyDescent="0.25">
      <c r="E135" s="3" t="s">
        <v>30</v>
      </c>
      <c r="G135" s="7">
        <v>5.4998309775834003E-3</v>
      </c>
      <c r="H135" s="3" t="s">
        <v>31</v>
      </c>
      <c r="K135" s="7">
        <v>1.0380638962356019E-2</v>
      </c>
      <c r="L135" s="3" t="s">
        <v>31</v>
      </c>
      <c r="O135" s="7">
        <v>1.4391814609299169E-4</v>
      </c>
      <c r="P135" s="3" t="s">
        <v>31</v>
      </c>
      <c r="S135" s="7">
        <v>9.8116444440603037E-3</v>
      </c>
      <c r="T135" s="3" t="s">
        <v>31</v>
      </c>
      <c r="W135" s="7">
        <v>2.5836032530092715E-2</v>
      </c>
      <c r="X135" s="3" t="s">
        <v>19</v>
      </c>
    </row>
    <row r="136" spans="1:24" x14ac:dyDescent="0.25">
      <c r="A136" s="3">
        <v>45</v>
      </c>
      <c r="B136" s="3">
        <v>26</v>
      </c>
      <c r="C136" s="4" t="s">
        <v>3129</v>
      </c>
      <c r="D136" s="3" t="s">
        <v>17</v>
      </c>
      <c r="E136" s="3" t="s">
        <v>3130</v>
      </c>
      <c r="F136" s="3" t="s">
        <v>19</v>
      </c>
      <c r="G136" s="7">
        <v>0.1013888888888889</v>
      </c>
      <c r="H136" s="3">
        <v>50</v>
      </c>
      <c r="I136" s="3" t="s">
        <v>3131</v>
      </c>
      <c r="J136" s="3" t="s">
        <v>19</v>
      </c>
      <c r="K136" s="7">
        <v>6.6111111111111107E-2</v>
      </c>
      <c r="L136" s="3">
        <v>34</v>
      </c>
      <c r="M136" s="3" t="s">
        <v>3132</v>
      </c>
      <c r="N136" s="3" t="s">
        <v>19</v>
      </c>
      <c r="O136" s="7">
        <v>5.9525462962962961E-2</v>
      </c>
      <c r="P136" s="3">
        <v>43</v>
      </c>
      <c r="Q136" s="3" t="s">
        <v>3133</v>
      </c>
      <c r="R136" s="3" t="s">
        <v>19</v>
      </c>
      <c r="S136" s="7">
        <v>5.6423611111111112E-2</v>
      </c>
      <c r="T136" s="3">
        <v>18</v>
      </c>
      <c r="U136" s="3" t="s">
        <v>3134</v>
      </c>
      <c r="V136" s="3" t="s">
        <v>19</v>
      </c>
      <c r="W136" s="7">
        <v>7.2881944444444444E-2</v>
      </c>
      <c r="X136" s="3">
        <v>38</v>
      </c>
    </row>
    <row r="137" spans="1:24" x14ac:dyDescent="0.25">
      <c r="E137" s="3" t="s">
        <v>3135</v>
      </c>
      <c r="F137" s="3" t="s">
        <v>25</v>
      </c>
      <c r="G137" s="7">
        <v>0.1013888888888889</v>
      </c>
      <c r="H137" s="3">
        <v>50</v>
      </c>
      <c r="I137" s="3" t="s">
        <v>3136</v>
      </c>
      <c r="J137" s="3" t="s">
        <v>25</v>
      </c>
      <c r="K137" s="7">
        <v>0.16749999999999998</v>
      </c>
      <c r="L137" s="3">
        <v>48</v>
      </c>
      <c r="M137" s="3" t="s">
        <v>3137</v>
      </c>
      <c r="N137" s="3" t="s">
        <v>25</v>
      </c>
      <c r="O137" s="7">
        <v>0.22702546296296297</v>
      </c>
      <c r="P137" s="3">
        <v>47</v>
      </c>
      <c r="Q137" s="3" t="s">
        <v>3138</v>
      </c>
      <c r="R137" s="3" t="s">
        <v>25</v>
      </c>
      <c r="S137" s="7">
        <v>0.2834490740740741</v>
      </c>
      <c r="T137" s="3">
        <v>45</v>
      </c>
      <c r="U137" s="3" t="s">
        <v>3139</v>
      </c>
      <c r="V137" s="3" t="s">
        <v>25</v>
      </c>
      <c r="W137" s="7">
        <v>0.35633101851851851</v>
      </c>
      <c r="X137" s="3">
        <v>45</v>
      </c>
    </row>
    <row r="138" spans="1:24" x14ac:dyDescent="0.25">
      <c r="E138" s="3" t="s">
        <v>30</v>
      </c>
      <c r="G138" s="7">
        <v>2.3943299581669533E-2</v>
      </c>
      <c r="H138" s="3" t="s">
        <v>19</v>
      </c>
      <c r="K138" s="7">
        <v>3.8874315507230611E-3</v>
      </c>
      <c r="L138" s="3" t="s">
        <v>31</v>
      </c>
      <c r="O138" s="7">
        <v>1.5846691866372442E-3</v>
      </c>
      <c r="P138" s="3" t="s">
        <v>31</v>
      </c>
      <c r="S138" s="7">
        <v>1.4942379321835973E-2</v>
      </c>
      <c r="T138" s="3" t="s">
        <v>31</v>
      </c>
      <c r="W138" s="7">
        <v>3.5288195224732616E-3</v>
      </c>
      <c r="X138" s="3" t="s">
        <v>31</v>
      </c>
    </row>
    <row r="139" spans="1:24" x14ac:dyDescent="0.25">
      <c r="A139" s="3">
        <v>46</v>
      </c>
      <c r="B139" s="3">
        <v>25</v>
      </c>
      <c r="C139" s="4" t="s">
        <v>3140</v>
      </c>
      <c r="D139" s="3" t="s">
        <v>17</v>
      </c>
      <c r="E139" s="3" t="s">
        <v>3141</v>
      </c>
      <c r="F139" s="3" t="s">
        <v>19</v>
      </c>
      <c r="G139" s="7">
        <v>6.5451388888888892E-2</v>
      </c>
      <c r="H139" s="3">
        <v>26</v>
      </c>
      <c r="I139" s="3" t="s">
        <v>3142</v>
      </c>
      <c r="J139" s="3" t="s">
        <v>19</v>
      </c>
      <c r="K139" s="7">
        <v>7.5983796296296299E-2</v>
      </c>
      <c r="L139" s="3">
        <v>44</v>
      </c>
      <c r="M139" s="3" t="s">
        <v>3143</v>
      </c>
      <c r="N139" s="3" t="s">
        <v>19</v>
      </c>
      <c r="O139" s="7">
        <v>6.8206018518518527E-2</v>
      </c>
      <c r="P139" s="3">
        <v>51</v>
      </c>
      <c r="Q139" s="3" t="s">
        <v>3144</v>
      </c>
      <c r="R139" s="3" t="s">
        <v>19</v>
      </c>
      <c r="S139" s="7">
        <v>7.8032407407407411E-2</v>
      </c>
      <c r="T139" s="3">
        <v>50</v>
      </c>
      <c r="U139" s="3" t="s">
        <v>3145</v>
      </c>
      <c r="V139" s="3" t="s">
        <v>19</v>
      </c>
      <c r="W139" s="7">
        <v>7.7650462962962963E-2</v>
      </c>
      <c r="X139" s="3">
        <v>44</v>
      </c>
    </row>
    <row r="140" spans="1:24" x14ac:dyDescent="0.25">
      <c r="E140" s="3" t="s">
        <v>3146</v>
      </c>
      <c r="F140" s="3" t="s">
        <v>25</v>
      </c>
      <c r="G140" s="7">
        <v>6.5451388888888892E-2</v>
      </c>
      <c r="H140" s="3">
        <v>26</v>
      </c>
      <c r="I140" s="3" t="s">
        <v>3147</v>
      </c>
      <c r="J140" s="3" t="s">
        <v>25</v>
      </c>
      <c r="K140" s="7">
        <v>0.14143518518518519</v>
      </c>
      <c r="L140" s="3">
        <v>41</v>
      </c>
      <c r="M140" s="3" t="s">
        <v>3148</v>
      </c>
      <c r="N140" s="3" t="s">
        <v>25</v>
      </c>
      <c r="O140" s="7">
        <v>0.20964120370370368</v>
      </c>
      <c r="P140" s="3">
        <v>45</v>
      </c>
      <c r="Q140" s="3" t="s">
        <v>3149</v>
      </c>
      <c r="R140" s="3" t="s">
        <v>25</v>
      </c>
      <c r="S140" s="7">
        <v>0.28767361111111112</v>
      </c>
      <c r="T140" s="3">
        <v>47</v>
      </c>
      <c r="U140" s="3" t="s">
        <v>3150</v>
      </c>
      <c r="V140" s="3" t="s">
        <v>25</v>
      </c>
      <c r="W140" s="7">
        <v>0.36532407407407402</v>
      </c>
      <c r="X140" s="3">
        <v>46</v>
      </c>
    </row>
    <row r="141" spans="1:24" x14ac:dyDescent="0.25">
      <c r="E141" s="3" t="s">
        <v>30</v>
      </c>
      <c r="G141" s="7">
        <v>1.394876640045635E-2</v>
      </c>
      <c r="H141" s="3" t="s">
        <v>31</v>
      </c>
      <c r="K141" s="7">
        <v>4.2186356577757211E-3</v>
      </c>
      <c r="L141" s="3" t="s">
        <v>19</v>
      </c>
      <c r="O141" s="7">
        <v>5.5535934309822038E-3</v>
      </c>
      <c r="P141" s="3" t="s">
        <v>19</v>
      </c>
      <c r="S141" s="7">
        <v>4.8652874533507834E-3</v>
      </c>
      <c r="T141" s="3" t="s">
        <v>19</v>
      </c>
      <c r="W141" s="7">
        <v>6.8875014165230286E-4</v>
      </c>
      <c r="X141" s="3" t="s">
        <v>31</v>
      </c>
    </row>
    <row r="142" spans="1:24" x14ac:dyDescent="0.25">
      <c r="A142" s="3">
        <v>47</v>
      </c>
      <c r="B142" s="3">
        <v>34</v>
      </c>
      <c r="C142" s="4" t="s">
        <v>3151</v>
      </c>
      <c r="D142" s="3" t="s">
        <v>17</v>
      </c>
      <c r="E142" s="3" t="s">
        <v>3152</v>
      </c>
      <c r="F142" s="3" t="s">
        <v>19</v>
      </c>
      <c r="G142" s="7">
        <v>6.5601851851851856E-2</v>
      </c>
      <c r="H142" s="3">
        <v>27</v>
      </c>
      <c r="I142" s="3" t="s">
        <v>3153</v>
      </c>
      <c r="J142" s="3" t="s">
        <v>19</v>
      </c>
      <c r="K142" s="7">
        <v>7.4907407407407409E-2</v>
      </c>
      <c r="L142" s="3">
        <v>43</v>
      </c>
      <c r="M142" s="3" t="s">
        <v>1100</v>
      </c>
      <c r="N142" s="3" t="s">
        <v>19</v>
      </c>
      <c r="O142" s="7">
        <v>6.1724537037037036E-2</v>
      </c>
      <c r="P142" s="3">
        <v>47</v>
      </c>
      <c r="Q142" s="3" t="s">
        <v>3154</v>
      </c>
      <c r="R142" s="3" t="s">
        <v>19</v>
      </c>
      <c r="S142" s="7">
        <v>8.306712962962963E-2</v>
      </c>
      <c r="T142" s="3">
        <v>51</v>
      </c>
      <c r="U142" s="3" t="s">
        <v>3155</v>
      </c>
      <c r="V142" s="3" t="s">
        <v>19</v>
      </c>
      <c r="W142" s="7">
        <v>8.4409722222222219E-2</v>
      </c>
      <c r="X142" s="3">
        <v>47</v>
      </c>
    </row>
    <row r="143" spans="1:24" x14ac:dyDescent="0.25">
      <c r="E143" s="3" t="s">
        <v>3156</v>
      </c>
      <c r="F143" s="3" t="s">
        <v>25</v>
      </c>
      <c r="G143" s="7">
        <v>6.5601851851851856E-2</v>
      </c>
      <c r="H143" s="3">
        <v>27</v>
      </c>
      <c r="I143" s="3" t="s">
        <v>3157</v>
      </c>
      <c r="J143" s="3" t="s">
        <v>25</v>
      </c>
      <c r="K143" s="7">
        <v>0.14050925925925925</v>
      </c>
      <c r="L143" s="3">
        <v>39</v>
      </c>
      <c r="M143" s="3" t="s">
        <v>3158</v>
      </c>
      <c r="N143" s="3" t="s">
        <v>25</v>
      </c>
      <c r="O143" s="7">
        <v>0.20223379629629631</v>
      </c>
      <c r="P143" s="3">
        <v>41</v>
      </c>
      <c r="Q143" s="3" t="s">
        <v>3159</v>
      </c>
      <c r="R143" s="3" t="s">
        <v>25</v>
      </c>
      <c r="S143" s="7">
        <v>0.28530092592592593</v>
      </c>
      <c r="T143" s="3">
        <v>46</v>
      </c>
      <c r="U143" s="3" t="s">
        <v>3160</v>
      </c>
      <c r="V143" s="3" t="s">
        <v>25</v>
      </c>
      <c r="W143" s="7">
        <v>0.36971064814814819</v>
      </c>
      <c r="X143" s="3">
        <v>47</v>
      </c>
    </row>
    <row r="144" spans="1:24" x14ac:dyDescent="0.25">
      <c r="E144" s="3" t="s">
        <v>30</v>
      </c>
      <c r="G144" s="7">
        <v>1.4751688903678339E-2</v>
      </c>
      <c r="H144" s="3" t="s">
        <v>31</v>
      </c>
      <c r="K144" s="7">
        <v>2.28053735683513E-3</v>
      </c>
      <c r="L144" s="3" t="s">
        <v>19</v>
      </c>
      <c r="O144" s="7">
        <v>1.6801776560048109E-3</v>
      </c>
      <c r="P144" s="3" t="s">
        <v>31</v>
      </c>
      <c r="S144" s="7">
        <v>9.0214664471295891E-3</v>
      </c>
      <c r="T144" s="3" t="s">
        <v>19</v>
      </c>
      <c r="W144" s="7">
        <v>5.1298627557184312E-3</v>
      </c>
      <c r="X144" s="3" t="s">
        <v>19</v>
      </c>
    </row>
    <row r="145" spans="1:24" x14ac:dyDescent="0.25">
      <c r="A145" s="3">
        <v>48</v>
      </c>
      <c r="B145" s="3">
        <v>43</v>
      </c>
      <c r="C145" s="4" t="s">
        <v>390</v>
      </c>
      <c r="D145" s="3" t="s">
        <v>3</v>
      </c>
      <c r="E145" s="3" t="s">
        <v>3161</v>
      </c>
      <c r="F145" s="3" t="s">
        <v>19</v>
      </c>
      <c r="G145" s="7">
        <v>8.3391203703703717E-2</v>
      </c>
      <c r="H145" s="3">
        <v>48</v>
      </c>
      <c r="I145" s="3" t="s">
        <v>3162</v>
      </c>
      <c r="J145" s="3" t="s">
        <v>19</v>
      </c>
      <c r="K145" s="7">
        <v>8.1817129629629629E-2</v>
      </c>
      <c r="L145" s="3">
        <v>48</v>
      </c>
      <c r="M145" s="3" t="s">
        <v>3163</v>
      </c>
      <c r="N145" s="3" t="s">
        <v>19</v>
      </c>
      <c r="O145" s="7">
        <v>6.548611111111112E-2</v>
      </c>
      <c r="P145" s="3">
        <v>48</v>
      </c>
      <c r="Q145" s="3" t="s">
        <v>3164</v>
      </c>
      <c r="R145" s="3" t="s">
        <v>19</v>
      </c>
      <c r="S145" s="7">
        <v>7.3067129629629635E-2</v>
      </c>
      <c r="T145" s="3">
        <v>48</v>
      </c>
      <c r="U145" s="3" t="s">
        <v>3165</v>
      </c>
      <c r="V145" s="3" t="s">
        <v>19</v>
      </c>
      <c r="W145" s="7">
        <v>7.273148148148148E-2</v>
      </c>
      <c r="X145" s="3">
        <v>36</v>
      </c>
    </row>
    <row r="146" spans="1:24" x14ac:dyDescent="0.25">
      <c r="E146" s="3" t="s">
        <v>3166</v>
      </c>
      <c r="F146" s="3" t="s">
        <v>25</v>
      </c>
      <c r="G146" s="7">
        <v>8.3391203703703717E-2</v>
      </c>
      <c r="H146" s="3">
        <v>48</v>
      </c>
      <c r="I146" s="3" t="s">
        <v>3167</v>
      </c>
      <c r="J146" s="3" t="s">
        <v>25</v>
      </c>
      <c r="K146" s="7">
        <v>0.16520833333333332</v>
      </c>
      <c r="L146" s="3">
        <v>47</v>
      </c>
      <c r="M146" s="3" t="s">
        <v>2644</v>
      </c>
      <c r="N146" s="3" t="s">
        <v>25</v>
      </c>
      <c r="O146" s="7">
        <v>0.23069444444444445</v>
      </c>
      <c r="P146" s="3">
        <v>48</v>
      </c>
      <c r="Q146" s="3" t="s">
        <v>3168</v>
      </c>
      <c r="R146" s="3" t="s">
        <v>25</v>
      </c>
      <c r="S146" s="7">
        <v>0.30376157407407406</v>
      </c>
      <c r="T146" s="3">
        <v>48</v>
      </c>
      <c r="U146" s="3" t="s">
        <v>3169</v>
      </c>
      <c r="V146" s="3" t="s">
        <v>25</v>
      </c>
      <c r="W146" s="7">
        <v>0.37649305555555551</v>
      </c>
      <c r="X146" s="3">
        <v>48</v>
      </c>
    </row>
    <row r="147" spans="1:24" x14ac:dyDescent="0.25">
      <c r="E147" s="3" t="s">
        <v>30</v>
      </c>
      <c r="G147" s="7">
        <v>1.5635629925419142E-3</v>
      </c>
      <c r="H147" s="3" t="s">
        <v>19</v>
      </c>
      <c r="K147" s="7">
        <v>7.8579067678112291E-3</v>
      </c>
      <c r="L147" s="3" t="s">
        <v>19</v>
      </c>
      <c r="O147" s="7">
        <v>9.1822568238000835E-4</v>
      </c>
      <c r="P147" s="3" t="s">
        <v>19</v>
      </c>
      <c r="S147" s="7">
        <v>2.3369143757406563E-3</v>
      </c>
      <c r="T147" s="3" t="s">
        <v>31</v>
      </c>
      <c r="W147" s="7">
        <v>8.0027810669923982E-3</v>
      </c>
      <c r="X147" s="3" t="s">
        <v>31</v>
      </c>
    </row>
    <row r="148" spans="1:24" x14ac:dyDescent="0.25">
      <c r="A148" s="3">
        <v>49</v>
      </c>
      <c r="B148" s="3">
        <v>4</v>
      </c>
      <c r="C148" s="4" t="s">
        <v>3170</v>
      </c>
      <c r="D148" s="3" t="s">
        <v>1</v>
      </c>
      <c r="E148" s="3" t="s">
        <v>2319</v>
      </c>
      <c r="F148" s="3" t="s">
        <v>19</v>
      </c>
      <c r="G148" s="7">
        <v>8.0891203703703715E-2</v>
      </c>
      <c r="H148" s="3">
        <v>47</v>
      </c>
      <c r="I148" s="3" t="s">
        <v>2062</v>
      </c>
      <c r="J148" s="3" t="s">
        <v>19</v>
      </c>
      <c r="K148" s="7">
        <v>9.4398148148148134E-2</v>
      </c>
      <c r="L148" s="3">
        <v>51</v>
      </c>
      <c r="M148" s="3" t="s">
        <v>496</v>
      </c>
      <c r="N148" s="3" t="s">
        <v>19</v>
      </c>
      <c r="O148" s="7">
        <v>5.966435185185185E-2</v>
      </c>
      <c r="P148" s="3">
        <v>44</v>
      </c>
      <c r="Q148" s="3" t="s">
        <v>3171</v>
      </c>
      <c r="R148" s="3" t="s">
        <v>19</v>
      </c>
      <c r="S148" s="7">
        <v>6.9687499999999999E-2</v>
      </c>
      <c r="T148" s="3">
        <v>44</v>
      </c>
      <c r="U148" s="3" t="s">
        <v>936</v>
      </c>
      <c r="V148" s="3" t="s">
        <v>19</v>
      </c>
      <c r="W148" s="7">
        <v>8.2824074074074064E-2</v>
      </c>
      <c r="X148" s="3">
        <v>46</v>
      </c>
    </row>
    <row r="149" spans="1:24" x14ac:dyDescent="0.25">
      <c r="E149" s="3" t="s">
        <v>3172</v>
      </c>
      <c r="F149" s="3" t="s">
        <v>25</v>
      </c>
      <c r="G149" s="7">
        <v>8.0891203703703715E-2</v>
      </c>
      <c r="H149" s="3">
        <v>47</v>
      </c>
      <c r="I149" s="3" t="s">
        <v>3173</v>
      </c>
      <c r="J149" s="3" t="s">
        <v>25</v>
      </c>
      <c r="K149" s="7">
        <v>0.17528935185185188</v>
      </c>
      <c r="L149" s="3">
        <v>49</v>
      </c>
      <c r="M149" s="3" t="s">
        <v>3174</v>
      </c>
      <c r="N149" s="3" t="s">
        <v>25</v>
      </c>
      <c r="O149" s="7">
        <v>0.23495370370370372</v>
      </c>
      <c r="P149" s="3">
        <v>49</v>
      </c>
      <c r="Q149" s="3" t="s">
        <v>3175</v>
      </c>
      <c r="R149" s="3" t="s">
        <v>25</v>
      </c>
      <c r="S149" s="7">
        <v>0.30464120370370368</v>
      </c>
      <c r="T149" s="3">
        <v>49</v>
      </c>
      <c r="U149" s="3" t="s">
        <v>3176</v>
      </c>
      <c r="V149" s="3" t="s">
        <v>25</v>
      </c>
      <c r="W149" s="7">
        <v>0.38746527777777778</v>
      </c>
      <c r="X149" s="3">
        <v>49</v>
      </c>
    </row>
    <row r="150" spans="1:24" x14ac:dyDescent="0.25">
      <c r="E150" s="3" t="s">
        <v>30</v>
      </c>
      <c r="G150" s="7">
        <v>3.3211584373877417E-3</v>
      </c>
      <c r="H150" s="3" t="s">
        <v>31</v>
      </c>
      <c r="K150" s="7">
        <v>1.8283514936395698E-2</v>
      </c>
      <c r="L150" s="3" t="s">
        <v>19</v>
      </c>
      <c r="O150" s="7">
        <v>6.785250057141097E-3</v>
      </c>
      <c r="P150" s="3" t="s">
        <v>31</v>
      </c>
      <c r="S150" s="7">
        <v>7.9140611044846709E-3</v>
      </c>
      <c r="T150" s="3" t="s">
        <v>31</v>
      </c>
      <c r="W150" s="7">
        <v>2.6304533738219504E-4</v>
      </c>
      <c r="X150" s="3" t="s">
        <v>31</v>
      </c>
    </row>
    <row r="151" spans="1:24" x14ac:dyDescent="0.25">
      <c r="A151" s="3">
        <v>50</v>
      </c>
      <c r="B151" s="3">
        <v>19</v>
      </c>
      <c r="C151" s="4" t="s">
        <v>3177</v>
      </c>
      <c r="D151" s="3" t="s">
        <v>17</v>
      </c>
      <c r="E151" s="3" t="s">
        <v>3178</v>
      </c>
      <c r="F151" s="3" t="s">
        <v>19</v>
      </c>
      <c r="G151" s="7">
        <v>9.930555555555555E-2</v>
      </c>
      <c r="H151" s="3">
        <v>49</v>
      </c>
      <c r="I151" s="3" t="s">
        <v>3179</v>
      </c>
      <c r="J151" s="3" t="s">
        <v>19</v>
      </c>
      <c r="K151" s="7">
        <v>8.5879629629629625E-2</v>
      </c>
      <c r="L151" s="3">
        <v>50</v>
      </c>
      <c r="M151" s="3" t="s">
        <v>3180</v>
      </c>
      <c r="N151" s="3" t="s">
        <v>19</v>
      </c>
      <c r="O151" s="7">
        <v>6.8148148148148138E-2</v>
      </c>
      <c r="P151" s="3">
        <v>49</v>
      </c>
      <c r="Q151" s="3" t="s">
        <v>3181</v>
      </c>
      <c r="R151" s="3" t="s">
        <v>19</v>
      </c>
      <c r="S151" s="7">
        <v>6.9293981481481484E-2</v>
      </c>
      <c r="T151" s="3">
        <v>42</v>
      </c>
      <c r="U151" s="3" t="s">
        <v>3182</v>
      </c>
      <c r="V151" s="3" t="s">
        <v>19</v>
      </c>
      <c r="W151" s="7">
        <v>8.7465277777777781E-2</v>
      </c>
      <c r="X151" s="3">
        <v>48</v>
      </c>
    </row>
    <row r="152" spans="1:24" x14ac:dyDescent="0.25">
      <c r="E152" s="3" t="s">
        <v>3183</v>
      </c>
      <c r="F152" s="3" t="s">
        <v>25</v>
      </c>
      <c r="G152" s="7">
        <v>9.930555555555555E-2</v>
      </c>
      <c r="H152" s="3">
        <v>49</v>
      </c>
      <c r="I152" s="3" t="s">
        <v>1750</v>
      </c>
      <c r="J152" s="3" t="s">
        <v>25</v>
      </c>
      <c r="K152" s="7">
        <v>0.1851851851851852</v>
      </c>
      <c r="L152" s="3">
        <v>51</v>
      </c>
      <c r="M152" s="3" t="s">
        <v>3184</v>
      </c>
      <c r="N152" s="3" t="s">
        <v>25</v>
      </c>
      <c r="O152" s="7">
        <v>0.25333333333333335</v>
      </c>
      <c r="P152" s="3">
        <v>51</v>
      </c>
      <c r="Q152" s="3" t="s">
        <v>3185</v>
      </c>
      <c r="R152" s="3" t="s">
        <v>25</v>
      </c>
      <c r="S152" s="7">
        <v>0.32262731481481483</v>
      </c>
      <c r="T152" s="3">
        <v>50</v>
      </c>
      <c r="U152" s="3" t="s">
        <v>3186</v>
      </c>
      <c r="V152" s="3" t="s">
        <v>25</v>
      </c>
      <c r="W152" s="7">
        <v>0.41009259259259262</v>
      </c>
      <c r="X152" s="3">
        <v>50</v>
      </c>
    </row>
    <row r="153" spans="1:24" x14ac:dyDescent="0.25">
      <c r="E153" s="3" t="s">
        <v>30</v>
      </c>
      <c r="G153" s="7">
        <v>1.0175334347467827E-2</v>
      </c>
      <c r="H153" s="3" t="s">
        <v>19</v>
      </c>
      <c r="K153" s="7">
        <v>5.3200309810406687E-3</v>
      </c>
      <c r="L153" s="3" t="s">
        <v>19</v>
      </c>
      <c r="O153" s="7">
        <v>2.1819977681358238E-3</v>
      </c>
      <c r="P153" s="3" t="s">
        <v>31</v>
      </c>
      <c r="S153" s="7">
        <v>1.2839379125923631E-2</v>
      </c>
      <c r="T153" s="3" t="s">
        <v>31</v>
      </c>
      <c r="W153" s="7">
        <v>4.7398843444906857E-4</v>
      </c>
      <c r="X153" s="3" t="s">
        <v>31</v>
      </c>
    </row>
    <row r="154" spans="1:24" x14ac:dyDescent="0.25">
      <c r="A154" s="3">
        <v>51</v>
      </c>
      <c r="B154" s="3">
        <v>20</v>
      </c>
      <c r="C154" s="4" t="s">
        <v>3187</v>
      </c>
      <c r="D154" s="3" t="s">
        <v>17</v>
      </c>
      <c r="E154" s="3" t="s">
        <v>3188</v>
      </c>
      <c r="F154" s="3" t="s">
        <v>19</v>
      </c>
      <c r="G154" s="7">
        <v>0.10694444444444444</v>
      </c>
      <c r="H154" s="3">
        <v>51</v>
      </c>
      <c r="I154" s="3" t="s">
        <v>3189</v>
      </c>
      <c r="J154" s="3" t="s">
        <v>19</v>
      </c>
      <c r="K154" s="7">
        <v>7.7662037037037043E-2</v>
      </c>
      <c r="L154" s="3">
        <v>46</v>
      </c>
      <c r="M154" s="3" t="s">
        <v>3190</v>
      </c>
      <c r="N154" s="3" t="s">
        <v>19</v>
      </c>
      <c r="O154" s="7">
        <v>6.8148148148148138E-2</v>
      </c>
      <c r="P154" s="3">
        <v>50</v>
      </c>
      <c r="Q154" s="3" t="s">
        <v>3191</v>
      </c>
      <c r="R154" s="3" t="s">
        <v>19</v>
      </c>
      <c r="S154" s="7">
        <v>7.5474537037037034E-2</v>
      </c>
      <c r="T154" s="3">
        <v>49</v>
      </c>
      <c r="U154" s="3" t="s">
        <v>3192</v>
      </c>
      <c r="V154" s="3" t="s">
        <v>19</v>
      </c>
      <c r="W154" s="7">
        <v>0.10667824074074074</v>
      </c>
      <c r="X154" s="3">
        <v>51</v>
      </c>
    </row>
    <row r="155" spans="1:24" x14ac:dyDescent="0.25">
      <c r="E155" s="3" t="s">
        <v>3193</v>
      </c>
      <c r="F155" s="3" t="s">
        <v>25</v>
      </c>
      <c r="G155" s="7">
        <v>0.10694444444444444</v>
      </c>
      <c r="H155" s="3">
        <v>51</v>
      </c>
      <c r="I155" s="3" t="s">
        <v>3194</v>
      </c>
      <c r="J155" s="3" t="s">
        <v>25</v>
      </c>
      <c r="K155" s="7">
        <v>0.18460648148148148</v>
      </c>
      <c r="L155" s="3">
        <v>50</v>
      </c>
      <c r="M155" s="3" t="s">
        <v>589</v>
      </c>
      <c r="N155" s="3" t="s">
        <v>25</v>
      </c>
      <c r="O155" s="7">
        <v>0.25275462962962963</v>
      </c>
      <c r="P155" s="3">
        <v>50</v>
      </c>
      <c r="Q155" s="3" t="s">
        <v>3195</v>
      </c>
      <c r="R155" s="3" t="s">
        <v>25</v>
      </c>
      <c r="S155" s="7">
        <v>0.32822916666666663</v>
      </c>
      <c r="T155" s="3">
        <v>51</v>
      </c>
      <c r="U155" s="3" t="s">
        <v>3196</v>
      </c>
      <c r="V155" s="3" t="s">
        <v>25</v>
      </c>
      <c r="W155" s="7">
        <v>0.43490740740740735</v>
      </c>
      <c r="X155" s="3">
        <v>51</v>
      </c>
    </row>
    <row r="156" spans="1:24" x14ac:dyDescent="0.25">
      <c r="E156" s="3" t="s">
        <v>30</v>
      </c>
      <c r="G156" s="7">
        <v>1.2420929200735259E-2</v>
      </c>
      <c r="H156" s="3" t="s">
        <v>19</v>
      </c>
      <c r="K156" s="7">
        <v>7.7722449346094291E-3</v>
      </c>
      <c r="L156" s="3" t="s">
        <v>31</v>
      </c>
      <c r="O156" s="7">
        <v>6.4376941116815606E-3</v>
      </c>
      <c r="P156" s="3" t="s">
        <v>31</v>
      </c>
      <c r="S156" s="7">
        <v>1.1628735659504341E-2</v>
      </c>
      <c r="T156" s="3" t="s">
        <v>31</v>
      </c>
      <c r="W156" s="7">
        <v>1.3417745505060127E-2</v>
      </c>
      <c r="X156" s="3" t="s">
        <v>19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0866141732283472" right="0.70866141732283472" top="0.74803149606299213" bottom="0.74803149606299213" header="0.31496062992125984" footer="0.31496062992125984"/>
  <pageSetup paperSize="9" scale="60" fitToHeight="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CE5A6-E394-4AFC-9DC2-5B7D7B58E30B}">
  <sheetPr>
    <pageSetUpPr fitToPage="1"/>
  </sheetPr>
  <dimension ref="A1:X153"/>
  <sheetViews>
    <sheetView workbookViewId="0">
      <pane xSplit="4" ySplit="3" topLeftCell="E52" activePane="bottomRight" state="frozen"/>
      <selection pane="topRight" activeCell="E1" sqref="E1"/>
      <selection pane="bottomLeft" activeCell="A4" sqref="A4"/>
      <selection pane="bottomRight" activeCell="A58" sqref="A58:XFD60"/>
    </sheetView>
  </sheetViews>
  <sheetFormatPr defaultRowHeight="12.5" x14ac:dyDescent="0.25"/>
  <cols>
    <col min="1" max="1" width="4.453125" style="3" customWidth="1"/>
    <col min="2" max="2" width="5.7265625" style="3" customWidth="1"/>
    <col min="3" max="3" width="20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256" width="9.1796875" style="2"/>
    <col min="257" max="257" width="4.453125" style="2" customWidth="1"/>
    <col min="258" max="258" width="5.7265625" style="2" customWidth="1"/>
    <col min="259" max="259" width="20" style="2" customWidth="1"/>
    <col min="260" max="260" width="9.1796875" style="2"/>
    <col min="261" max="261" width="15" style="2" customWidth="1"/>
    <col min="262" max="263" width="9.1796875" style="2"/>
    <col min="264" max="264" width="4.54296875" style="2" customWidth="1"/>
    <col min="265" max="265" width="16" style="2" customWidth="1"/>
    <col min="266" max="266" width="3.453125" style="2" customWidth="1"/>
    <col min="267" max="267" width="9.1796875" style="2"/>
    <col min="268" max="268" width="5.54296875" style="2" customWidth="1"/>
    <col min="269" max="269" width="18.81640625" style="2" customWidth="1"/>
    <col min="270" max="270" width="3.54296875" style="2" customWidth="1"/>
    <col min="271" max="271" width="9.1796875" style="2"/>
    <col min="272" max="272" width="4.453125" style="2" customWidth="1"/>
    <col min="273" max="273" width="18.26953125" style="2" customWidth="1"/>
    <col min="274" max="274" width="4.54296875" style="2" customWidth="1"/>
    <col min="275" max="275" width="9.1796875" style="2"/>
    <col min="276" max="276" width="5.1796875" style="2" customWidth="1"/>
    <col min="277" max="277" width="17.54296875" style="2" customWidth="1"/>
    <col min="278" max="278" width="4.26953125" style="2" customWidth="1"/>
    <col min="279" max="279" width="9.1796875" style="2"/>
    <col min="280" max="280" width="4.7265625" style="2" customWidth="1"/>
    <col min="281" max="512" width="9.1796875" style="2"/>
    <col min="513" max="513" width="4.453125" style="2" customWidth="1"/>
    <col min="514" max="514" width="5.7265625" style="2" customWidth="1"/>
    <col min="515" max="515" width="20" style="2" customWidth="1"/>
    <col min="516" max="516" width="9.1796875" style="2"/>
    <col min="517" max="517" width="15" style="2" customWidth="1"/>
    <col min="518" max="519" width="9.1796875" style="2"/>
    <col min="520" max="520" width="4.54296875" style="2" customWidth="1"/>
    <col min="521" max="521" width="16" style="2" customWidth="1"/>
    <col min="522" max="522" width="3.453125" style="2" customWidth="1"/>
    <col min="523" max="523" width="9.1796875" style="2"/>
    <col min="524" max="524" width="5.54296875" style="2" customWidth="1"/>
    <col min="525" max="525" width="18.81640625" style="2" customWidth="1"/>
    <col min="526" max="526" width="3.54296875" style="2" customWidth="1"/>
    <col min="527" max="527" width="9.1796875" style="2"/>
    <col min="528" max="528" width="4.453125" style="2" customWidth="1"/>
    <col min="529" max="529" width="18.26953125" style="2" customWidth="1"/>
    <col min="530" max="530" width="4.54296875" style="2" customWidth="1"/>
    <col min="531" max="531" width="9.1796875" style="2"/>
    <col min="532" max="532" width="5.1796875" style="2" customWidth="1"/>
    <col min="533" max="533" width="17.54296875" style="2" customWidth="1"/>
    <col min="534" max="534" width="4.26953125" style="2" customWidth="1"/>
    <col min="535" max="535" width="9.1796875" style="2"/>
    <col min="536" max="536" width="4.7265625" style="2" customWidth="1"/>
    <col min="537" max="768" width="9.1796875" style="2"/>
    <col min="769" max="769" width="4.453125" style="2" customWidth="1"/>
    <col min="770" max="770" width="5.7265625" style="2" customWidth="1"/>
    <col min="771" max="771" width="20" style="2" customWidth="1"/>
    <col min="772" max="772" width="9.1796875" style="2"/>
    <col min="773" max="773" width="15" style="2" customWidth="1"/>
    <col min="774" max="775" width="9.1796875" style="2"/>
    <col min="776" max="776" width="4.54296875" style="2" customWidth="1"/>
    <col min="777" max="777" width="16" style="2" customWidth="1"/>
    <col min="778" max="778" width="3.453125" style="2" customWidth="1"/>
    <col min="779" max="779" width="9.1796875" style="2"/>
    <col min="780" max="780" width="5.54296875" style="2" customWidth="1"/>
    <col min="781" max="781" width="18.81640625" style="2" customWidth="1"/>
    <col min="782" max="782" width="3.54296875" style="2" customWidth="1"/>
    <col min="783" max="783" width="9.1796875" style="2"/>
    <col min="784" max="784" width="4.453125" style="2" customWidth="1"/>
    <col min="785" max="785" width="18.26953125" style="2" customWidth="1"/>
    <col min="786" max="786" width="4.54296875" style="2" customWidth="1"/>
    <col min="787" max="787" width="9.1796875" style="2"/>
    <col min="788" max="788" width="5.1796875" style="2" customWidth="1"/>
    <col min="789" max="789" width="17.54296875" style="2" customWidth="1"/>
    <col min="790" max="790" width="4.26953125" style="2" customWidth="1"/>
    <col min="791" max="791" width="9.1796875" style="2"/>
    <col min="792" max="792" width="4.7265625" style="2" customWidth="1"/>
    <col min="793" max="1024" width="9.1796875" style="2"/>
    <col min="1025" max="1025" width="4.453125" style="2" customWidth="1"/>
    <col min="1026" max="1026" width="5.7265625" style="2" customWidth="1"/>
    <col min="1027" max="1027" width="20" style="2" customWidth="1"/>
    <col min="1028" max="1028" width="9.1796875" style="2"/>
    <col min="1029" max="1029" width="15" style="2" customWidth="1"/>
    <col min="1030" max="1031" width="9.1796875" style="2"/>
    <col min="1032" max="1032" width="4.54296875" style="2" customWidth="1"/>
    <col min="1033" max="1033" width="16" style="2" customWidth="1"/>
    <col min="1034" max="1034" width="3.453125" style="2" customWidth="1"/>
    <col min="1035" max="1035" width="9.1796875" style="2"/>
    <col min="1036" max="1036" width="5.54296875" style="2" customWidth="1"/>
    <col min="1037" max="1037" width="18.81640625" style="2" customWidth="1"/>
    <col min="1038" max="1038" width="3.54296875" style="2" customWidth="1"/>
    <col min="1039" max="1039" width="9.1796875" style="2"/>
    <col min="1040" max="1040" width="4.453125" style="2" customWidth="1"/>
    <col min="1041" max="1041" width="18.26953125" style="2" customWidth="1"/>
    <col min="1042" max="1042" width="4.54296875" style="2" customWidth="1"/>
    <col min="1043" max="1043" width="9.1796875" style="2"/>
    <col min="1044" max="1044" width="5.1796875" style="2" customWidth="1"/>
    <col min="1045" max="1045" width="17.54296875" style="2" customWidth="1"/>
    <col min="1046" max="1046" width="4.26953125" style="2" customWidth="1"/>
    <col min="1047" max="1047" width="9.1796875" style="2"/>
    <col min="1048" max="1048" width="4.7265625" style="2" customWidth="1"/>
    <col min="1049" max="1280" width="9.1796875" style="2"/>
    <col min="1281" max="1281" width="4.453125" style="2" customWidth="1"/>
    <col min="1282" max="1282" width="5.7265625" style="2" customWidth="1"/>
    <col min="1283" max="1283" width="20" style="2" customWidth="1"/>
    <col min="1284" max="1284" width="9.1796875" style="2"/>
    <col min="1285" max="1285" width="15" style="2" customWidth="1"/>
    <col min="1286" max="1287" width="9.1796875" style="2"/>
    <col min="1288" max="1288" width="4.54296875" style="2" customWidth="1"/>
    <col min="1289" max="1289" width="16" style="2" customWidth="1"/>
    <col min="1290" max="1290" width="3.453125" style="2" customWidth="1"/>
    <col min="1291" max="1291" width="9.1796875" style="2"/>
    <col min="1292" max="1292" width="5.54296875" style="2" customWidth="1"/>
    <col min="1293" max="1293" width="18.81640625" style="2" customWidth="1"/>
    <col min="1294" max="1294" width="3.54296875" style="2" customWidth="1"/>
    <col min="1295" max="1295" width="9.1796875" style="2"/>
    <col min="1296" max="1296" width="4.453125" style="2" customWidth="1"/>
    <col min="1297" max="1297" width="18.26953125" style="2" customWidth="1"/>
    <col min="1298" max="1298" width="4.54296875" style="2" customWidth="1"/>
    <col min="1299" max="1299" width="9.1796875" style="2"/>
    <col min="1300" max="1300" width="5.1796875" style="2" customWidth="1"/>
    <col min="1301" max="1301" width="17.54296875" style="2" customWidth="1"/>
    <col min="1302" max="1302" width="4.26953125" style="2" customWidth="1"/>
    <col min="1303" max="1303" width="9.1796875" style="2"/>
    <col min="1304" max="1304" width="4.7265625" style="2" customWidth="1"/>
    <col min="1305" max="1536" width="9.1796875" style="2"/>
    <col min="1537" max="1537" width="4.453125" style="2" customWidth="1"/>
    <col min="1538" max="1538" width="5.7265625" style="2" customWidth="1"/>
    <col min="1539" max="1539" width="20" style="2" customWidth="1"/>
    <col min="1540" max="1540" width="9.1796875" style="2"/>
    <col min="1541" max="1541" width="15" style="2" customWidth="1"/>
    <col min="1542" max="1543" width="9.1796875" style="2"/>
    <col min="1544" max="1544" width="4.54296875" style="2" customWidth="1"/>
    <col min="1545" max="1545" width="16" style="2" customWidth="1"/>
    <col min="1546" max="1546" width="3.453125" style="2" customWidth="1"/>
    <col min="1547" max="1547" width="9.1796875" style="2"/>
    <col min="1548" max="1548" width="5.54296875" style="2" customWidth="1"/>
    <col min="1549" max="1549" width="18.81640625" style="2" customWidth="1"/>
    <col min="1550" max="1550" width="3.54296875" style="2" customWidth="1"/>
    <col min="1551" max="1551" width="9.1796875" style="2"/>
    <col min="1552" max="1552" width="4.453125" style="2" customWidth="1"/>
    <col min="1553" max="1553" width="18.26953125" style="2" customWidth="1"/>
    <col min="1554" max="1554" width="4.54296875" style="2" customWidth="1"/>
    <col min="1555" max="1555" width="9.1796875" style="2"/>
    <col min="1556" max="1556" width="5.1796875" style="2" customWidth="1"/>
    <col min="1557" max="1557" width="17.54296875" style="2" customWidth="1"/>
    <col min="1558" max="1558" width="4.26953125" style="2" customWidth="1"/>
    <col min="1559" max="1559" width="9.1796875" style="2"/>
    <col min="1560" max="1560" width="4.7265625" style="2" customWidth="1"/>
    <col min="1561" max="1792" width="9.1796875" style="2"/>
    <col min="1793" max="1793" width="4.453125" style="2" customWidth="1"/>
    <col min="1794" max="1794" width="5.7265625" style="2" customWidth="1"/>
    <col min="1795" max="1795" width="20" style="2" customWidth="1"/>
    <col min="1796" max="1796" width="9.1796875" style="2"/>
    <col min="1797" max="1797" width="15" style="2" customWidth="1"/>
    <col min="1798" max="1799" width="9.1796875" style="2"/>
    <col min="1800" max="1800" width="4.54296875" style="2" customWidth="1"/>
    <col min="1801" max="1801" width="16" style="2" customWidth="1"/>
    <col min="1802" max="1802" width="3.453125" style="2" customWidth="1"/>
    <col min="1803" max="1803" width="9.1796875" style="2"/>
    <col min="1804" max="1804" width="5.54296875" style="2" customWidth="1"/>
    <col min="1805" max="1805" width="18.81640625" style="2" customWidth="1"/>
    <col min="1806" max="1806" width="3.54296875" style="2" customWidth="1"/>
    <col min="1807" max="1807" width="9.1796875" style="2"/>
    <col min="1808" max="1808" width="4.453125" style="2" customWidth="1"/>
    <col min="1809" max="1809" width="18.26953125" style="2" customWidth="1"/>
    <col min="1810" max="1810" width="4.54296875" style="2" customWidth="1"/>
    <col min="1811" max="1811" width="9.1796875" style="2"/>
    <col min="1812" max="1812" width="5.1796875" style="2" customWidth="1"/>
    <col min="1813" max="1813" width="17.54296875" style="2" customWidth="1"/>
    <col min="1814" max="1814" width="4.26953125" style="2" customWidth="1"/>
    <col min="1815" max="1815" width="9.1796875" style="2"/>
    <col min="1816" max="1816" width="4.7265625" style="2" customWidth="1"/>
    <col min="1817" max="2048" width="9.1796875" style="2"/>
    <col min="2049" max="2049" width="4.453125" style="2" customWidth="1"/>
    <col min="2050" max="2050" width="5.7265625" style="2" customWidth="1"/>
    <col min="2051" max="2051" width="20" style="2" customWidth="1"/>
    <col min="2052" max="2052" width="9.1796875" style="2"/>
    <col min="2053" max="2053" width="15" style="2" customWidth="1"/>
    <col min="2054" max="2055" width="9.1796875" style="2"/>
    <col min="2056" max="2056" width="4.54296875" style="2" customWidth="1"/>
    <col min="2057" max="2057" width="16" style="2" customWidth="1"/>
    <col min="2058" max="2058" width="3.453125" style="2" customWidth="1"/>
    <col min="2059" max="2059" width="9.1796875" style="2"/>
    <col min="2060" max="2060" width="5.54296875" style="2" customWidth="1"/>
    <col min="2061" max="2061" width="18.81640625" style="2" customWidth="1"/>
    <col min="2062" max="2062" width="3.54296875" style="2" customWidth="1"/>
    <col min="2063" max="2063" width="9.1796875" style="2"/>
    <col min="2064" max="2064" width="4.453125" style="2" customWidth="1"/>
    <col min="2065" max="2065" width="18.26953125" style="2" customWidth="1"/>
    <col min="2066" max="2066" width="4.54296875" style="2" customWidth="1"/>
    <col min="2067" max="2067" width="9.1796875" style="2"/>
    <col min="2068" max="2068" width="5.1796875" style="2" customWidth="1"/>
    <col min="2069" max="2069" width="17.54296875" style="2" customWidth="1"/>
    <col min="2070" max="2070" width="4.26953125" style="2" customWidth="1"/>
    <col min="2071" max="2071" width="9.1796875" style="2"/>
    <col min="2072" max="2072" width="4.7265625" style="2" customWidth="1"/>
    <col min="2073" max="2304" width="9.1796875" style="2"/>
    <col min="2305" max="2305" width="4.453125" style="2" customWidth="1"/>
    <col min="2306" max="2306" width="5.7265625" style="2" customWidth="1"/>
    <col min="2307" max="2307" width="20" style="2" customWidth="1"/>
    <col min="2308" max="2308" width="9.1796875" style="2"/>
    <col min="2309" max="2309" width="15" style="2" customWidth="1"/>
    <col min="2310" max="2311" width="9.1796875" style="2"/>
    <col min="2312" max="2312" width="4.54296875" style="2" customWidth="1"/>
    <col min="2313" max="2313" width="16" style="2" customWidth="1"/>
    <col min="2314" max="2314" width="3.453125" style="2" customWidth="1"/>
    <col min="2315" max="2315" width="9.1796875" style="2"/>
    <col min="2316" max="2316" width="5.54296875" style="2" customWidth="1"/>
    <col min="2317" max="2317" width="18.81640625" style="2" customWidth="1"/>
    <col min="2318" max="2318" width="3.54296875" style="2" customWidth="1"/>
    <col min="2319" max="2319" width="9.1796875" style="2"/>
    <col min="2320" max="2320" width="4.453125" style="2" customWidth="1"/>
    <col min="2321" max="2321" width="18.26953125" style="2" customWidth="1"/>
    <col min="2322" max="2322" width="4.54296875" style="2" customWidth="1"/>
    <col min="2323" max="2323" width="9.1796875" style="2"/>
    <col min="2324" max="2324" width="5.1796875" style="2" customWidth="1"/>
    <col min="2325" max="2325" width="17.54296875" style="2" customWidth="1"/>
    <col min="2326" max="2326" width="4.26953125" style="2" customWidth="1"/>
    <col min="2327" max="2327" width="9.1796875" style="2"/>
    <col min="2328" max="2328" width="4.7265625" style="2" customWidth="1"/>
    <col min="2329" max="2560" width="9.1796875" style="2"/>
    <col min="2561" max="2561" width="4.453125" style="2" customWidth="1"/>
    <col min="2562" max="2562" width="5.7265625" style="2" customWidth="1"/>
    <col min="2563" max="2563" width="20" style="2" customWidth="1"/>
    <col min="2564" max="2564" width="9.1796875" style="2"/>
    <col min="2565" max="2565" width="15" style="2" customWidth="1"/>
    <col min="2566" max="2567" width="9.1796875" style="2"/>
    <col min="2568" max="2568" width="4.54296875" style="2" customWidth="1"/>
    <col min="2569" max="2569" width="16" style="2" customWidth="1"/>
    <col min="2570" max="2570" width="3.453125" style="2" customWidth="1"/>
    <col min="2571" max="2571" width="9.1796875" style="2"/>
    <col min="2572" max="2572" width="5.54296875" style="2" customWidth="1"/>
    <col min="2573" max="2573" width="18.81640625" style="2" customWidth="1"/>
    <col min="2574" max="2574" width="3.54296875" style="2" customWidth="1"/>
    <col min="2575" max="2575" width="9.1796875" style="2"/>
    <col min="2576" max="2576" width="4.453125" style="2" customWidth="1"/>
    <col min="2577" max="2577" width="18.26953125" style="2" customWidth="1"/>
    <col min="2578" max="2578" width="4.54296875" style="2" customWidth="1"/>
    <col min="2579" max="2579" width="9.1796875" style="2"/>
    <col min="2580" max="2580" width="5.1796875" style="2" customWidth="1"/>
    <col min="2581" max="2581" width="17.54296875" style="2" customWidth="1"/>
    <col min="2582" max="2582" width="4.26953125" style="2" customWidth="1"/>
    <col min="2583" max="2583" width="9.1796875" style="2"/>
    <col min="2584" max="2584" width="4.7265625" style="2" customWidth="1"/>
    <col min="2585" max="2816" width="9.1796875" style="2"/>
    <col min="2817" max="2817" width="4.453125" style="2" customWidth="1"/>
    <col min="2818" max="2818" width="5.7265625" style="2" customWidth="1"/>
    <col min="2819" max="2819" width="20" style="2" customWidth="1"/>
    <col min="2820" max="2820" width="9.1796875" style="2"/>
    <col min="2821" max="2821" width="15" style="2" customWidth="1"/>
    <col min="2822" max="2823" width="9.1796875" style="2"/>
    <col min="2824" max="2824" width="4.54296875" style="2" customWidth="1"/>
    <col min="2825" max="2825" width="16" style="2" customWidth="1"/>
    <col min="2826" max="2826" width="3.453125" style="2" customWidth="1"/>
    <col min="2827" max="2827" width="9.1796875" style="2"/>
    <col min="2828" max="2828" width="5.54296875" style="2" customWidth="1"/>
    <col min="2829" max="2829" width="18.81640625" style="2" customWidth="1"/>
    <col min="2830" max="2830" width="3.54296875" style="2" customWidth="1"/>
    <col min="2831" max="2831" width="9.1796875" style="2"/>
    <col min="2832" max="2832" width="4.453125" style="2" customWidth="1"/>
    <col min="2833" max="2833" width="18.26953125" style="2" customWidth="1"/>
    <col min="2834" max="2834" width="4.54296875" style="2" customWidth="1"/>
    <col min="2835" max="2835" width="9.1796875" style="2"/>
    <col min="2836" max="2836" width="5.1796875" style="2" customWidth="1"/>
    <col min="2837" max="2837" width="17.54296875" style="2" customWidth="1"/>
    <col min="2838" max="2838" width="4.26953125" style="2" customWidth="1"/>
    <col min="2839" max="2839" width="9.1796875" style="2"/>
    <col min="2840" max="2840" width="4.7265625" style="2" customWidth="1"/>
    <col min="2841" max="3072" width="9.1796875" style="2"/>
    <col min="3073" max="3073" width="4.453125" style="2" customWidth="1"/>
    <col min="3074" max="3074" width="5.7265625" style="2" customWidth="1"/>
    <col min="3075" max="3075" width="20" style="2" customWidth="1"/>
    <col min="3076" max="3076" width="9.1796875" style="2"/>
    <col min="3077" max="3077" width="15" style="2" customWidth="1"/>
    <col min="3078" max="3079" width="9.1796875" style="2"/>
    <col min="3080" max="3080" width="4.54296875" style="2" customWidth="1"/>
    <col min="3081" max="3081" width="16" style="2" customWidth="1"/>
    <col min="3082" max="3082" width="3.453125" style="2" customWidth="1"/>
    <col min="3083" max="3083" width="9.1796875" style="2"/>
    <col min="3084" max="3084" width="5.54296875" style="2" customWidth="1"/>
    <col min="3085" max="3085" width="18.81640625" style="2" customWidth="1"/>
    <col min="3086" max="3086" width="3.54296875" style="2" customWidth="1"/>
    <col min="3087" max="3087" width="9.1796875" style="2"/>
    <col min="3088" max="3088" width="4.453125" style="2" customWidth="1"/>
    <col min="3089" max="3089" width="18.26953125" style="2" customWidth="1"/>
    <col min="3090" max="3090" width="4.54296875" style="2" customWidth="1"/>
    <col min="3091" max="3091" width="9.1796875" style="2"/>
    <col min="3092" max="3092" width="5.1796875" style="2" customWidth="1"/>
    <col min="3093" max="3093" width="17.54296875" style="2" customWidth="1"/>
    <col min="3094" max="3094" width="4.26953125" style="2" customWidth="1"/>
    <col min="3095" max="3095" width="9.1796875" style="2"/>
    <col min="3096" max="3096" width="4.7265625" style="2" customWidth="1"/>
    <col min="3097" max="3328" width="9.1796875" style="2"/>
    <col min="3329" max="3329" width="4.453125" style="2" customWidth="1"/>
    <col min="3330" max="3330" width="5.7265625" style="2" customWidth="1"/>
    <col min="3331" max="3331" width="20" style="2" customWidth="1"/>
    <col min="3332" max="3332" width="9.1796875" style="2"/>
    <col min="3333" max="3333" width="15" style="2" customWidth="1"/>
    <col min="3334" max="3335" width="9.1796875" style="2"/>
    <col min="3336" max="3336" width="4.54296875" style="2" customWidth="1"/>
    <col min="3337" max="3337" width="16" style="2" customWidth="1"/>
    <col min="3338" max="3338" width="3.453125" style="2" customWidth="1"/>
    <col min="3339" max="3339" width="9.1796875" style="2"/>
    <col min="3340" max="3340" width="5.54296875" style="2" customWidth="1"/>
    <col min="3341" max="3341" width="18.81640625" style="2" customWidth="1"/>
    <col min="3342" max="3342" width="3.54296875" style="2" customWidth="1"/>
    <col min="3343" max="3343" width="9.1796875" style="2"/>
    <col min="3344" max="3344" width="4.453125" style="2" customWidth="1"/>
    <col min="3345" max="3345" width="18.26953125" style="2" customWidth="1"/>
    <col min="3346" max="3346" width="4.54296875" style="2" customWidth="1"/>
    <col min="3347" max="3347" width="9.1796875" style="2"/>
    <col min="3348" max="3348" width="5.1796875" style="2" customWidth="1"/>
    <col min="3349" max="3349" width="17.54296875" style="2" customWidth="1"/>
    <col min="3350" max="3350" width="4.26953125" style="2" customWidth="1"/>
    <col min="3351" max="3351" width="9.1796875" style="2"/>
    <col min="3352" max="3352" width="4.7265625" style="2" customWidth="1"/>
    <col min="3353" max="3584" width="9.1796875" style="2"/>
    <col min="3585" max="3585" width="4.453125" style="2" customWidth="1"/>
    <col min="3586" max="3586" width="5.7265625" style="2" customWidth="1"/>
    <col min="3587" max="3587" width="20" style="2" customWidth="1"/>
    <col min="3588" max="3588" width="9.1796875" style="2"/>
    <col min="3589" max="3589" width="15" style="2" customWidth="1"/>
    <col min="3590" max="3591" width="9.1796875" style="2"/>
    <col min="3592" max="3592" width="4.54296875" style="2" customWidth="1"/>
    <col min="3593" max="3593" width="16" style="2" customWidth="1"/>
    <col min="3594" max="3594" width="3.453125" style="2" customWidth="1"/>
    <col min="3595" max="3595" width="9.1796875" style="2"/>
    <col min="3596" max="3596" width="5.54296875" style="2" customWidth="1"/>
    <col min="3597" max="3597" width="18.81640625" style="2" customWidth="1"/>
    <col min="3598" max="3598" width="3.54296875" style="2" customWidth="1"/>
    <col min="3599" max="3599" width="9.1796875" style="2"/>
    <col min="3600" max="3600" width="4.453125" style="2" customWidth="1"/>
    <col min="3601" max="3601" width="18.26953125" style="2" customWidth="1"/>
    <col min="3602" max="3602" width="4.54296875" style="2" customWidth="1"/>
    <col min="3603" max="3603" width="9.1796875" style="2"/>
    <col min="3604" max="3604" width="5.1796875" style="2" customWidth="1"/>
    <col min="3605" max="3605" width="17.54296875" style="2" customWidth="1"/>
    <col min="3606" max="3606" width="4.26953125" style="2" customWidth="1"/>
    <col min="3607" max="3607" width="9.1796875" style="2"/>
    <col min="3608" max="3608" width="4.7265625" style="2" customWidth="1"/>
    <col min="3609" max="3840" width="9.1796875" style="2"/>
    <col min="3841" max="3841" width="4.453125" style="2" customWidth="1"/>
    <col min="3842" max="3842" width="5.7265625" style="2" customWidth="1"/>
    <col min="3843" max="3843" width="20" style="2" customWidth="1"/>
    <col min="3844" max="3844" width="9.1796875" style="2"/>
    <col min="3845" max="3845" width="15" style="2" customWidth="1"/>
    <col min="3846" max="3847" width="9.1796875" style="2"/>
    <col min="3848" max="3848" width="4.54296875" style="2" customWidth="1"/>
    <col min="3849" max="3849" width="16" style="2" customWidth="1"/>
    <col min="3850" max="3850" width="3.453125" style="2" customWidth="1"/>
    <col min="3851" max="3851" width="9.1796875" style="2"/>
    <col min="3852" max="3852" width="5.54296875" style="2" customWidth="1"/>
    <col min="3853" max="3853" width="18.81640625" style="2" customWidth="1"/>
    <col min="3854" max="3854" width="3.54296875" style="2" customWidth="1"/>
    <col min="3855" max="3855" width="9.1796875" style="2"/>
    <col min="3856" max="3856" width="4.453125" style="2" customWidth="1"/>
    <col min="3857" max="3857" width="18.26953125" style="2" customWidth="1"/>
    <col min="3858" max="3858" width="4.54296875" style="2" customWidth="1"/>
    <col min="3859" max="3859" width="9.1796875" style="2"/>
    <col min="3860" max="3860" width="5.1796875" style="2" customWidth="1"/>
    <col min="3861" max="3861" width="17.54296875" style="2" customWidth="1"/>
    <col min="3862" max="3862" width="4.26953125" style="2" customWidth="1"/>
    <col min="3863" max="3863" width="9.1796875" style="2"/>
    <col min="3864" max="3864" width="4.7265625" style="2" customWidth="1"/>
    <col min="3865" max="4096" width="9.1796875" style="2"/>
    <col min="4097" max="4097" width="4.453125" style="2" customWidth="1"/>
    <col min="4098" max="4098" width="5.7265625" style="2" customWidth="1"/>
    <col min="4099" max="4099" width="20" style="2" customWidth="1"/>
    <col min="4100" max="4100" width="9.1796875" style="2"/>
    <col min="4101" max="4101" width="15" style="2" customWidth="1"/>
    <col min="4102" max="4103" width="9.1796875" style="2"/>
    <col min="4104" max="4104" width="4.54296875" style="2" customWidth="1"/>
    <col min="4105" max="4105" width="16" style="2" customWidth="1"/>
    <col min="4106" max="4106" width="3.453125" style="2" customWidth="1"/>
    <col min="4107" max="4107" width="9.1796875" style="2"/>
    <col min="4108" max="4108" width="5.54296875" style="2" customWidth="1"/>
    <col min="4109" max="4109" width="18.81640625" style="2" customWidth="1"/>
    <col min="4110" max="4110" width="3.54296875" style="2" customWidth="1"/>
    <col min="4111" max="4111" width="9.1796875" style="2"/>
    <col min="4112" max="4112" width="4.453125" style="2" customWidth="1"/>
    <col min="4113" max="4113" width="18.26953125" style="2" customWidth="1"/>
    <col min="4114" max="4114" width="4.54296875" style="2" customWidth="1"/>
    <col min="4115" max="4115" width="9.1796875" style="2"/>
    <col min="4116" max="4116" width="5.1796875" style="2" customWidth="1"/>
    <col min="4117" max="4117" width="17.54296875" style="2" customWidth="1"/>
    <col min="4118" max="4118" width="4.26953125" style="2" customWidth="1"/>
    <col min="4119" max="4119" width="9.1796875" style="2"/>
    <col min="4120" max="4120" width="4.7265625" style="2" customWidth="1"/>
    <col min="4121" max="4352" width="9.1796875" style="2"/>
    <col min="4353" max="4353" width="4.453125" style="2" customWidth="1"/>
    <col min="4354" max="4354" width="5.7265625" style="2" customWidth="1"/>
    <col min="4355" max="4355" width="20" style="2" customWidth="1"/>
    <col min="4356" max="4356" width="9.1796875" style="2"/>
    <col min="4357" max="4357" width="15" style="2" customWidth="1"/>
    <col min="4358" max="4359" width="9.1796875" style="2"/>
    <col min="4360" max="4360" width="4.54296875" style="2" customWidth="1"/>
    <col min="4361" max="4361" width="16" style="2" customWidth="1"/>
    <col min="4362" max="4362" width="3.453125" style="2" customWidth="1"/>
    <col min="4363" max="4363" width="9.1796875" style="2"/>
    <col min="4364" max="4364" width="5.54296875" style="2" customWidth="1"/>
    <col min="4365" max="4365" width="18.81640625" style="2" customWidth="1"/>
    <col min="4366" max="4366" width="3.54296875" style="2" customWidth="1"/>
    <col min="4367" max="4367" width="9.1796875" style="2"/>
    <col min="4368" max="4368" width="4.453125" style="2" customWidth="1"/>
    <col min="4369" max="4369" width="18.26953125" style="2" customWidth="1"/>
    <col min="4370" max="4370" width="4.54296875" style="2" customWidth="1"/>
    <col min="4371" max="4371" width="9.1796875" style="2"/>
    <col min="4372" max="4372" width="5.1796875" style="2" customWidth="1"/>
    <col min="4373" max="4373" width="17.54296875" style="2" customWidth="1"/>
    <col min="4374" max="4374" width="4.26953125" style="2" customWidth="1"/>
    <col min="4375" max="4375" width="9.1796875" style="2"/>
    <col min="4376" max="4376" width="4.7265625" style="2" customWidth="1"/>
    <col min="4377" max="4608" width="9.1796875" style="2"/>
    <col min="4609" max="4609" width="4.453125" style="2" customWidth="1"/>
    <col min="4610" max="4610" width="5.7265625" style="2" customWidth="1"/>
    <col min="4611" max="4611" width="20" style="2" customWidth="1"/>
    <col min="4612" max="4612" width="9.1796875" style="2"/>
    <col min="4613" max="4613" width="15" style="2" customWidth="1"/>
    <col min="4614" max="4615" width="9.1796875" style="2"/>
    <col min="4616" max="4616" width="4.54296875" style="2" customWidth="1"/>
    <col min="4617" max="4617" width="16" style="2" customWidth="1"/>
    <col min="4618" max="4618" width="3.453125" style="2" customWidth="1"/>
    <col min="4619" max="4619" width="9.1796875" style="2"/>
    <col min="4620" max="4620" width="5.54296875" style="2" customWidth="1"/>
    <col min="4621" max="4621" width="18.81640625" style="2" customWidth="1"/>
    <col min="4622" max="4622" width="3.54296875" style="2" customWidth="1"/>
    <col min="4623" max="4623" width="9.1796875" style="2"/>
    <col min="4624" max="4624" width="4.453125" style="2" customWidth="1"/>
    <col min="4625" max="4625" width="18.26953125" style="2" customWidth="1"/>
    <col min="4626" max="4626" width="4.54296875" style="2" customWidth="1"/>
    <col min="4627" max="4627" width="9.1796875" style="2"/>
    <col min="4628" max="4628" width="5.1796875" style="2" customWidth="1"/>
    <col min="4629" max="4629" width="17.54296875" style="2" customWidth="1"/>
    <col min="4630" max="4630" width="4.26953125" style="2" customWidth="1"/>
    <col min="4631" max="4631" width="9.1796875" style="2"/>
    <col min="4632" max="4632" width="4.7265625" style="2" customWidth="1"/>
    <col min="4633" max="4864" width="9.1796875" style="2"/>
    <col min="4865" max="4865" width="4.453125" style="2" customWidth="1"/>
    <col min="4866" max="4866" width="5.7265625" style="2" customWidth="1"/>
    <col min="4867" max="4867" width="20" style="2" customWidth="1"/>
    <col min="4868" max="4868" width="9.1796875" style="2"/>
    <col min="4869" max="4869" width="15" style="2" customWidth="1"/>
    <col min="4870" max="4871" width="9.1796875" style="2"/>
    <col min="4872" max="4872" width="4.54296875" style="2" customWidth="1"/>
    <col min="4873" max="4873" width="16" style="2" customWidth="1"/>
    <col min="4874" max="4874" width="3.453125" style="2" customWidth="1"/>
    <col min="4875" max="4875" width="9.1796875" style="2"/>
    <col min="4876" max="4876" width="5.54296875" style="2" customWidth="1"/>
    <col min="4877" max="4877" width="18.81640625" style="2" customWidth="1"/>
    <col min="4878" max="4878" width="3.54296875" style="2" customWidth="1"/>
    <col min="4879" max="4879" width="9.1796875" style="2"/>
    <col min="4880" max="4880" width="4.453125" style="2" customWidth="1"/>
    <col min="4881" max="4881" width="18.26953125" style="2" customWidth="1"/>
    <col min="4882" max="4882" width="4.54296875" style="2" customWidth="1"/>
    <col min="4883" max="4883" width="9.1796875" style="2"/>
    <col min="4884" max="4884" width="5.1796875" style="2" customWidth="1"/>
    <col min="4885" max="4885" width="17.54296875" style="2" customWidth="1"/>
    <col min="4886" max="4886" width="4.26953125" style="2" customWidth="1"/>
    <col min="4887" max="4887" width="9.1796875" style="2"/>
    <col min="4888" max="4888" width="4.7265625" style="2" customWidth="1"/>
    <col min="4889" max="5120" width="9.1796875" style="2"/>
    <col min="5121" max="5121" width="4.453125" style="2" customWidth="1"/>
    <col min="5122" max="5122" width="5.7265625" style="2" customWidth="1"/>
    <col min="5123" max="5123" width="20" style="2" customWidth="1"/>
    <col min="5124" max="5124" width="9.1796875" style="2"/>
    <col min="5125" max="5125" width="15" style="2" customWidth="1"/>
    <col min="5126" max="5127" width="9.1796875" style="2"/>
    <col min="5128" max="5128" width="4.54296875" style="2" customWidth="1"/>
    <col min="5129" max="5129" width="16" style="2" customWidth="1"/>
    <col min="5130" max="5130" width="3.453125" style="2" customWidth="1"/>
    <col min="5131" max="5131" width="9.1796875" style="2"/>
    <col min="5132" max="5132" width="5.54296875" style="2" customWidth="1"/>
    <col min="5133" max="5133" width="18.81640625" style="2" customWidth="1"/>
    <col min="5134" max="5134" width="3.54296875" style="2" customWidth="1"/>
    <col min="5135" max="5135" width="9.1796875" style="2"/>
    <col min="5136" max="5136" width="4.453125" style="2" customWidth="1"/>
    <col min="5137" max="5137" width="18.26953125" style="2" customWidth="1"/>
    <col min="5138" max="5138" width="4.54296875" style="2" customWidth="1"/>
    <col min="5139" max="5139" width="9.1796875" style="2"/>
    <col min="5140" max="5140" width="5.1796875" style="2" customWidth="1"/>
    <col min="5141" max="5141" width="17.54296875" style="2" customWidth="1"/>
    <col min="5142" max="5142" width="4.26953125" style="2" customWidth="1"/>
    <col min="5143" max="5143" width="9.1796875" style="2"/>
    <col min="5144" max="5144" width="4.7265625" style="2" customWidth="1"/>
    <col min="5145" max="5376" width="9.1796875" style="2"/>
    <col min="5377" max="5377" width="4.453125" style="2" customWidth="1"/>
    <col min="5378" max="5378" width="5.7265625" style="2" customWidth="1"/>
    <col min="5379" max="5379" width="20" style="2" customWidth="1"/>
    <col min="5380" max="5380" width="9.1796875" style="2"/>
    <col min="5381" max="5381" width="15" style="2" customWidth="1"/>
    <col min="5382" max="5383" width="9.1796875" style="2"/>
    <col min="5384" max="5384" width="4.54296875" style="2" customWidth="1"/>
    <col min="5385" max="5385" width="16" style="2" customWidth="1"/>
    <col min="5386" max="5386" width="3.453125" style="2" customWidth="1"/>
    <col min="5387" max="5387" width="9.1796875" style="2"/>
    <col min="5388" max="5388" width="5.54296875" style="2" customWidth="1"/>
    <col min="5389" max="5389" width="18.81640625" style="2" customWidth="1"/>
    <col min="5390" max="5390" width="3.54296875" style="2" customWidth="1"/>
    <col min="5391" max="5391" width="9.1796875" style="2"/>
    <col min="5392" max="5392" width="4.453125" style="2" customWidth="1"/>
    <col min="5393" max="5393" width="18.26953125" style="2" customWidth="1"/>
    <col min="5394" max="5394" width="4.54296875" style="2" customWidth="1"/>
    <col min="5395" max="5395" width="9.1796875" style="2"/>
    <col min="5396" max="5396" width="5.1796875" style="2" customWidth="1"/>
    <col min="5397" max="5397" width="17.54296875" style="2" customWidth="1"/>
    <col min="5398" max="5398" width="4.26953125" style="2" customWidth="1"/>
    <col min="5399" max="5399" width="9.1796875" style="2"/>
    <col min="5400" max="5400" width="4.7265625" style="2" customWidth="1"/>
    <col min="5401" max="5632" width="9.1796875" style="2"/>
    <col min="5633" max="5633" width="4.453125" style="2" customWidth="1"/>
    <col min="5634" max="5634" width="5.7265625" style="2" customWidth="1"/>
    <col min="5635" max="5635" width="20" style="2" customWidth="1"/>
    <col min="5636" max="5636" width="9.1796875" style="2"/>
    <col min="5637" max="5637" width="15" style="2" customWidth="1"/>
    <col min="5638" max="5639" width="9.1796875" style="2"/>
    <col min="5640" max="5640" width="4.54296875" style="2" customWidth="1"/>
    <col min="5641" max="5641" width="16" style="2" customWidth="1"/>
    <col min="5642" max="5642" width="3.453125" style="2" customWidth="1"/>
    <col min="5643" max="5643" width="9.1796875" style="2"/>
    <col min="5644" max="5644" width="5.54296875" style="2" customWidth="1"/>
    <col min="5645" max="5645" width="18.81640625" style="2" customWidth="1"/>
    <col min="5646" max="5646" width="3.54296875" style="2" customWidth="1"/>
    <col min="5647" max="5647" width="9.1796875" style="2"/>
    <col min="5648" max="5648" width="4.453125" style="2" customWidth="1"/>
    <col min="5649" max="5649" width="18.26953125" style="2" customWidth="1"/>
    <col min="5650" max="5650" width="4.54296875" style="2" customWidth="1"/>
    <col min="5651" max="5651" width="9.1796875" style="2"/>
    <col min="5652" max="5652" width="5.1796875" style="2" customWidth="1"/>
    <col min="5653" max="5653" width="17.54296875" style="2" customWidth="1"/>
    <col min="5654" max="5654" width="4.26953125" style="2" customWidth="1"/>
    <col min="5655" max="5655" width="9.1796875" style="2"/>
    <col min="5656" max="5656" width="4.7265625" style="2" customWidth="1"/>
    <col min="5657" max="5888" width="9.1796875" style="2"/>
    <col min="5889" max="5889" width="4.453125" style="2" customWidth="1"/>
    <col min="5890" max="5890" width="5.7265625" style="2" customWidth="1"/>
    <col min="5891" max="5891" width="20" style="2" customWidth="1"/>
    <col min="5892" max="5892" width="9.1796875" style="2"/>
    <col min="5893" max="5893" width="15" style="2" customWidth="1"/>
    <col min="5894" max="5895" width="9.1796875" style="2"/>
    <col min="5896" max="5896" width="4.54296875" style="2" customWidth="1"/>
    <col min="5897" max="5897" width="16" style="2" customWidth="1"/>
    <col min="5898" max="5898" width="3.453125" style="2" customWidth="1"/>
    <col min="5899" max="5899" width="9.1796875" style="2"/>
    <col min="5900" max="5900" width="5.54296875" style="2" customWidth="1"/>
    <col min="5901" max="5901" width="18.81640625" style="2" customWidth="1"/>
    <col min="5902" max="5902" width="3.54296875" style="2" customWidth="1"/>
    <col min="5903" max="5903" width="9.1796875" style="2"/>
    <col min="5904" max="5904" width="4.453125" style="2" customWidth="1"/>
    <col min="5905" max="5905" width="18.26953125" style="2" customWidth="1"/>
    <col min="5906" max="5906" width="4.54296875" style="2" customWidth="1"/>
    <col min="5907" max="5907" width="9.1796875" style="2"/>
    <col min="5908" max="5908" width="5.1796875" style="2" customWidth="1"/>
    <col min="5909" max="5909" width="17.54296875" style="2" customWidth="1"/>
    <col min="5910" max="5910" width="4.26953125" style="2" customWidth="1"/>
    <col min="5911" max="5911" width="9.1796875" style="2"/>
    <col min="5912" max="5912" width="4.7265625" style="2" customWidth="1"/>
    <col min="5913" max="6144" width="9.1796875" style="2"/>
    <col min="6145" max="6145" width="4.453125" style="2" customWidth="1"/>
    <col min="6146" max="6146" width="5.7265625" style="2" customWidth="1"/>
    <col min="6147" max="6147" width="20" style="2" customWidth="1"/>
    <col min="6148" max="6148" width="9.1796875" style="2"/>
    <col min="6149" max="6149" width="15" style="2" customWidth="1"/>
    <col min="6150" max="6151" width="9.1796875" style="2"/>
    <col min="6152" max="6152" width="4.54296875" style="2" customWidth="1"/>
    <col min="6153" max="6153" width="16" style="2" customWidth="1"/>
    <col min="6154" max="6154" width="3.453125" style="2" customWidth="1"/>
    <col min="6155" max="6155" width="9.1796875" style="2"/>
    <col min="6156" max="6156" width="5.54296875" style="2" customWidth="1"/>
    <col min="6157" max="6157" width="18.81640625" style="2" customWidth="1"/>
    <col min="6158" max="6158" width="3.54296875" style="2" customWidth="1"/>
    <col min="6159" max="6159" width="9.1796875" style="2"/>
    <col min="6160" max="6160" width="4.453125" style="2" customWidth="1"/>
    <col min="6161" max="6161" width="18.26953125" style="2" customWidth="1"/>
    <col min="6162" max="6162" width="4.54296875" style="2" customWidth="1"/>
    <col min="6163" max="6163" width="9.1796875" style="2"/>
    <col min="6164" max="6164" width="5.1796875" style="2" customWidth="1"/>
    <col min="6165" max="6165" width="17.54296875" style="2" customWidth="1"/>
    <col min="6166" max="6166" width="4.26953125" style="2" customWidth="1"/>
    <col min="6167" max="6167" width="9.1796875" style="2"/>
    <col min="6168" max="6168" width="4.7265625" style="2" customWidth="1"/>
    <col min="6169" max="6400" width="9.1796875" style="2"/>
    <col min="6401" max="6401" width="4.453125" style="2" customWidth="1"/>
    <col min="6402" max="6402" width="5.7265625" style="2" customWidth="1"/>
    <col min="6403" max="6403" width="20" style="2" customWidth="1"/>
    <col min="6404" max="6404" width="9.1796875" style="2"/>
    <col min="6405" max="6405" width="15" style="2" customWidth="1"/>
    <col min="6406" max="6407" width="9.1796875" style="2"/>
    <col min="6408" max="6408" width="4.54296875" style="2" customWidth="1"/>
    <col min="6409" max="6409" width="16" style="2" customWidth="1"/>
    <col min="6410" max="6410" width="3.453125" style="2" customWidth="1"/>
    <col min="6411" max="6411" width="9.1796875" style="2"/>
    <col min="6412" max="6412" width="5.54296875" style="2" customWidth="1"/>
    <col min="6413" max="6413" width="18.81640625" style="2" customWidth="1"/>
    <col min="6414" max="6414" width="3.54296875" style="2" customWidth="1"/>
    <col min="6415" max="6415" width="9.1796875" style="2"/>
    <col min="6416" max="6416" width="4.453125" style="2" customWidth="1"/>
    <col min="6417" max="6417" width="18.26953125" style="2" customWidth="1"/>
    <col min="6418" max="6418" width="4.54296875" style="2" customWidth="1"/>
    <col min="6419" max="6419" width="9.1796875" style="2"/>
    <col min="6420" max="6420" width="5.1796875" style="2" customWidth="1"/>
    <col min="6421" max="6421" width="17.54296875" style="2" customWidth="1"/>
    <col min="6422" max="6422" width="4.26953125" style="2" customWidth="1"/>
    <col min="6423" max="6423" width="9.1796875" style="2"/>
    <col min="6424" max="6424" width="4.7265625" style="2" customWidth="1"/>
    <col min="6425" max="6656" width="9.1796875" style="2"/>
    <col min="6657" max="6657" width="4.453125" style="2" customWidth="1"/>
    <col min="6658" max="6658" width="5.7265625" style="2" customWidth="1"/>
    <col min="6659" max="6659" width="20" style="2" customWidth="1"/>
    <col min="6660" max="6660" width="9.1796875" style="2"/>
    <col min="6661" max="6661" width="15" style="2" customWidth="1"/>
    <col min="6662" max="6663" width="9.1796875" style="2"/>
    <col min="6664" max="6664" width="4.54296875" style="2" customWidth="1"/>
    <col min="6665" max="6665" width="16" style="2" customWidth="1"/>
    <col min="6666" max="6666" width="3.453125" style="2" customWidth="1"/>
    <col min="6667" max="6667" width="9.1796875" style="2"/>
    <col min="6668" max="6668" width="5.54296875" style="2" customWidth="1"/>
    <col min="6669" max="6669" width="18.81640625" style="2" customWidth="1"/>
    <col min="6670" max="6670" width="3.54296875" style="2" customWidth="1"/>
    <col min="6671" max="6671" width="9.1796875" style="2"/>
    <col min="6672" max="6672" width="4.453125" style="2" customWidth="1"/>
    <col min="6673" max="6673" width="18.26953125" style="2" customWidth="1"/>
    <col min="6674" max="6674" width="4.54296875" style="2" customWidth="1"/>
    <col min="6675" max="6675" width="9.1796875" style="2"/>
    <col min="6676" max="6676" width="5.1796875" style="2" customWidth="1"/>
    <col min="6677" max="6677" width="17.54296875" style="2" customWidth="1"/>
    <col min="6678" max="6678" width="4.26953125" style="2" customWidth="1"/>
    <col min="6679" max="6679" width="9.1796875" style="2"/>
    <col min="6680" max="6680" width="4.7265625" style="2" customWidth="1"/>
    <col min="6681" max="6912" width="9.1796875" style="2"/>
    <col min="6913" max="6913" width="4.453125" style="2" customWidth="1"/>
    <col min="6914" max="6914" width="5.7265625" style="2" customWidth="1"/>
    <col min="6915" max="6915" width="20" style="2" customWidth="1"/>
    <col min="6916" max="6916" width="9.1796875" style="2"/>
    <col min="6917" max="6917" width="15" style="2" customWidth="1"/>
    <col min="6918" max="6919" width="9.1796875" style="2"/>
    <col min="6920" max="6920" width="4.54296875" style="2" customWidth="1"/>
    <col min="6921" max="6921" width="16" style="2" customWidth="1"/>
    <col min="6922" max="6922" width="3.453125" style="2" customWidth="1"/>
    <col min="6923" max="6923" width="9.1796875" style="2"/>
    <col min="6924" max="6924" width="5.54296875" style="2" customWidth="1"/>
    <col min="6925" max="6925" width="18.81640625" style="2" customWidth="1"/>
    <col min="6926" max="6926" width="3.54296875" style="2" customWidth="1"/>
    <col min="6927" max="6927" width="9.1796875" style="2"/>
    <col min="6928" max="6928" width="4.453125" style="2" customWidth="1"/>
    <col min="6929" max="6929" width="18.26953125" style="2" customWidth="1"/>
    <col min="6930" max="6930" width="4.54296875" style="2" customWidth="1"/>
    <col min="6931" max="6931" width="9.1796875" style="2"/>
    <col min="6932" max="6932" width="5.1796875" style="2" customWidth="1"/>
    <col min="6933" max="6933" width="17.54296875" style="2" customWidth="1"/>
    <col min="6934" max="6934" width="4.26953125" style="2" customWidth="1"/>
    <col min="6935" max="6935" width="9.1796875" style="2"/>
    <col min="6936" max="6936" width="4.7265625" style="2" customWidth="1"/>
    <col min="6937" max="7168" width="9.1796875" style="2"/>
    <col min="7169" max="7169" width="4.453125" style="2" customWidth="1"/>
    <col min="7170" max="7170" width="5.7265625" style="2" customWidth="1"/>
    <col min="7171" max="7171" width="20" style="2" customWidth="1"/>
    <col min="7172" max="7172" width="9.1796875" style="2"/>
    <col min="7173" max="7173" width="15" style="2" customWidth="1"/>
    <col min="7174" max="7175" width="9.1796875" style="2"/>
    <col min="7176" max="7176" width="4.54296875" style="2" customWidth="1"/>
    <col min="7177" max="7177" width="16" style="2" customWidth="1"/>
    <col min="7178" max="7178" width="3.453125" style="2" customWidth="1"/>
    <col min="7179" max="7179" width="9.1796875" style="2"/>
    <col min="7180" max="7180" width="5.54296875" style="2" customWidth="1"/>
    <col min="7181" max="7181" width="18.81640625" style="2" customWidth="1"/>
    <col min="7182" max="7182" width="3.54296875" style="2" customWidth="1"/>
    <col min="7183" max="7183" width="9.1796875" style="2"/>
    <col min="7184" max="7184" width="4.453125" style="2" customWidth="1"/>
    <col min="7185" max="7185" width="18.26953125" style="2" customWidth="1"/>
    <col min="7186" max="7186" width="4.54296875" style="2" customWidth="1"/>
    <col min="7187" max="7187" width="9.1796875" style="2"/>
    <col min="7188" max="7188" width="5.1796875" style="2" customWidth="1"/>
    <col min="7189" max="7189" width="17.54296875" style="2" customWidth="1"/>
    <col min="7190" max="7190" width="4.26953125" style="2" customWidth="1"/>
    <col min="7191" max="7191" width="9.1796875" style="2"/>
    <col min="7192" max="7192" width="4.7265625" style="2" customWidth="1"/>
    <col min="7193" max="7424" width="9.1796875" style="2"/>
    <col min="7425" max="7425" width="4.453125" style="2" customWidth="1"/>
    <col min="7426" max="7426" width="5.7265625" style="2" customWidth="1"/>
    <col min="7427" max="7427" width="20" style="2" customWidth="1"/>
    <col min="7428" max="7428" width="9.1796875" style="2"/>
    <col min="7429" max="7429" width="15" style="2" customWidth="1"/>
    <col min="7430" max="7431" width="9.1796875" style="2"/>
    <col min="7432" max="7432" width="4.54296875" style="2" customWidth="1"/>
    <col min="7433" max="7433" width="16" style="2" customWidth="1"/>
    <col min="7434" max="7434" width="3.453125" style="2" customWidth="1"/>
    <col min="7435" max="7435" width="9.1796875" style="2"/>
    <col min="7436" max="7436" width="5.54296875" style="2" customWidth="1"/>
    <col min="7437" max="7437" width="18.81640625" style="2" customWidth="1"/>
    <col min="7438" max="7438" width="3.54296875" style="2" customWidth="1"/>
    <col min="7439" max="7439" width="9.1796875" style="2"/>
    <col min="7440" max="7440" width="4.453125" style="2" customWidth="1"/>
    <col min="7441" max="7441" width="18.26953125" style="2" customWidth="1"/>
    <col min="7442" max="7442" width="4.54296875" style="2" customWidth="1"/>
    <col min="7443" max="7443" width="9.1796875" style="2"/>
    <col min="7444" max="7444" width="5.1796875" style="2" customWidth="1"/>
    <col min="7445" max="7445" width="17.54296875" style="2" customWidth="1"/>
    <col min="7446" max="7446" width="4.26953125" style="2" customWidth="1"/>
    <col min="7447" max="7447" width="9.1796875" style="2"/>
    <col min="7448" max="7448" width="4.7265625" style="2" customWidth="1"/>
    <col min="7449" max="7680" width="9.1796875" style="2"/>
    <col min="7681" max="7681" width="4.453125" style="2" customWidth="1"/>
    <col min="7682" max="7682" width="5.7265625" style="2" customWidth="1"/>
    <col min="7683" max="7683" width="20" style="2" customWidth="1"/>
    <col min="7684" max="7684" width="9.1796875" style="2"/>
    <col min="7685" max="7685" width="15" style="2" customWidth="1"/>
    <col min="7686" max="7687" width="9.1796875" style="2"/>
    <col min="7688" max="7688" width="4.54296875" style="2" customWidth="1"/>
    <col min="7689" max="7689" width="16" style="2" customWidth="1"/>
    <col min="7690" max="7690" width="3.453125" style="2" customWidth="1"/>
    <col min="7691" max="7691" width="9.1796875" style="2"/>
    <col min="7692" max="7692" width="5.54296875" style="2" customWidth="1"/>
    <col min="7693" max="7693" width="18.81640625" style="2" customWidth="1"/>
    <col min="7694" max="7694" width="3.54296875" style="2" customWidth="1"/>
    <col min="7695" max="7695" width="9.1796875" style="2"/>
    <col min="7696" max="7696" width="4.453125" style="2" customWidth="1"/>
    <col min="7697" max="7697" width="18.26953125" style="2" customWidth="1"/>
    <col min="7698" max="7698" width="4.54296875" style="2" customWidth="1"/>
    <col min="7699" max="7699" width="9.1796875" style="2"/>
    <col min="7700" max="7700" width="5.1796875" style="2" customWidth="1"/>
    <col min="7701" max="7701" width="17.54296875" style="2" customWidth="1"/>
    <col min="7702" max="7702" width="4.26953125" style="2" customWidth="1"/>
    <col min="7703" max="7703" width="9.1796875" style="2"/>
    <col min="7704" max="7704" width="4.7265625" style="2" customWidth="1"/>
    <col min="7705" max="7936" width="9.1796875" style="2"/>
    <col min="7937" max="7937" width="4.453125" style="2" customWidth="1"/>
    <col min="7938" max="7938" width="5.7265625" style="2" customWidth="1"/>
    <col min="7939" max="7939" width="20" style="2" customWidth="1"/>
    <col min="7940" max="7940" width="9.1796875" style="2"/>
    <col min="7941" max="7941" width="15" style="2" customWidth="1"/>
    <col min="7942" max="7943" width="9.1796875" style="2"/>
    <col min="7944" max="7944" width="4.54296875" style="2" customWidth="1"/>
    <col min="7945" max="7945" width="16" style="2" customWidth="1"/>
    <col min="7946" max="7946" width="3.453125" style="2" customWidth="1"/>
    <col min="7947" max="7947" width="9.1796875" style="2"/>
    <col min="7948" max="7948" width="5.54296875" style="2" customWidth="1"/>
    <col min="7949" max="7949" width="18.81640625" style="2" customWidth="1"/>
    <col min="7950" max="7950" width="3.54296875" style="2" customWidth="1"/>
    <col min="7951" max="7951" width="9.1796875" style="2"/>
    <col min="7952" max="7952" width="4.453125" style="2" customWidth="1"/>
    <col min="7953" max="7953" width="18.26953125" style="2" customWidth="1"/>
    <col min="7954" max="7954" width="4.54296875" style="2" customWidth="1"/>
    <col min="7955" max="7955" width="9.1796875" style="2"/>
    <col min="7956" max="7956" width="5.1796875" style="2" customWidth="1"/>
    <col min="7957" max="7957" width="17.54296875" style="2" customWidth="1"/>
    <col min="7958" max="7958" width="4.26953125" style="2" customWidth="1"/>
    <col min="7959" max="7959" width="9.1796875" style="2"/>
    <col min="7960" max="7960" width="4.7265625" style="2" customWidth="1"/>
    <col min="7961" max="8192" width="9.1796875" style="2"/>
    <col min="8193" max="8193" width="4.453125" style="2" customWidth="1"/>
    <col min="8194" max="8194" width="5.7265625" style="2" customWidth="1"/>
    <col min="8195" max="8195" width="20" style="2" customWidth="1"/>
    <col min="8196" max="8196" width="9.1796875" style="2"/>
    <col min="8197" max="8197" width="15" style="2" customWidth="1"/>
    <col min="8198" max="8199" width="9.1796875" style="2"/>
    <col min="8200" max="8200" width="4.54296875" style="2" customWidth="1"/>
    <col min="8201" max="8201" width="16" style="2" customWidth="1"/>
    <col min="8202" max="8202" width="3.453125" style="2" customWidth="1"/>
    <col min="8203" max="8203" width="9.1796875" style="2"/>
    <col min="8204" max="8204" width="5.54296875" style="2" customWidth="1"/>
    <col min="8205" max="8205" width="18.81640625" style="2" customWidth="1"/>
    <col min="8206" max="8206" width="3.54296875" style="2" customWidth="1"/>
    <col min="8207" max="8207" width="9.1796875" style="2"/>
    <col min="8208" max="8208" width="4.453125" style="2" customWidth="1"/>
    <col min="8209" max="8209" width="18.26953125" style="2" customWidth="1"/>
    <col min="8210" max="8210" width="4.54296875" style="2" customWidth="1"/>
    <col min="8211" max="8211" width="9.1796875" style="2"/>
    <col min="8212" max="8212" width="5.1796875" style="2" customWidth="1"/>
    <col min="8213" max="8213" width="17.54296875" style="2" customWidth="1"/>
    <col min="8214" max="8214" width="4.26953125" style="2" customWidth="1"/>
    <col min="8215" max="8215" width="9.1796875" style="2"/>
    <col min="8216" max="8216" width="4.7265625" style="2" customWidth="1"/>
    <col min="8217" max="8448" width="9.1796875" style="2"/>
    <col min="8449" max="8449" width="4.453125" style="2" customWidth="1"/>
    <col min="8450" max="8450" width="5.7265625" style="2" customWidth="1"/>
    <col min="8451" max="8451" width="20" style="2" customWidth="1"/>
    <col min="8452" max="8452" width="9.1796875" style="2"/>
    <col min="8453" max="8453" width="15" style="2" customWidth="1"/>
    <col min="8454" max="8455" width="9.1796875" style="2"/>
    <col min="8456" max="8456" width="4.54296875" style="2" customWidth="1"/>
    <col min="8457" max="8457" width="16" style="2" customWidth="1"/>
    <col min="8458" max="8458" width="3.453125" style="2" customWidth="1"/>
    <col min="8459" max="8459" width="9.1796875" style="2"/>
    <col min="8460" max="8460" width="5.54296875" style="2" customWidth="1"/>
    <col min="8461" max="8461" width="18.81640625" style="2" customWidth="1"/>
    <col min="8462" max="8462" width="3.54296875" style="2" customWidth="1"/>
    <col min="8463" max="8463" width="9.1796875" style="2"/>
    <col min="8464" max="8464" width="4.453125" style="2" customWidth="1"/>
    <col min="8465" max="8465" width="18.26953125" style="2" customWidth="1"/>
    <col min="8466" max="8466" width="4.54296875" style="2" customWidth="1"/>
    <col min="8467" max="8467" width="9.1796875" style="2"/>
    <col min="8468" max="8468" width="5.1796875" style="2" customWidth="1"/>
    <col min="8469" max="8469" width="17.54296875" style="2" customWidth="1"/>
    <col min="8470" max="8470" width="4.26953125" style="2" customWidth="1"/>
    <col min="8471" max="8471" width="9.1796875" style="2"/>
    <col min="8472" max="8472" width="4.7265625" style="2" customWidth="1"/>
    <col min="8473" max="8704" width="9.1796875" style="2"/>
    <col min="8705" max="8705" width="4.453125" style="2" customWidth="1"/>
    <col min="8706" max="8706" width="5.7265625" style="2" customWidth="1"/>
    <col min="8707" max="8707" width="20" style="2" customWidth="1"/>
    <col min="8708" max="8708" width="9.1796875" style="2"/>
    <col min="8709" max="8709" width="15" style="2" customWidth="1"/>
    <col min="8710" max="8711" width="9.1796875" style="2"/>
    <col min="8712" max="8712" width="4.54296875" style="2" customWidth="1"/>
    <col min="8713" max="8713" width="16" style="2" customWidth="1"/>
    <col min="8714" max="8714" width="3.453125" style="2" customWidth="1"/>
    <col min="8715" max="8715" width="9.1796875" style="2"/>
    <col min="8716" max="8716" width="5.54296875" style="2" customWidth="1"/>
    <col min="8717" max="8717" width="18.81640625" style="2" customWidth="1"/>
    <col min="8718" max="8718" width="3.54296875" style="2" customWidth="1"/>
    <col min="8719" max="8719" width="9.1796875" style="2"/>
    <col min="8720" max="8720" width="4.453125" style="2" customWidth="1"/>
    <col min="8721" max="8721" width="18.26953125" style="2" customWidth="1"/>
    <col min="8722" max="8722" width="4.54296875" style="2" customWidth="1"/>
    <col min="8723" max="8723" width="9.1796875" style="2"/>
    <col min="8724" max="8724" width="5.1796875" style="2" customWidth="1"/>
    <col min="8725" max="8725" width="17.54296875" style="2" customWidth="1"/>
    <col min="8726" max="8726" width="4.26953125" style="2" customWidth="1"/>
    <col min="8727" max="8727" width="9.1796875" style="2"/>
    <col min="8728" max="8728" width="4.7265625" style="2" customWidth="1"/>
    <col min="8729" max="8960" width="9.1796875" style="2"/>
    <col min="8961" max="8961" width="4.453125" style="2" customWidth="1"/>
    <col min="8962" max="8962" width="5.7265625" style="2" customWidth="1"/>
    <col min="8963" max="8963" width="20" style="2" customWidth="1"/>
    <col min="8964" max="8964" width="9.1796875" style="2"/>
    <col min="8965" max="8965" width="15" style="2" customWidth="1"/>
    <col min="8966" max="8967" width="9.1796875" style="2"/>
    <col min="8968" max="8968" width="4.54296875" style="2" customWidth="1"/>
    <col min="8969" max="8969" width="16" style="2" customWidth="1"/>
    <col min="8970" max="8970" width="3.453125" style="2" customWidth="1"/>
    <col min="8971" max="8971" width="9.1796875" style="2"/>
    <col min="8972" max="8972" width="5.54296875" style="2" customWidth="1"/>
    <col min="8973" max="8973" width="18.81640625" style="2" customWidth="1"/>
    <col min="8974" max="8974" width="3.54296875" style="2" customWidth="1"/>
    <col min="8975" max="8975" width="9.1796875" style="2"/>
    <col min="8976" max="8976" width="4.453125" style="2" customWidth="1"/>
    <col min="8977" max="8977" width="18.26953125" style="2" customWidth="1"/>
    <col min="8978" max="8978" width="4.54296875" style="2" customWidth="1"/>
    <col min="8979" max="8979" width="9.1796875" style="2"/>
    <col min="8980" max="8980" width="5.1796875" style="2" customWidth="1"/>
    <col min="8981" max="8981" width="17.54296875" style="2" customWidth="1"/>
    <col min="8982" max="8982" width="4.26953125" style="2" customWidth="1"/>
    <col min="8983" max="8983" width="9.1796875" style="2"/>
    <col min="8984" max="8984" width="4.7265625" style="2" customWidth="1"/>
    <col min="8985" max="9216" width="9.1796875" style="2"/>
    <col min="9217" max="9217" width="4.453125" style="2" customWidth="1"/>
    <col min="9218" max="9218" width="5.7265625" style="2" customWidth="1"/>
    <col min="9219" max="9219" width="20" style="2" customWidth="1"/>
    <col min="9220" max="9220" width="9.1796875" style="2"/>
    <col min="9221" max="9221" width="15" style="2" customWidth="1"/>
    <col min="9222" max="9223" width="9.1796875" style="2"/>
    <col min="9224" max="9224" width="4.54296875" style="2" customWidth="1"/>
    <col min="9225" max="9225" width="16" style="2" customWidth="1"/>
    <col min="9226" max="9226" width="3.453125" style="2" customWidth="1"/>
    <col min="9227" max="9227" width="9.1796875" style="2"/>
    <col min="9228" max="9228" width="5.54296875" style="2" customWidth="1"/>
    <col min="9229" max="9229" width="18.81640625" style="2" customWidth="1"/>
    <col min="9230" max="9230" width="3.54296875" style="2" customWidth="1"/>
    <col min="9231" max="9231" width="9.1796875" style="2"/>
    <col min="9232" max="9232" width="4.453125" style="2" customWidth="1"/>
    <col min="9233" max="9233" width="18.26953125" style="2" customWidth="1"/>
    <col min="9234" max="9234" width="4.54296875" style="2" customWidth="1"/>
    <col min="9235" max="9235" width="9.1796875" style="2"/>
    <col min="9236" max="9236" width="5.1796875" style="2" customWidth="1"/>
    <col min="9237" max="9237" width="17.54296875" style="2" customWidth="1"/>
    <col min="9238" max="9238" width="4.26953125" style="2" customWidth="1"/>
    <col min="9239" max="9239" width="9.1796875" style="2"/>
    <col min="9240" max="9240" width="4.7265625" style="2" customWidth="1"/>
    <col min="9241" max="9472" width="9.1796875" style="2"/>
    <col min="9473" max="9473" width="4.453125" style="2" customWidth="1"/>
    <col min="9474" max="9474" width="5.7265625" style="2" customWidth="1"/>
    <col min="9475" max="9475" width="20" style="2" customWidth="1"/>
    <col min="9476" max="9476" width="9.1796875" style="2"/>
    <col min="9477" max="9477" width="15" style="2" customWidth="1"/>
    <col min="9478" max="9479" width="9.1796875" style="2"/>
    <col min="9480" max="9480" width="4.54296875" style="2" customWidth="1"/>
    <col min="9481" max="9481" width="16" style="2" customWidth="1"/>
    <col min="9482" max="9482" width="3.453125" style="2" customWidth="1"/>
    <col min="9483" max="9483" width="9.1796875" style="2"/>
    <col min="9484" max="9484" width="5.54296875" style="2" customWidth="1"/>
    <col min="9485" max="9485" width="18.81640625" style="2" customWidth="1"/>
    <col min="9486" max="9486" width="3.54296875" style="2" customWidth="1"/>
    <col min="9487" max="9487" width="9.1796875" style="2"/>
    <col min="9488" max="9488" width="4.453125" style="2" customWidth="1"/>
    <col min="9489" max="9489" width="18.26953125" style="2" customWidth="1"/>
    <col min="9490" max="9490" width="4.54296875" style="2" customWidth="1"/>
    <col min="9491" max="9491" width="9.1796875" style="2"/>
    <col min="9492" max="9492" width="5.1796875" style="2" customWidth="1"/>
    <col min="9493" max="9493" width="17.54296875" style="2" customWidth="1"/>
    <col min="9494" max="9494" width="4.26953125" style="2" customWidth="1"/>
    <col min="9495" max="9495" width="9.1796875" style="2"/>
    <col min="9496" max="9496" width="4.7265625" style="2" customWidth="1"/>
    <col min="9497" max="9728" width="9.1796875" style="2"/>
    <col min="9729" max="9729" width="4.453125" style="2" customWidth="1"/>
    <col min="9730" max="9730" width="5.7265625" style="2" customWidth="1"/>
    <col min="9731" max="9731" width="20" style="2" customWidth="1"/>
    <col min="9732" max="9732" width="9.1796875" style="2"/>
    <col min="9733" max="9733" width="15" style="2" customWidth="1"/>
    <col min="9734" max="9735" width="9.1796875" style="2"/>
    <col min="9736" max="9736" width="4.54296875" style="2" customWidth="1"/>
    <col min="9737" max="9737" width="16" style="2" customWidth="1"/>
    <col min="9738" max="9738" width="3.453125" style="2" customWidth="1"/>
    <col min="9739" max="9739" width="9.1796875" style="2"/>
    <col min="9740" max="9740" width="5.54296875" style="2" customWidth="1"/>
    <col min="9741" max="9741" width="18.81640625" style="2" customWidth="1"/>
    <col min="9742" max="9742" width="3.54296875" style="2" customWidth="1"/>
    <col min="9743" max="9743" width="9.1796875" style="2"/>
    <col min="9744" max="9744" width="4.453125" style="2" customWidth="1"/>
    <col min="9745" max="9745" width="18.26953125" style="2" customWidth="1"/>
    <col min="9746" max="9746" width="4.54296875" style="2" customWidth="1"/>
    <col min="9747" max="9747" width="9.1796875" style="2"/>
    <col min="9748" max="9748" width="5.1796875" style="2" customWidth="1"/>
    <col min="9749" max="9749" width="17.54296875" style="2" customWidth="1"/>
    <col min="9750" max="9750" width="4.26953125" style="2" customWidth="1"/>
    <col min="9751" max="9751" width="9.1796875" style="2"/>
    <col min="9752" max="9752" width="4.7265625" style="2" customWidth="1"/>
    <col min="9753" max="9984" width="9.1796875" style="2"/>
    <col min="9985" max="9985" width="4.453125" style="2" customWidth="1"/>
    <col min="9986" max="9986" width="5.7265625" style="2" customWidth="1"/>
    <col min="9987" max="9987" width="20" style="2" customWidth="1"/>
    <col min="9988" max="9988" width="9.1796875" style="2"/>
    <col min="9989" max="9989" width="15" style="2" customWidth="1"/>
    <col min="9990" max="9991" width="9.1796875" style="2"/>
    <col min="9992" max="9992" width="4.54296875" style="2" customWidth="1"/>
    <col min="9993" max="9993" width="16" style="2" customWidth="1"/>
    <col min="9994" max="9994" width="3.453125" style="2" customWidth="1"/>
    <col min="9995" max="9995" width="9.1796875" style="2"/>
    <col min="9996" max="9996" width="5.54296875" style="2" customWidth="1"/>
    <col min="9997" max="9997" width="18.81640625" style="2" customWidth="1"/>
    <col min="9998" max="9998" width="3.54296875" style="2" customWidth="1"/>
    <col min="9999" max="9999" width="9.1796875" style="2"/>
    <col min="10000" max="10000" width="4.453125" style="2" customWidth="1"/>
    <col min="10001" max="10001" width="18.26953125" style="2" customWidth="1"/>
    <col min="10002" max="10002" width="4.54296875" style="2" customWidth="1"/>
    <col min="10003" max="10003" width="9.1796875" style="2"/>
    <col min="10004" max="10004" width="5.1796875" style="2" customWidth="1"/>
    <col min="10005" max="10005" width="17.54296875" style="2" customWidth="1"/>
    <col min="10006" max="10006" width="4.26953125" style="2" customWidth="1"/>
    <col min="10007" max="10007" width="9.1796875" style="2"/>
    <col min="10008" max="10008" width="4.7265625" style="2" customWidth="1"/>
    <col min="10009" max="10240" width="9.1796875" style="2"/>
    <col min="10241" max="10241" width="4.453125" style="2" customWidth="1"/>
    <col min="10242" max="10242" width="5.7265625" style="2" customWidth="1"/>
    <col min="10243" max="10243" width="20" style="2" customWidth="1"/>
    <col min="10244" max="10244" width="9.1796875" style="2"/>
    <col min="10245" max="10245" width="15" style="2" customWidth="1"/>
    <col min="10246" max="10247" width="9.1796875" style="2"/>
    <col min="10248" max="10248" width="4.54296875" style="2" customWidth="1"/>
    <col min="10249" max="10249" width="16" style="2" customWidth="1"/>
    <col min="10250" max="10250" width="3.453125" style="2" customWidth="1"/>
    <col min="10251" max="10251" width="9.1796875" style="2"/>
    <col min="10252" max="10252" width="5.54296875" style="2" customWidth="1"/>
    <col min="10253" max="10253" width="18.81640625" style="2" customWidth="1"/>
    <col min="10254" max="10254" width="3.54296875" style="2" customWidth="1"/>
    <col min="10255" max="10255" width="9.1796875" style="2"/>
    <col min="10256" max="10256" width="4.453125" style="2" customWidth="1"/>
    <col min="10257" max="10257" width="18.26953125" style="2" customWidth="1"/>
    <col min="10258" max="10258" width="4.54296875" style="2" customWidth="1"/>
    <col min="10259" max="10259" width="9.1796875" style="2"/>
    <col min="10260" max="10260" width="5.1796875" style="2" customWidth="1"/>
    <col min="10261" max="10261" width="17.54296875" style="2" customWidth="1"/>
    <col min="10262" max="10262" width="4.26953125" style="2" customWidth="1"/>
    <col min="10263" max="10263" width="9.1796875" style="2"/>
    <col min="10264" max="10264" width="4.7265625" style="2" customWidth="1"/>
    <col min="10265" max="10496" width="9.1796875" style="2"/>
    <col min="10497" max="10497" width="4.453125" style="2" customWidth="1"/>
    <col min="10498" max="10498" width="5.7265625" style="2" customWidth="1"/>
    <col min="10499" max="10499" width="20" style="2" customWidth="1"/>
    <col min="10500" max="10500" width="9.1796875" style="2"/>
    <col min="10501" max="10501" width="15" style="2" customWidth="1"/>
    <col min="10502" max="10503" width="9.1796875" style="2"/>
    <col min="10504" max="10504" width="4.54296875" style="2" customWidth="1"/>
    <col min="10505" max="10505" width="16" style="2" customWidth="1"/>
    <col min="10506" max="10506" width="3.453125" style="2" customWidth="1"/>
    <col min="10507" max="10507" width="9.1796875" style="2"/>
    <col min="10508" max="10508" width="5.54296875" style="2" customWidth="1"/>
    <col min="10509" max="10509" width="18.81640625" style="2" customWidth="1"/>
    <col min="10510" max="10510" width="3.54296875" style="2" customWidth="1"/>
    <col min="10511" max="10511" width="9.1796875" style="2"/>
    <col min="10512" max="10512" width="4.453125" style="2" customWidth="1"/>
    <col min="10513" max="10513" width="18.26953125" style="2" customWidth="1"/>
    <col min="10514" max="10514" width="4.54296875" style="2" customWidth="1"/>
    <col min="10515" max="10515" width="9.1796875" style="2"/>
    <col min="10516" max="10516" width="5.1796875" style="2" customWidth="1"/>
    <col min="10517" max="10517" width="17.54296875" style="2" customWidth="1"/>
    <col min="10518" max="10518" width="4.26953125" style="2" customWidth="1"/>
    <col min="10519" max="10519" width="9.1796875" style="2"/>
    <col min="10520" max="10520" width="4.7265625" style="2" customWidth="1"/>
    <col min="10521" max="10752" width="9.1796875" style="2"/>
    <col min="10753" max="10753" width="4.453125" style="2" customWidth="1"/>
    <col min="10754" max="10754" width="5.7265625" style="2" customWidth="1"/>
    <col min="10755" max="10755" width="20" style="2" customWidth="1"/>
    <col min="10756" max="10756" width="9.1796875" style="2"/>
    <col min="10757" max="10757" width="15" style="2" customWidth="1"/>
    <col min="10758" max="10759" width="9.1796875" style="2"/>
    <col min="10760" max="10760" width="4.54296875" style="2" customWidth="1"/>
    <col min="10761" max="10761" width="16" style="2" customWidth="1"/>
    <col min="10762" max="10762" width="3.453125" style="2" customWidth="1"/>
    <col min="10763" max="10763" width="9.1796875" style="2"/>
    <col min="10764" max="10764" width="5.54296875" style="2" customWidth="1"/>
    <col min="10765" max="10765" width="18.81640625" style="2" customWidth="1"/>
    <col min="10766" max="10766" width="3.54296875" style="2" customWidth="1"/>
    <col min="10767" max="10767" width="9.1796875" style="2"/>
    <col min="10768" max="10768" width="4.453125" style="2" customWidth="1"/>
    <col min="10769" max="10769" width="18.26953125" style="2" customWidth="1"/>
    <col min="10770" max="10770" width="4.54296875" style="2" customWidth="1"/>
    <col min="10771" max="10771" width="9.1796875" style="2"/>
    <col min="10772" max="10772" width="5.1796875" style="2" customWidth="1"/>
    <col min="10773" max="10773" width="17.54296875" style="2" customWidth="1"/>
    <col min="10774" max="10774" width="4.26953125" style="2" customWidth="1"/>
    <col min="10775" max="10775" width="9.1796875" style="2"/>
    <col min="10776" max="10776" width="4.7265625" style="2" customWidth="1"/>
    <col min="10777" max="11008" width="9.1796875" style="2"/>
    <col min="11009" max="11009" width="4.453125" style="2" customWidth="1"/>
    <col min="11010" max="11010" width="5.7265625" style="2" customWidth="1"/>
    <col min="11011" max="11011" width="20" style="2" customWidth="1"/>
    <col min="11012" max="11012" width="9.1796875" style="2"/>
    <col min="11013" max="11013" width="15" style="2" customWidth="1"/>
    <col min="11014" max="11015" width="9.1796875" style="2"/>
    <col min="11016" max="11016" width="4.54296875" style="2" customWidth="1"/>
    <col min="11017" max="11017" width="16" style="2" customWidth="1"/>
    <col min="11018" max="11018" width="3.453125" style="2" customWidth="1"/>
    <col min="11019" max="11019" width="9.1796875" style="2"/>
    <col min="11020" max="11020" width="5.54296875" style="2" customWidth="1"/>
    <col min="11021" max="11021" width="18.81640625" style="2" customWidth="1"/>
    <col min="11022" max="11022" width="3.54296875" style="2" customWidth="1"/>
    <col min="11023" max="11023" width="9.1796875" style="2"/>
    <col min="11024" max="11024" width="4.453125" style="2" customWidth="1"/>
    <col min="11025" max="11025" width="18.26953125" style="2" customWidth="1"/>
    <col min="11026" max="11026" width="4.54296875" style="2" customWidth="1"/>
    <col min="11027" max="11027" width="9.1796875" style="2"/>
    <col min="11028" max="11028" width="5.1796875" style="2" customWidth="1"/>
    <col min="11029" max="11029" width="17.54296875" style="2" customWidth="1"/>
    <col min="11030" max="11030" width="4.26953125" style="2" customWidth="1"/>
    <col min="11031" max="11031" width="9.1796875" style="2"/>
    <col min="11032" max="11032" width="4.7265625" style="2" customWidth="1"/>
    <col min="11033" max="11264" width="9.1796875" style="2"/>
    <col min="11265" max="11265" width="4.453125" style="2" customWidth="1"/>
    <col min="11266" max="11266" width="5.7265625" style="2" customWidth="1"/>
    <col min="11267" max="11267" width="20" style="2" customWidth="1"/>
    <col min="11268" max="11268" width="9.1796875" style="2"/>
    <col min="11269" max="11269" width="15" style="2" customWidth="1"/>
    <col min="11270" max="11271" width="9.1796875" style="2"/>
    <col min="11272" max="11272" width="4.54296875" style="2" customWidth="1"/>
    <col min="11273" max="11273" width="16" style="2" customWidth="1"/>
    <col min="11274" max="11274" width="3.453125" style="2" customWidth="1"/>
    <col min="11275" max="11275" width="9.1796875" style="2"/>
    <col min="11276" max="11276" width="5.54296875" style="2" customWidth="1"/>
    <col min="11277" max="11277" width="18.81640625" style="2" customWidth="1"/>
    <col min="11278" max="11278" width="3.54296875" style="2" customWidth="1"/>
    <col min="11279" max="11279" width="9.1796875" style="2"/>
    <col min="11280" max="11280" width="4.453125" style="2" customWidth="1"/>
    <col min="11281" max="11281" width="18.26953125" style="2" customWidth="1"/>
    <col min="11282" max="11282" width="4.54296875" style="2" customWidth="1"/>
    <col min="11283" max="11283" width="9.1796875" style="2"/>
    <col min="11284" max="11284" width="5.1796875" style="2" customWidth="1"/>
    <col min="11285" max="11285" width="17.54296875" style="2" customWidth="1"/>
    <col min="11286" max="11286" width="4.26953125" style="2" customWidth="1"/>
    <col min="11287" max="11287" width="9.1796875" style="2"/>
    <col min="11288" max="11288" width="4.7265625" style="2" customWidth="1"/>
    <col min="11289" max="11520" width="9.1796875" style="2"/>
    <col min="11521" max="11521" width="4.453125" style="2" customWidth="1"/>
    <col min="11522" max="11522" width="5.7265625" style="2" customWidth="1"/>
    <col min="11523" max="11523" width="20" style="2" customWidth="1"/>
    <col min="11524" max="11524" width="9.1796875" style="2"/>
    <col min="11525" max="11525" width="15" style="2" customWidth="1"/>
    <col min="11526" max="11527" width="9.1796875" style="2"/>
    <col min="11528" max="11528" width="4.54296875" style="2" customWidth="1"/>
    <col min="11529" max="11529" width="16" style="2" customWidth="1"/>
    <col min="11530" max="11530" width="3.453125" style="2" customWidth="1"/>
    <col min="11531" max="11531" width="9.1796875" style="2"/>
    <col min="11532" max="11532" width="5.54296875" style="2" customWidth="1"/>
    <col min="11533" max="11533" width="18.81640625" style="2" customWidth="1"/>
    <col min="11534" max="11534" width="3.54296875" style="2" customWidth="1"/>
    <col min="11535" max="11535" width="9.1796875" style="2"/>
    <col min="11536" max="11536" width="4.453125" style="2" customWidth="1"/>
    <col min="11537" max="11537" width="18.26953125" style="2" customWidth="1"/>
    <col min="11538" max="11538" width="4.54296875" style="2" customWidth="1"/>
    <col min="11539" max="11539" width="9.1796875" style="2"/>
    <col min="11540" max="11540" width="5.1796875" style="2" customWidth="1"/>
    <col min="11541" max="11541" width="17.54296875" style="2" customWidth="1"/>
    <col min="11542" max="11542" width="4.26953125" style="2" customWidth="1"/>
    <col min="11543" max="11543" width="9.1796875" style="2"/>
    <col min="11544" max="11544" width="4.7265625" style="2" customWidth="1"/>
    <col min="11545" max="11776" width="9.1796875" style="2"/>
    <col min="11777" max="11777" width="4.453125" style="2" customWidth="1"/>
    <col min="11778" max="11778" width="5.7265625" style="2" customWidth="1"/>
    <col min="11779" max="11779" width="20" style="2" customWidth="1"/>
    <col min="11780" max="11780" width="9.1796875" style="2"/>
    <col min="11781" max="11781" width="15" style="2" customWidth="1"/>
    <col min="11782" max="11783" width="9.1796875" style="2"/>
    <col min="11784" max="11784" width="4.54296875" style="2" customWidth="1"/>
    <col min="11785" max="11785" width="16" style="2" customWidth="1"/>
    <col min="11786" max="11786" width="3.453125" style="2" customWidth="1"/>
    <col min="11787" max="11787" width="9.1796875" style="2"/>
    <col min="11788" max="11788" width="5.54296875" style="2" customWidth="1"/>
    <col min="11789" max="11789" width="18.81640625" style="2" customWidth="1"/>
    <col min="11790" max="11790" width="3.54296875" style="2" customWidth="1"/>
    <col min="11791" max="11791" width="9.1796875" style="2"/>
    <col min="11792" max="11792" width="4.453125" style="2" customWidth="1"/>
    <col min="11793" max="11793" width="18.26953125" style="2" customWidth="1"/>
    <col min="11794" max="11794" width="4.54296875" style="2" customWidth="1"/>
    <col min="11795" max="11795" width="9.1796875" style="2"/>
    <col min="11796" max="11796" width="5.1796875" style="2" customWidth="1"/>
    <col min="11797" max="11797" width="17.54296875" style="2" customWidth="1"/>
    <col min="11798" max="11798" width="4.26953125" style="2" customWidth="1"/>
    <col min="11799" max="11799" width="9.1796875" style="2"/>
    <col min="11800" max="11800" width="4.7265625" style="2" customWidth="1"/>
    <col min="11801" max="12032" width="9.1796875" style="2"/>
    <col min="12033" max="12033" width="4.453125" style="2" customWidth="1"/>
    <col min="12034" max="12034" width="5.7265625" style="2" customWidth="1"/>
    <col min="12035" max="12035" width="20" style="2" customWidth="1"/>
    <col min="12036" max="12036" width="9.1796875" style="2"/>
    <col min="12037" max="12037" width="15" style="2" customWidth="1"/>
    <col min="12038" max="12039" width="9.1796875" style="2"/>
    <col min="12040" max="12040" width="4.54296875" style="2" customWidth="1"/>
    <col min="12041" max="12041" width="16" style="2" customWidth="1"/>
    <col min="12042" max="12042" width="3.453125" style="2" customWidth="1"/>
    <col min="12043" max="12043" width="9.1796875" style="2"/>
    <col min="12044" max="12044" width="5.54296875" style="2" customWidth="1"/>
    <col min="12045" max="12045" width="18.81640625" style="2" customWidth="1"/>
    <col min="12046" max="12046" width="3.54296875" style="2" customWidth="1"/>
    <col min="12047" max="12047" width="9.1796875" style="2"/>
    <col min="12048" max="12048" width="4.453125" style="2" customWidth="1"/>
    <col min="12049" max="12049" width="18.26953125" style="2" customWidth="1"/>
    <col min="12050" max="12050" width="4.54296875" style="2" customWidth="1"/>
    <col min="12051" max="12051" width="9.1796875" style="2"/>
    <col min="12052" max="12052" width="5.1796875" style="2" customWidth="1"/>
    <col min="12053" max="12053" width="17.54296875" style="2" customWidth="1"/>
    <col min="12054" max="12054" width="4.26953125" style="2" customWidth="1"/>
    <col min="12055" max="12055" width="9.1796875" style="2"/>
    <col min="12056" max="12056" width="4.7265625" style="2" customWidth="1"/>
    <col min="12057" max="12288" width="9.1796875" style="2"/>
    <col min="12289" max="12289" width="4.453125" style="2" customWidth="1"/>
    <col min="12290" max="12290" width="5.7265625" style="2" customWidth="1"/>
    <col min="12291" max="12291" width="20" style="2" customWidth="1"/>
    <col min="12292" max="12292" width="9.1796875" style="2"/>
    <col min="12293" max="12293" width="15" style="2" customWidth="1"/>
    <col min="12294" max="12295" width="9.1796875" style="2"/>
    <col min="12296" max="12296" width="4.54296875" style="2" customWidth="1"/>
    <col min="12297" max="12297" width="16" style="2" customWidth="1"/>
    <col min="12298" max="12298" width="3.453125" style="2" customWidth="1"/>
    <col min="12299" max="12299" width="9.1796875" style="2"/>
    <col min="12300" max="12300" width="5.54296875" style="2" customWidth="1"/>
    <col min="12301" max="12301" width="18.81640625" style="2" customWidth="1"/>
    <col min="12302" max="12302" width="3.54296875" style="2" customWidth="1"/>
    <col min="12303" max="12303" width="9.1796875" style="2"/>
    <col min="12304" max="12304" width="4.453125" style="2" customWidth="1"/>
    <col min="12305" max="12305" width="18.26953125" style="2" customWidth="1"/>
    <col min="12306" max="12306" width="4.54296875" style="2" customWidth="1"/>
    <col min="12307" max="12307" width="9.1796875" style="2"/>
    <col min="12308" max="12308" width="5.1796875" style="2" customWidth="1"/>
    <col min="12309" max="12309" width="17.54296875" style="2" customWidth="1"/>
    <col min="12310" max="12310" width="4.26953125" style="2" customWidth="1"/>
    <col min="12311" max="12311" width="9.1796875" style="2"/>
    <col min="12312" max="12312" width="4.7265625" style="2" customWidth="1"/>
    <col min="12313" max="12544" width="9.1796875" style="2"/>
    <col min="12545" max="12545" width="4.453125" style="2" customWidth="1"/>
    <col min="12546" max="12546" width="5.7265625" style="2" customWidth="1"/>
    <col min="12547" max="12547" width="20" style="2" customWidth="1"/>
    <col min="12548" max="12548" width="9.1796875" style="2"/>
    <col min="12549" max="12549" width="15" style="2" customWidth="1"/>
    <col min="12550" max="12551" width="9.1796875" style="2"/>
    <col min="12552" max="12552" width="4.54296875" style="2" customWidth="1"/>
    <col min="12553" max="12553" width="16" style="2" customWidth="1"/>
    <col min="12554" max="12554" width="3.453125" style="2" customWidth="1"/>
    <col min="12555" max="12555" width="9.1796875" style="2"/>
    <col min="12556" max="12556" width="5.54296875" style="2" customWidth="1"/>
    <col min="12557" max="12557" width="18.81640625" style="2" customWidth="1"/>
    <col min="12558" max="12558" width="3.54296875" style="2" customWidth="1"/>
    <col min="12559" max="12559" width="9.1796875" style="2"/>
    <col min="12560" max="12560" width="4.453125" style="2" customWidth="1"/>
    <col min="12561" max="12561" width="18.26953125" style="2" customWidth="1"/>
    <col min="12562" max="12562" width="4.54296875" style="2" customWidth="1"/>
    <col min="12563" max="12563" width="9.1796875" style="2"/>
    <col min="12564" max="12564" width="5.1796875" style="2" customWidth="1"/>
    <col min="12565" max="12565" width="17.54296875" style="2" customWidth="1"/>
    <col min="12566" max="12566" width="4.26953125" style="2" customWidth="1"/>
    <col min="12567" max="12567" width="9.1796875" style="2"/>
    <col min="12568" max="12568" width="4.7265625" style="2" customWidth="1"/>
    <col min="12569" max="12800" width="9.1796875" style="2"/>
    <col min="12801" max="12801" width="4.453125" style="2" customWidth="1"/>
    <col min="12802" max="12802" width="5.7265625" style="2" customWidth="1"/>
    <col min="12803" max="12803" width="20" style="2" customWidth="1"/>
    <col min="12804" max="12804" width="9.1796875" style="2"/>
    <col min="12805" max="12805" width="15" style="2" customWidth="1"/>
    <col min="12806" max="12807" width="9.1796875" style="2"/>
    <col min="12808" max="12808" width="4.54296875" style="2" customWidth="1"/>
    <col min="12809" max="12809" width="16" style="2" customWidth="1"/>
    <col min="12810" max="12810" width="3.453125" style="2" customWidth="1"/>
    <col min="12811" max="12811" width="9.1796875" style="2"/>
    <col min="12812" max="12812" width="5.54296875" style="2" customWidth="1"/>
    <col min="12813" max="12813" width="18.81640625" style="2" customWidth="1"/>
    <col min="12814" max="12814" width="3.54296875" style="2" customWidth="1"/>
    <col min="12815" max="12815" width="9.1796875" style="2"/>
    <col min="12816" max="12816" width="4.453125" style="2" customWidth="1"/>
    <col min="12817" max="12817" width="18.26953125" style="2" customWidth="1"/>
    <col min="12818" max="12818" width="4.54296875" style="2" customWidth="1"/>
    <col min="12819" max="12819" width="9.1796875" style="2"/>
    <col min="12820" max="12820" width="5.1796875" style="2" customWidth="1"/>
    <col min="12821" max="12821" width="17.54296875" style="2" customWidth="1"/>
    <col min="12822" max="12822" width="4.26953125" style="2" customWidth="1"/>
    <col min="12823" max="12823" width="9.1796875" style="2"/>
    <col min="12824" max="12824" width="4.7265625" style="2" customWidth="1"/>
    <col min="12825" max="13056" width="9.1796875" style="2"/>
    <col min="13057" max="13057" width="4.453125" style="2" customWidth="1"/>
    <col min="13058" max="13058" width="5.7265625" style="2" customWidth="1"/>
    <col min="13059" max="13059" width="20" style="2" customWidth="1"/>
    <col min="13060" max="13060" width="9.1796875" style="2"/>
    <col min="13061" max="13061" width="15" style="2" customWidth="1"/>
    <col min="13062" max="13063" width="9.1796875" style="2"/>
    <col min="13064" max="13064" width="4.54296875" style="2" customWidth="1"/>
    <col min="13065" max="13065" width="16" style="2" customWidth="1"/>
    <col min="13066" max="13066" width="3.453125" style="2" customWidth="1"/>
    <col min="13067" max="13067" width="9.1796875" style="2"/>
    <col min="13068" max="13068" width="5.54296875" style="2" customWidth="1"/>
    <col min="13069" max="13069" width="18.81640625" style="2" customWidth="1"/>
    <col min="13070" max="13070" width="3.54296875" style="2" customWidth="1"/>
    <col min="13071" max="13071" width="9.1796875" style="2"/>
    <col min="13072" max="13072" width="4.453125" style="2" customWidth="1"/>
    <col min="13073" max="13073" width="18.26953125" style="2" customWidth="1"/>
    <col min="13074" max="13074" width="4.54296875" style="2" customWidth="1"/>
    <col min="13075" max="13075" width="9.1796875" style="2"/>
    <col min="13076" max="13076" width="5.1796875" style="2" customWidth="1"/>
    <col min="13077" max="13077" width="17.54296875" style="2" customWidth="1"/>
    <col min="13078" max="13078" width="4.26953125" style="2" customWidth="1"/>
    <col min="13079" max="13079" width="9.1796875" style="2"/>
    <col min="13080" max="13080" width="4.7265625" style="2" customWidth="1"/>
    <col min="13081" max="13312" width="9.1796875" style="2"/>
    <col min="13313" max="13313" width="4.453125" style="2" customWidth="1"/>
    <col min="13314" max="13314" width="5.7265625" style="2" customWidth="1"/>
    <col min="13315" max="13315" width="20" style="2" customWidth="1"/>
    <col min="13316" max="13316" width="9.1796875" style="2"/>
    <col min="13317" max="13317" width="15" style="2" customWidth="1"/>
    <col min="13318" max="13319" width="9.1796875" style="2"/>
    <col min="13320" max="13320" width="4.54296875" style="2" customWidth="1"/>
    <col min="13321" max="13321" width="16" style="2" customWidth="1"/>
    <col min="13322" max="13322" width="3.453125" style="2" customWidth="1"/>
    <col min="13323" max="13323" width="9.1796875" style="2"/>
    <col min="13324" max="13324" width="5.54296875" style="2" customWidth="1"/>
    <col min="13325" max="13325" width="18.81640625" style="2" customWidth="1"/>
    <col min="13326" max="13326" width="3.54296875" style="2" customWidth="1"/>
    <col min="13327" max="13327" width="9.1796875" style="2"/>
    <col min="13328" max="13328" width="4.453125" style="2" customWidth="1"/>
    <col min="13329" max="13329" width="18.26953125" style="2" customWidth="1"/>
    <col min="13330" max="13330" width="4.54296875" style="2" customWidth="1"/>
    <col min="13331" max="13331" width="9.1796875" style="2"/>
    <col min="13332" max="13332" width="5.1796875" style="2" customWidth="1"/>
    <col min="13333" max="13333" width="17.54296875" style="2" customWidth="1"/>
    <col min="13334" max="13334" width="4.26953125" style="2" customWidth="1"/>
    <col min="13335" max="13335" width="9.1796875" style="2"/>
    <col min="13336" max="13336" width="4.7265625" style="2" customWidth="1"/>
    <col min="13337" max="13568" width="9.1796875" style="2"/>
    <col min="13569" max="13569" width="4.453125" style="2" customWidth="1"/>
    <col min="13570" max="13570" width="5.7265625" style="2" customWidth="1"/>
    <col min="13571" max="13571" width="20" style="2" customWidth="1"/>
    <col min="13572" max="13572" width="9.1796875" style="2"/>
    <col min="13573" max="13573" width="15" style="2" customWidth="1"/>
    <col min="13574" max="13575" width="9.1796875" style="2"/>
    <col min="13576" max="13576" width="4.54296875" style="2" customWidth="1"/>
    <col min="13577" max="13577" width="16" style="2" customWidth="1"/>
    <col min="13578" max="13578" width="3.453125" style="2" customWidth="1"/>
    <col min="13579" max="13579" width="9.1796875" style="2"/>
    <col min="13580" max="13580" width="5.54296875" style="2" customWidth="1"/>
    <col min="13581" max="13581" width="18.81640625" style="2" customWidth="1"/>
    <col min="13582" max="13582" width="3.54296875" style="2" customWidth="1"/>
    <col min="13583" max="13583" width="9.1796875" style="2"/>
    <col min="13584" max="13584" width="4.453125" style="2" customWidth="1"/>
    <col min="13585" max="13585" width="18.26953125" style="2" customWidth="1"/>
    <col min="13586" max="13586" width="4.54296875" style="2" customWidth="1"/>
    <col min="13587" max="13587" width="9.1796875" style="2"/>
    <col min="13588" max="13588" width="5.1796875" style="2" customWidth="1"/>
    <col min="13589" max="13589" width="17.54296875" style="2" customWidth="1"/>
    <col min="13590" max="13590" width="4.26953125" style="2" customWidth="1"/>
    <col min="13591" max="13591" width="9.1796875" style="2"/>
    <col min="13592" max="13592" width="4.7265625" style="2" customWidth="1"/>
    <col min="13593" max="13824" width="9.1796875" style="2"/>
    <col min="13825" max="13825" width="4.453125" style="2" customWidth="1"/>
    <col min="13826" max="13826" width="5.7265625" style="2" customWidth="1"/>
    <col min="13827" max="13827" width="20" style="2" customWidth="1"/>
    <col min="13828" max="13828" width="9.1796875" style="2"/>
    <col min="13829" max="13829" width="15" style="2" customWidth="1"/>
    <col min="13830" max="13831" width="9.1796875" style="2"/>
    <col min="13832" max="13832" width="4.54296875" style="2" customWidth="1"/>
    <col min="13833" max="13833" width="16" style="2" customWidth="1"/>
    <col min="13834" max="13834" width="3.453125" style="2" customWidth="1"/>
    <col min="13835" max="13835" width="9.1796875" style="2"/>
    <col min="13836" max="13836" width="5.54296875" style="2" customWidth="1"/>
    <col min="13837" max="13837" width="18.81640625" style="2" customWidth="1"/>
    <col min="13838" max="13838" width="3.54296875" style="2" customWidth="1"/>
    <col min="13839" max="13839" width="9.1796875" style="2"/>
    <col min="13840" max="13840" width="4.453125" style="2" customWidth="1"/>
    <col min="13841" max="13841" width="18.26953125" style="2" customWidth="1"/>
    <col min="13842" max="13842" width="4.54296875" style="2" customWidth="1"/>
    <col min="13843" max="13843" width="9.1796875" style="2"/>
    <col min="13844" max="13844" width="5.1796875" style="2" customWidth="1"/>
    <col min="13845" max="13845" width="17.54296875" style="2" customWidth="1"/>
    <col min="13846" max="13846" width="4.26953125" style="2" customWidth="1"/>
    <col min="13847" max="13847" width="9.1796875" style="2"/>
    <col min="13848" max="13848" width="4.7265625" style="2" customWidth="1"/>
    <col min="13849" max="14080" width="9.1796875" style="2"/>
    <col min="14081" max="14081" width="4.453125" style="2" customWidth="1"/>
    <col min="14082" max="14082" width="5.7265625" style="2" customWidth="1"/>
    <col min="14083" max="14083" width="20" style="2" customWidth="1"/>
    <col min="14084" max="14084" width="9.1796875" style="2"/>
    <col min="14085" max="14085" width="15" style="2" customWidth="1"/>
    <col min="14086" max="14087" width="9.1796875" style="2"/>
    <col min="14088" max="14088" width="4.54296875" style="2" customWidth="1"/>
    <col min="14089" max="14089" width="16" style="2" customWidth="1"/>
    <col min="14090" max="14090" width="3.453125" style="2" customWidth="1"/>
    <col min="14091" max="14091" width="9.1796875" style="2"/>
    <col min="14092" max="14092" width="5.54296875" style="2" customWidth="1"/>
    <col min="14093" max="14093" width="18.81640625" style="2" customWidth="1"/>
    <col min="14094" max="14094" width="3.54296875" style="2" customWidth="1"/>
    <col min="14095" max="14095" width="9.1796875" style="2"/>
    <col min="14096" max="14096" width="4.453125" style="2" customWidth="1"/>
    <col min="14097" max="14097" width="18.26953125" style="2" customWidth="1"/>
    <col min="14098" max="14098" width="4.54296875" style="2" customWidth="1"/>
    <col min="14099" max="14099" width="9.1796875" style="2"/>
    <col min="14100" max="14100" width="5.1796875" style="2" customWidth="1"/>
    <col min="14101" max="14101" width="17.54296875" style="2" customWidth="1"/>
    <col min="14102" max="14102" width="4.26953125" style="2" customWidth="1"/>
    <col min="14103" max="14103" width="9.1796875" style="2"/>
    <col min="14104" max="14104" width="4.7265625" style="2" customWidth="1"/>
    <col min="14105" max="14336" width="9.1796875" style="2"/>
    <col min="14337" max="14337" width="4.453125" style="2" customWidth="1"/>
    <col min="14338" max="14338" width="5.7265625" style="2" customWidth="1"/>
    <col min="14339" max="14339" width="20" style="2" customWidth="1"/>
    <col min="14340" max="14340" width="9.1796875" style="2"/>
    <col min="14341" max="14341" width="15" style="2" customWidth="1"/>
    <col min="14342" max="14343" width="9.1796875" style="2"/>
    <col min="14344" max="14344" width="4.54296875" style="2" customWidth="1"/>
    <col min="14345" max="14345" width="16" style="2" customWidth="1"/>
    <col min="14346" max="14346" width="3.453125" style="2" customWidth="1"/>
    <col min="14347" max="14347" width="9.1796875" style="2"/>
    <col min="14348" max="14348" width="5.54296875" style="2" customWidth="1"/>
    <col min="14349" max="14349" width="18.81640625" style="2" customWidth="1"/>
    <col min="14350" max="14350" width="3.54296875" style="2" customWidth="1"/>
    <col min="14351" max="14351" width="9.1796875" style="2"/>
    <col min="14352" max="14352" width="4.453125" style="2" customWidth="1"/>
    <col min="14353" max="14353" width="18.26953125" style="2" customWidth="1"/>
    <col min="14354" max="14354" width="4.54296875" style="2" customWidth="1"/>
    <col min="14355" max="14355" width="9.1796875" style="2"/>
    <col min="14356" max="14356" width="5.1796875" style="2" customWidth="1"/>
    <col min="14357" max="14357" width="17.54296875" style="2" customWidth="1"/>
    <col min="14358" max="14358" width="4.26953125" style="2" customWidth="1"/>
    <col min="14359" max="14359" width="9.1796875" style="2"/>
    <col min="14360" max="14360" width="4.7265625" style="2" customWidth="1"/>
    <col min="14361" max="14592" width="9.1796875" style="2"/>
    <col min="14593" max="14593" width="4.453125" style="2" customWidth="1"/>
    <col min="14594" max="14594" width="5.7265625" style="2" customWidth="1"/>
    <col min="14595" max="14595" width="20" style="2" customWidth="1"/>
    <col min="14596" max="14596" width="9.1796875" style="2"/>
    <col min="14597" max="14597" width="15" style="2" customWidth="1"/>
    <col min="14598" max="14599" width="9.1796875" style="2"/>
    <col min="14600" max="14600" width="4.54296875" style="2" customWidth="1"/>
    <col min="14601" max="14601" width="16" style="2" customWidth="1"/>
    <col min="14602" max="14602" width="3.453125" style="2" customWidth="1"/>
    <col min="14603" max="14603" width="9.1796875" style="2"/>
    <col min="14604" max="14604" width="5.54296875" style="2" customWidth="1"/>
    <col min="14605" max="14605" width="18.81640625" style="2" customWidth="1"/>
    <col min="14606" max="14606" width="3.54296875" style="2" customWidth="1"/>
    <col min="14607" max="14607" width="9.1796875" style="2"/>
    <col min="14608" max="14608" width="4.453125" style="2" customWidth="1"/>
    <col min="14609" max="14609" width="18.26953125" style="2" customWidth="1"/>
    <col min="14610" max="14610" width="4.54296875" style="2" customWidth="1"/>
    <col min="14611" max="14611" width="9.1796875" style="2"/>
    <col min="14612" max="14612" width="5.1796875" style="2" customWidth="1"/>
    <col min="14613" max="14613" width="17.54296875" style="2" customWidth="1"/>
    <col min="14614" max="14614" width="4.26953125" style="2" customWidth="1"/>
    <col min="14615" max="14615" width="9.1796875" style="2"/>
    <col min="14616" max="14616" width="4.7265625" style="2" customWidth="1"/>
    <col min="14617" max="14848" width="9.1796875" style="2"/>
    <col min="14849" max="14849" width="4.453125" style="2" customWidth="1"/>
    <col min="14850" max="14850" width="5.7265625" style="2" customWidth="1"/>
    <col min="14851" max="14851" width="20" style="2" customWidth="1"/>
    <col min="14852" max="14852" width="9.1796875" style="2"/>
    <col min="14853" max="14853" width="15" style="2" customWidth="1"/>
    <col min="14854" max="14855" width="9.1796875" style="2"/>
    <col min="14856" max="14856" width="4.54296875" style="2" customWidth="1"/>
    <col min="14857" max="14857" width="16" style="2" customWidth="1"/>
    <col min="14858" max="14858" width="3.453125" style="2" customWidth="1"/>
    <col min="14859" max="14859" width="9.1796875" style="2"/>
    <col min="14860" max="14860" width="5.54296875" style="2" customWidth="1"/>
    <col min="14861" max="14861" width="18.81640625" style="2" customWidth="1"/>
    <col min="14862" max="14862" width="3.54296875" style="2" customWidth="1"/>
    <col min="14863" max="14863" width="9.1796875" style="2"/>
    <col min="14864" max="14864" width="4.453125" style="2" customWidth="1"/>
    <col min="14865" max="14865" width="18.26953125" style="2" customWidth="1"/>
    <col min="14866" max="14866" width="4.54296875" style="2" customWidth="1"/>
    <col min="14867" max="14867" width="9.1796875" style="2"/>
    <col min="14868" max="14868" width="5.1796875" style="2" customWidth="1"/>
    <col min="14869" max="14869" width="17.54296875" style="2" customWidth="1"/>
    <col min="14870" max="14870" width="4.26953125" style="2" customWidth="1"/>
    <col min="14871" max="14871" width="9.1796875" style="2"/>
    <col min="14872" max="14872" width="4.7265625" style="2" customWidth="1"/>
    <col min="14873" max="15104" width="9.1796875" style="2"/>
    <col min="15105" max="15105" width="4.453125" style="2" customWidth="1"/>
    <col min="15106" max="15106" width="5.7265625" style="2" customWidth="1"/>
    <col min="15107" max="15107" width="20" style="2" customWidth="1"/>
    <col min="15108" max="15108" width="9.1796875" style="2"/>
    <col min="15109" max="15109" width="15" style="2" customWidth="1"/>
    <col min="15110" max="15111" width="9.1796875" style="2"/>
    <col min="15112" max="15112" width="4.54296875" style="2" customWidth="1"/>
    <col min="15113" max="15113" width="16" style="2" customWidth="1"/>
    <col min="15114" max="15114" width="3.453125" style="2" customWidth="1"/>
    <col min="15115" max="15115" width="9.1796875" style="2"/>
    <col min="15116" max="15116" width="5.54296875" style="2" customWidth="1"/>
    <col min="15117" max="15117" width="18.81640625" style="2" customWidth="1"/>
    <col min="15118" max="15118" width="3.54296875" style="2" customWidth="1"/>
    <col min="15119" max="15119" width="9.1796875" style="2"/>
    <col min="15120" max="15120" width="4.453125" style="2" customWidth="1"/>
    <col min="15121" max="15121" width="18.26953125" style="2" customWidth="1"/>
    <col min="15122" max="15122" width="4.54296875" style="2" customWidth="1"/>
    <col min="15123" max="15123" width="9.1796875" style="2"/>
    <col min="15124" max="15124" width="5.1796875" style="2" customWidth="1"/>
    <col min="15125" max="15125" width="17.54296875" style="2" customWidth="1"/>
    <col min="15126" max="15126" width="4.26953125" style="2" customWidth="1"/>
    <col min="15127" max="15127" width="9.1796875" style="2"/>
    <col min="15128" max="15128" width="4.7265625" style="2" customWidth="1"/>
    <col min="15129" max="15360" width="9.1796875" style="2"/>
    <col min="15361" max="15361" width="4.453125" style="2" customWidth="1"/>
    <col min="15362" max="15362" width="5.7265625" style="2" customWidth="1"/>
    <col min="15363" max="15363" width="20" style="2" customWidth="1"/>
    <col min="15364" max="15364" width="9.1796875" style="2"/>
    <col min="15365" max="15365" width="15" style="2" customWidth="1"/>
    <col min="15366" max="15367" width="9.1796875" style="2"/>
    <col min="15368" max="15368" width="4.54296875" style="2" customWidth="1"/>
    <col min="15369" max="15369" width="16" style="2" customWidth="1"/>
    <col min="15370" max="15370" width="3.453125" style="2" customWidth="1"/>
    <col min="15371" max="15371" width="9.1796875" style="2"/>
    <col min="15372" max="15372" width="5.54296875" style="2" customWidth="1"/>
    <col min="15373" max="15373" width="18.81640625" style="2" customWidth="1"/>
    <col min="15374" max="15374" width="3.54296875" style="2" customWidth="1"/>
    <col min="15375" max="15375" width="9.1796875" style="2"/>
    <col min="15376" max="15376" width="4.453125" style="2" customWidth="1"/>
    <col min="15377" max="15377" width="18.26953125" style="2" customWidth="1"/>
    <col min="15378" max="15378" width="4.54296875" style="2" customWidth="1"/>
    <col min="15379" max="15379" width="9.1796875" style="2"/>
    <col min="15380" max="15380" width="5.1796875" style="2" customWidth="1"/>
    <col min="15381" max="15381" width="17.54296875" style="2" customWidth="1"/>
    <col min="15382" max="15382" width="4.26953125" style="2" customWidth="1"/>
    <col min="15383" max="15383" width="9.1796875" style="2"/>
    <col min="15384" max="15384" width="4.7265625" style="2" customWidth="1"/>
    <col min="15385" max="15616" width="9.1796875" style="2"/>
    <col min="15617" max="15617" width="4.453125" style="2" customWidth="1"/>
    <col min="15618" max="15618" width="5.7265625" style="2" customWidth="1"/>
    <col min="15619" max="15619" width="20" style="2" customWidth="1"/>
    <col min="15620" max="15620" width="9.1796875" style="2"/>
    <col min="15621" max="15621" width="15" style="2" customWidth="1"/>
    <col min="15622" max="15623" width="9.1796875" style="2"/>
    <col min="15624" max="15624" width="4.54296875" style="2" customWidth="1"/>
    <col min="15625" max="15625" width="16" style="2" customWidth="1"/>
    <col min="15626" max="15626" width="3.453125" style="2" customWidth="1"/>
    <col min="15627" max="15627" width="9.1796875" style="2"/>
    <col min="15628" max="15628" width="5.54296875" style="2" customWidth="1"/>
    <col min="15629" max="15629" width="18.81640625" style="2" customWidth="1"/>
    <col min="15630" max="15630" width="3.54296875" style="2" customWidth="1"/>
    <col min="15631" max="15631" width="9.1796875" style="2"/>
    <col min="15632" max="15632" width="4.453125" style="2" customWidth="1"/>
    <col min="15633" max="15633" width="18.26953125" style="2" customWidth="1"/>
    <col min="15634" max="15634" width="4.54296875" style="2" customWidth="1"/>
    <col min="15635" max="15635" width="9.1796875" style="2"/>
    <col min="15636" max="15636" width="5.1796875" style="2" customWidth="1"/>
    <col min="15637" max="15637" width="17.54296875" style="2" customWidth="1"/>
    <col min="15638" max="15638" width="4.26953125" style="2" customWidth="1"/>
    <col min="15639" max="15639" width="9.1796875" style="2"/>
    <col min="15640" max="15640" width="4.7265625" style="2" customWidth="1"/>
    <col min="15641" max="15872" width="9.1796875" style="2"/>
    <col min="15873" max="15873" width="4.453125" style="2" customWidth="1"/>
    <col min="15874" max="15874" width="5.7265625" style="2" customWidth="1"/>
    <col min="15875" max="15875" width="20" style="2" customWidth="1"/>
    <col min="15876" max="15876" width="9.1796875" style="2"/>
    <col min="15877" max="15877" width="15" style="2" customWidth="1"/>
    <col min="15878" max="15879" width="9.1796875" style="2"/>
    <col min="15880" max="15880" width="4.54296875" style="2" customWidth="1"/>
    <col min="15881" max="15881" width="16" style="2" customWidth="1"/>
    <col min="15882" max="15882" width="3.453125" style="2" customWidth="1"/>
    <col min="15883" max="15883" width="9.1796875" style="2"/>
    <col min="15884" max="15884" width="5.54296875" style="2" customWidth="1"/>
    <col min="15885" max="15885" width="18.81640625" style="2" customWidth="1"/>
    <col min="15886" max="15886" width="3.54296875" style="2" customWidth="1"/>
    <col min="15887" max="15887" width="9.1796875" style="2"/>
    <col min="15888" max="15888" width="4.453125" style="2" customWidth="1"/>
    <col min="15889" max="15889" width="18.26953125" style="2" customWidth="1"/>
    <col min="15890" max="15890" width="4.54296875" style="2" customWidth="1"/>
    <col min="15891" max="15891" width="9.1796875" style="2"/>
    <col min="15892" max="15892" width="5.1796875" style="2" customWidth="1"/>
    <col min="15893" max="15893" width="17.54296875" style="2" customWidth="1"/>
    <col min="15894" max="15894" width="4.26953125" style="2" customWidth="1"/>
    <col min="15895" max="15895" width="9.1796875" style="2"/>
    <col min="15896" max="15896" width="4.7265625" style="2" customWidth="1"/>
    <col min="15897" max="16128" width="9.1796875" style="2"/>
    <col min="16129" max="16129" width="4.453125" style="2" customWidth="1"/>
    <col min="16130" max="16130" width="5.7265625" style="2" customWidth="1"/>
    <col min="16131" max="16131" width="20" style="2" customWidth="1"/>
    <col min="16132" max="16132" width="9.1796875" style="2"/>
    <col min="16133" max="16133" width="15" style="2" customWidth="1"/>
    <col min="16134" max="16135" width="9.1796875" style="2"/>
    <col min="16136" max="16136" width="4.54296875" style="2" customWidth="1"/>
    <col min="16137" max="16137" width="16" style="2" customWidth="1"/>
    <col min="16138" max="16138" width="3.453125" style="2" customWidth="1"/>
    <col min="16139" max="16139" width="9.1796875" style="2"/>
    <col min="16140" max="16140" width="5.54296875" style="2" customWidth="1"/>
    <col min="16141" max="16141" width="18.81640625" style="2" customWidth="1"/>
    <col min="16142" max="16142" width="3.54296875" style="2" customWidth="1"/>
    <col min="16143" max="16143" width="9.1796875" style="2"/>
    <col min="16144" max="16144" width="4.453125" style="2" customWidth="1"/>
    <col min="16145" max="16145" width="18.26953125" style="2" customWidth="1"/>
    <col min="16146" max="16146" width="4.54296875" style="2" customWidth="1"/>
    <col min="16147" max="16147" width="9.1796875" style="2"/>
    <col min="16148" max="16148" width="5.1796875" style="2" customWidth="1"/>
    <col min="16149" max="16149" width="17.54296875" style="2" customWidth="1"/>
    <col min="16150" max="16150" width="4.26953125" style="2" customWidth="1"/>
    <col min="16151" max="16151" width="9.1796875" style="2"/>
    <col min="16152" max="16152" width="4.7265625" style="2" customWidth="1"/>
    <col min="16153" max="16384" width="9.1796875" style="2"/>
  </cols>
  <sheetData>
    <row r="1" spans="1:24" ht="18" x14ac:dyDescent="0.4">
      <c r="A1" s="95" t="s">
        <v>4174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89</v>
      </c>
      <c r="C4" s="4" t="s">
        <v>4175</v>
      </c>
      <c r="D4" s="3" t="s">
        <v>3198</v>
      </c>
      <c r="E4" s="3" t="s">
        <v>4176</v>
      </c>
      <c r="F4" s="3" t="s">
        <v>19</v>
      </c>
      <c r="G4" s="7">
        <v>5.2997685185185182E-2</v>
      </c>
      <c r="H4" s="3">
        <v>2</v>
      </c>
      <c r="I4" s="3" t="s">
        <v>4177</v>
      </c>
      <c r="J4" s="3" t="s">
        <v>19</v>
      </c>
      <c r="K4" s="7">
        <v>4.6539351851851853E-2</v>
      </c>
      <c r="L4" s="3">
        <v>1</v>
      </c>
      <c r="M4" s="3" t="s">
        <v>1599</v>
      </c>
      <c r="N4" s="3" t="s">
        <v>19</v>
      </c>
      <c r="O4" s="7">
        <v>3.7604166666666668E-2</v>
      </c>
      <c r="P4" s="3">
        <v>1</v>
      </c>
      <c r="Q4" s="3" t="s">
        <v>44</v>
      </c>
      <c r="R4" s="3" t="s">
        <v>19</v>
      </c>
      <c r="S4" s="7">
        <v>4.6273148148148147E-2</v>
      </c>
      <c r="T4" s="3">
        <v>2</v>
      </c>
      <c r="U4" s="3" t="s">
        <v>4178</v>
      </c>
      <c r="V4" s="3" t="s">
        <v>19</v>
      </c>
      <c r="W4" s="7">
        <v>4.9594907407407407E-2</v>
      </c>
      <c r="X4" s="3">
        <v>1</v>
      </c>
    </row>
    <row r="5" spans="1:24" x14ac:dyDescent="0.25">
      <c r="E5" s="3" t="s">
        <v>4179</v>
      </c>
      <c r="F5" s="3" t="s">
        <v>25</v>
      </c>
      <c r="G5" s="7">
        <v>5.2997685185185182E-2</v>
      </c>
      <c r="H5" s="3">
        <v>2</v>
      </c>
      <c r="I5" s="3" t="s">
        <v>45</v>
      </c>
      <c r="J5" s="3" t="s">
        <v>25</v>
      </c>
      <c r="K5" s="7">
        <v>9.9537037037037035E-2</v>
      </c>
      <c r="L5" s="3">
        <v>1</v>
      </c>
      <c r="M5" s="3" t="s">
        <v>4180</v>
      </c>
      <c r="N5" s="3" t="s">
        <v>25</v>
      </c>
      <c r="O5" s="7">
        <v>0.13714120370370372</v>
      </c>
      <c r="P5" s="3">
        <v>1</v>
      </c>
      <c r="Q5" s="3" t="s">
        <v>50</v>
      </c>
      <c r="R5" s="3" t="s">
        <v>25</v>
      </c>
      <c r="S5" s="7">
        <v>0.18341435185185184</v>
      </c>
      <c r="T5" s="3">
        <v>1</v>
      </c>
      <c r="U5" s="3" t="s">
        <v>70</v>
      </c>
      <c r="V5" s="3" t="s">
        <v>25</v>
      </c>
      <c r="W5" s="7">
        <v>0.23300925925925928</v>
      </c>
      <c r="X5" s="3">
        <v>1</v>
      </c>
    </row>
    <row r="6" spans="1:24" x14ac:dyDescent="0.25">
      <c r="E6" s="3" t="s">
        <v>30</v>
      </c>
      <c r="G6" s="7">
        <v>1.0981998003680021E-3</v>
      </c>
      <c r="H6" s="3" t="s">
        <v>19</v>
      </c>
      <c r="K6" s="7">
        <v>5.2601367190770881E-4</v>
      </c>
      <c r="L6" s="3" t="s">
        <v>31</v>
      </c>
      <c r="O6" s="7">
        <v>4.2502323303360984E-4</v>
      </c>
      <c r="P6" s="3" t="s">
        <v>31</v>
      </c>
      <c r="S6" s="7">
        <v>4.1338636697680481E-4</v>
      </c>
      <c r="T6" s="3" t="s">
        <v>19</v>
      </c>
      <c r="W6" s="7">
        <v>5.6054926240351605E-4</v>
      </c>
      <c r="X6" s="3" t="s">
        <v>31</v>
      </c>
    </row>
    <row r="7" spans="1:24" x14ac:dyDescent="0.25">
      <c r="A7" s="3">
        <v>2</v>
      </c>
      <c r="B7" s="3">
        <v>73</v>
      </c>
      <c r="C7" s="4" t="s">
        <v>4181</v>
      </c>
      <c r="D7" s="3" t="s">
        <v>3198</v>
      </c>
      <c r="E7" s="3" t="s">
        <v>161</v>
      </c>
      <c r="F7" s="3" t="s">
        <v>19</v>
      </c>
      <c r="G7" s="7">
        <v>5.1319444444444445E-2</v>
      </c>
      <c r="H7" s="3">
        <v>1</v>
      </c>
      <c r="I7" s="3" t="s">
        <v>4182</v>
      </c>
      <c r="J7" s="3" t="s">
        <v>19</v>
      </c>
      <c r="K7" s="7">
        <v>5.378472222222222E-2</v>
      </c>
      <c r="L7" s="3">
        <v>6</v>
      </c>
      <c r="M7" s="3" t="s">
        <v>2195</v>
      </c>
      <c r="N7" s="3" t="s">
        <v>19</v>
      </c>
      <c r="O7" s="7">
        <v>4.2951388888888886E-2</v>
      </c>
      <c r="P7" s="3">
        <v>5</v>
      </c>
      <c r="Q7" s="3" t="s">
        <v>3206</v>
      </c>
      <c r="R7" s="3" t="s">
        <v>19</v>
      </c>
      <c r="S7" s="7">
        <v>5.541666666666667E-2</v>
      </c>
      <c r="T7" s="3">
        <v>9</v>
      </c>
      <c r="U7" s="3" t="s">
        <v>55</v>
      </c>
      <c r="V7" s="3" t="s">
        <v>19</v>
      </c>
      <c r="W7" s="7">
        <v>5.6018518518518523E-2</v>
      </c>
      <c r="X7" s="3">
        <v>3</v>
      </c>
    </row>
    <row r="8" spans="1:24" x14ac:dyDescent="0.25">
      <c r="E8" s="3" t="s">
        <v>1698</v>
      </c>
      <c r="F8" s="3" t="s">
        <v>25</v>
      </c>
      <c r="G8" s="7">
        <v>5.1319444444444445E-2</v>
      </c>
      <c r="H8" s="3">
        <v>1</v>
      </c>
      <c r="I8" s="3" t="s">
        <v>4183</v>
      </c>
      <c r="J8" s="3" t="s">
        <v>25</v>
      </c>
      <c r="K8" s="7">
        <v>0.10510416666666667</v>
      </c>
      <c r="L8" s="3">
        <v>2</v>
      </c>
      <c r="M8" s="3" t="s">
        <v>2849</v>
      </c>
      <c r="N8" s="3" t="s">
        <v>25</v>
      </c>
      <c r="O8" s="7">
        <v>0.14805555555555555</v>
      </c>
      <c r="P8" s="3">
        <v>2</v>
      </c>
      <c r="Q8" s="3" t="s">
        <v>2196</v>
      </c>
      <c r="R8" s="3" t="s">
        <v>25</v>
      </c>
      <c r="S8" s="7">
        <v>0.20347222222222219</v>
      </c>
      <c r="T8" s="3">
        <v>3</v>
      </c>
      <c r="U8" s="3" t="s">
        <v>62</v>
      </c>
      <c r="V8" s="3" t="s">
        <v>25</v>
      </c>
      <c r="W8" s="7">
        <v>0.25949074074074074</v>
      </c>
      <c r="X8" s="3">
        <v>2</v>
      </c>
    </row>
    <row r="9" spans="1:24" x14ac:dyDescent="0.25">
      <c r="E9" s="3" t="s">
        <v>30</v>
      </c>
      <c r="G9" s="7">
        <v>6.4784128140296868E-3</v>
      </c>
      <c r="H9" s="3" t="s">
        <v>31</v>
      </c>
      <c r="K9" s="7">
        <v>1.3703821147967588E-3</v>
      </c>
      <c r="L9" s="3" t="s">
        <v>19</v>
      </c>
      <c r="O9" s="7">
        <v>6.0018495727353488E-4</v>
      </c>
      <c r="P9" s="3" t="s">
        <v>19</v>
      </c>
      <c r="S9" s="7">
        <v>4.344947059381675E-3</v>
      </c>
      <c r="T9" s="3" t="s">
        <v>19</v>
      </c>
      <c r="W9" s="7">
        <v>1.6289868257769041E-4</v>
      </c>
      <c r="X9" s="3" t="s">
        <v>19</v>
      </c>
    </row>
    <row r="10" spans="1:24" x14ac:dyDescent="0.25">
      <c r="A10" s="3">
        <v>3</v>
      </c>
      <c r="B10" s="3">
        <v>35</v>
      </c>
      <c r="C10" s="4" t="s">
        <v>2208</v>
      </c>
      <c r="D10" s="3" t="s">
        <v>3198</v>
      </c>
      <c r="E10" s="3" t="s">
        <v>209</v>
      </c>
      <c r="F10" s="3" t="s">
        <v>19</v>
      </c>
      <c r="G10" s="7">
        <v>5.4282407407407411E-2</v>
      </c>
      <c r="H10" s="3">
        <v>3</v>
      </c>
      <c r="I10" s="3" t="s">
        <v>2871</v>
      </c>
      <c r="J10" s="3" t="s">
        <v>19</v>
      </c>
      <c r="K10" s="7">
        <v>5.6446759259259259E-2</v>
      </c>
      <c r="L10" s="3">
        <v>9</v>
      </c>
      <c r="M10" s="3" t="s">
        <v>4184</v>
      </c>
      <c r="N10" s="3" t="s">
        <v>19</v>
      </c>
      <c r="O10" s="7">
        <v>4.7673611111111104E-2</v>
      </c>
      <c r="P10" s="3">
        <v>15</v>
      </c>
      <c r="Q10" s="3" t="s">
        <v>1947</v>
      </c>
      <c r="R10" s="3" t="s">
        <v>19</v>
      </c>
      <c r="S10" s="7">
        <v>4.6944444444444448E-2</v>
      </c>
      <c r="T10" s="3">
        <v>3</v>
      </c>
      <c r="U10" s="3" t="s">
        <v>3203</v>
      </c>
      <c r="V10" s="3" t="s">
        <v>19</v>
      </c>
      <c r="W10" s="7">
        <v>5.9004629629629629E-2</v>
      </c>
      <c r="X10" s="3">
        <v>7</v>
      </c>
    </row>
    <row r="11" spans="1:24" x14ac:dyDescent="0.25">
      <c r="E11" s="3" t="s">
        <v>3202</v>
      </c>
      <c r="F11" s="3" t="s">
        <v>25</v>
      </c>
      <c r="G11" s="7">
        <v>5.4282407407407411E-2</v>
      </c>
      <c r="H11" s="3">
        <v>3</v>
      </c>
      <c r="I11" s="3" t="s">
        <v>4185</v>
      </c>
      <c r="J11" s="3" t="s">
        <v>25</v>
      </c>
      <c r="K11" s="7">
        <v>0.11072916666666667</v>
      </c>
      <c r="L11" s="3">
        <v>5</v>
      </c>
      <c r="M11" s="3" t="s">
        <v>2886</v>
      </c>
      <c r="N11" s="3" t="s">
        <v>25</v>
      </c>
      <c r="O11" s="7">
        <v>0.15840277777777778</v>
      </c>
      <c r="P11" s="3">
        <v>7</v>
      </c>
      <c r="Q11" s="3" t="s">
        <v>1712</v>
      </c>
      <c r="R11" s="3" t="s">
        <v>25</v>
      </c>
      <c r="S11" s="7">
        <v>0.20534722222222224</v>
      </c>
      <c r="T11" s="3">
        <v>4</v>
      </c>
      <c r="U11" s="3" t="s">
        <v>4186</v>
      </c>
      <c r="V11" s="3" t="s">
        <v>25</v>
      </c>
      <c r="W11" s="7">
        <v>0.26435185185185184</v>
      </c>
      <c r="X11" s="3">
        <v>3</v>
      </c>
    </row>
    <row r="12" spans="1:24" x14ac:dyDescent="0.25">
      <c r="E12" s="3" t="s">
        <v>30</v>
      </c>
      <c r="G12" s="7">
        <v>4.598192939762491E-3</v>
      </c>
      <c r="H12" s="3" t="s">
        <v>31</v>
      </c>
      <c r="K12" s="7">
        <v>3.0505269642727567E-3</v>
      </c>
      <c r="L12" s="3" t="s">
        <v>19</v>
      </c>
      <c r="O12" s="7">
        <v>4.5290304778330265E-3</v>
      </c>
      <c r="P12" s="3" t="s">
        <v>19</v>
      </c>
      <c r="S12" s="7">
        <v>5.0840156728788888E-3</v>
      </c>
      <c r="T12" s="3" t="s">
        <v>31</v>
      </c>
      <c r="W12" s="7">
        <v>2.1026511705355827E-3</v>
      </c>
      <c r="X12" s="3" t="s">
        <v>19</v>
      </c>
    </row>
    <row r="13" spans="1:24" x14ac:dyDescent="0.25">
      <c r="A13" s="3">
        <v>4</v>
      </c>
      <c r="B13" s="3">
        <v>81</v>
      </c>
      <c r="C13" s="4" t="s">
        <v>3209</v>
      </c>
      <c r="D13" s="3" t="s">
        <v>3210</v>
      </c>
      <c r="E13" s="3" t="s">
        <v>1835</v>
      </c>
      <c r="F13" s="3" t="s">
        <v>19</v>
      </c>
      <c r="G13" s="7">
        <v>5.5208333333333331E-2</v>
      </c>
      <c r="H13" s="3">
        <v>5</v>
      </c>
      <c r="I13" s="3" t="s">
        <v>168</v>
      </c>
      <c r="J13" s="3" t="s">
        <v>19</v>
      </c>
      <c r="K13" s="7">
        <v>5.2592592592592587E-2</v>
      </c>
      <c r="L13" s="3">
        <v>3</v>
      </c>
      <c r="M13" s="3" t="s">
        <v>245</v>
      </c>
      <c r="N13" s="3" t="s">
        <v>19</v>
      </c>
      <c r="O13" s="7">
        <v>4.6412037037037036E-2</v>
      </c>
      <c r="P13" s="3">
        <v>10</v>
      </c>
      <c r="Q13" s="3" t="s">
        <v>4187</v>
      </c>
      <c r="R13" s="3" t="s">
        <v>19</v>
      </c>
      <c r="S13" s="7">
        <v>5.2997685185185182E-2</v>
      </c>
      <c r="T13" s="3">
        <v>6</v>
      </c>
      <c r="U13" s="3" t="s">
        <v>23</v>
      </c>
      <c r="V13" s="3" t="s">
        <v>19</v>
      </c>
      <c r="W13" s="7">
        <v>5.7303240740740745E-2</v>
      </c>
      <c r="X13" s="3">
        <v>5</v>
      </c>
    </row>
    <row r="14" spans="1:24" x14ac:dyDescent="0.25">
      <c r="E14" s="3" t="s">
        <v>167</v>
      </c>
      <c r="F14" s="3" t="s">
        <v>25</v>
      </c>
      <c r="G14" s="7">
        <v>5.5208333333333331E-2</v>
      </c>
      <c r="H14" s="3">
        <v>5</v>
      </c>
      <c r="I14" s="3" t="s">
        <v>2863</v>
      </c>
      <c r="J14" s="3" t="s">
        <v>25</v>
      </c>
      <c r="K14" s="7">
        <v>0.10780092592592593</v>
      </c>
      <c r="L14" s="3">
        <v>3</v>
      </c>
      <c r="M14" s="3" t="s">
        <v>2861</v>
      </c>
      <c r="N14" s="3" t="s">
        <v>25</v>
      </c>
      <c r="O14" s="7">
        <v>0.15421296296296297</v>
      </c>
      <c r="P14" s="3">
        <v>4</v>
      </c>
      <c r="Q14" s="3" t="s">
        <v>166</v>
      </c>
      <c r="R14" s="3" t="s">
        <v>25</v>
      </c>
      <c r="S14" s="7">
        <v>0.20721064814814816</v>
      </c>
      <c r="T14" s="3">
        <v>6</v>
      </c>
      <c r="U14" s="3" t="s">
        <v>2859</v>
      </c>
      <c r="V14" s="3" t="s">
        <v>25</v>
      </c>
      <c r="W14" s="7">
        <v>0.26451388888888888</v>
      </c>
      <c r="X14" s="3">
        <v>4</v>
      </c>
    </row>
    <row r="15" spans="1:24" x14ac:dyDescent="0.25">
      <c r="E15" s="3" t="s">
        <v>30</v>
      </c>
      <c r="G15" s="7">
        <v>3.7083584501264241E-3</v>
      </c>
      <c r="H15" s="3" t="s">
        <v>31</v>
      </c>
      <c r="K15" s="7">
        <v>8.3636944197928303E-4</v>
      </c>
      <c r="L15" s="3" t="s">
        <v>31</v>
      </c>
      <c r="O15" s="7">
        <v>3.2410105137035336E-3</v>
      </c>
      <c r="P15" s="3" t="s">
        <v>19</v>
      </c>
      <c r="S15" s="7">
        <v>9.3733371752723754E-4</v>
      </c>
      <c r="T15" s="3" t="s">
        <v>19</v>
      </c>
      <c r="W15" s="7">
        <v>3.6638366087492213E-4</v>
      </c>
      <c r="X15" s="3" t="s">
        <v>19</v>
      </c>
    </row>
    <row r="16" spans="1:24" x14ac:dyDescent="0.25">
      <c r="A16" s="3">
        <v>5</v>
      </c>
      <c r="B16" s="3">
        <v>69</v>
      </c>
      <c r="C16" s="4" t="s">
        <v>205</v>
      </c>
      <c r="D16" s="3" t="s">
        <v>3210</v>
      </c>
      <c r="E16" s="3" t="s">
        <v>4188</v>
      </c>
      <c r="F16" s="3" t="s">
        <v>19</v>
      </c>
      <c r="G16" s="7">
        <v>5.7384259259259253E-2</v>
      </c>
      <c r="H16" s="3">
        <v>7</v>
      </c>
      <c r="I16" s="3" t="s">
        <v>4189</v>
      </c>
      <c r="J16" s="3" t="s">
        <v>19</v>
      </c>
      <c r="K16" s="7">
        <v>5.2349537037037042E-2</v>
      </c>
      <c r="L16" s="3">
        <v>2</v>
      </c>
      <c r="M16" s="3" t="s">
        <v>4190</v>
      </c>
      <c r="N16" s="3" t="s">
        <v>19</v>
      </c>
      <c r="O16" s="7">
        <v>4.1701388888888885E-2</v>
      </c>
      <c r="P16" s="3">
        <v>2</v>
      </c>
      <c r="Q16" s="3" t="s">
        <v>4191</v>
      </c>
      <c r="R16" s="3" t="s">
        <v>19</v>
      </c>
      <c r="S16" s="7">
        <v>4.5347222222222226E-2</v>
      </c>
      <c r="T16" s="3">
        <v>1</v>
      </c>
      <c r="U16" s="3" t="s">
        <v>4192</v>
      </c>
      <c r="V16" s="3" t="s">
        <v>19</v>
      </c>
      <c r="W16" s="7">
        <v>6.8981481481481477E-2</v>
      </c>
      <c r="X16" s="3">
        <v>25</v>
      </c>
    </row>
    <row r="17" spans="1:24" x14ac:dyDescent="0.25">
      <c r="E17" s="3" t="s">
        <v>4193</v>
      </c>
      <c r="F17" s="3" t="s">
        <v>25</v>
      </c>
      <c r="G17" s="7">
        <v>5.7384259259259253E-2</v>
      </c>
      <c r="H17" s="3">
        <v>7</v>
      </c>
      <c r="I17" s="3" t="s">
        <v>4194</v>
      </c>
      <c r="J17" s="3" t="s">
        <v>25</v>
      </c>
      <c r="K17" s="7">
        <v>0.1097337962962963</v>
      </c>
      <c r="L17" s="3">
        <v>4</v>
      </c>
      <c r="M17" s="3" t="s">
        <v>4195</v>
      </c>
      <c r="N17" s="3" t="s">
        <v>25</v>
      </c>
      <c r="O17" s="7">
        <v>0.1514351851851852</v>
      </c>
      <c r="P17" s="3">
        <v>3</v>
      </c>
      <c r="Q17" s="3" t="s">
        <v>4196</v>
      </c>
      <c r="R17" s="3" t="s">
        <v>25</v>
      </c>
      <c r="S17" s="7">
        <v>0.19678240740740741</v>
      </c>
      <c r="T17" s="3">
        <v>2</v>
      </c>
      <c r="U17" s="3" t="s">
        <v>4197</v>
      </c>
      <c r="V17" s="3" t="s">
        <v>25</v>
      </c>
      <c r="W17" s="7">
        <v>0.26576388888888886</v>
      </c>
      <c r="X17" s="3">
        <v>5</v>
      </c>
    </row>
    <row r="18" spans="1:24" x14ac:dyDescent="0.25">
      <c r="E18" s="3" t="s">
        <v>30</v>
      </c>
      <c r="G18" s="7">
        <v>1.8108521755794069E-3</v>
      </c>
      <c r="H18" s="3" t="s">
        <v>31</v>
      </c>
      <c r="K18" s="7">
        <v>1.331911560050518E-3</v>
      </c>
      <c r="L18" s="3" t="s">
        <v>31</v>
      </c>
      <c r="O18" s="7">
        <v>1.6736487863007396E-3</v>
      </c>
      <c r="P18" s="3" t="s">
        <v>31</v>
      </c>
      <c r="S18" s="7">
        <v>6.9591482337312896E-3</v>
      </c>
      <c r="T18" s="3" t="s">
        <v>31</v>
      </c>
      <c r="W18" s="7">
        <v>1.1775560755661982E-2</v>
      </c>
      <c r="X18" s="3" t="s">
        <v>19</v>
      </c>
    </row>
    <row r="19" spans="1:24" x14ac:dyDescent="0.25">
      <c r="A19" s="3">
        <v>6</v>
      </c>
      <c r="B19" s="3">
        <v>54</v>
      </c>
      <c r="C19" s="4" t="s">
        <v>4198</v>
      </c>
      <c r="D19" s="3" t="s">
        <v>3198</v>
      </c>
      <c r="E19" s="3" t="s">
        <v>637</v>
      </c>
      <c r="F19" s="3" t="s">
        <v>19</v>
      </c>
      <c r="G19" s="7">
        <v>5.6736111111111105E-2</v>
      </c>
      <c r="H19" s="3">
        <v>6</v>
      </c>
      <c r="I19" s="3" t="s">
        <v>131</v>
      </c>
      <c r="J19" s="3" t="s">
        <v>19</v>
      </c>
      <c r="K19" s="7">
        <v>5.5520833333333332E-2</v>
      </c>
      <c r="L19" s="3">
        <v>7</v>
      </c>
      <c r="M19" s="3" t="s">
        <v>4199</v>
      </c>
      <c r="N19" s="3" t="s">
        <v>19</v>
      </c>
      <c r="O19" s="7">
        <v>4.2141203703703702E-2</v>
      </c>
      <c r="P19" s="3">
        <v>4</v>
      </c>
      <c r="Q19" s="3" t="s">
        <v>2977</v>
      </c>
      <c r="R19" s="3" t="s">
        <v>19</v>
      </c>
      <c r="S19" s="7">
        <v>5.2418981481481476E-2</v>
      </c>
      <c r="T19" s="3">
        <v>5</v>
      </c>
      <c r="U19" s="3" t="s">
        <v>2867</v>
      </c>
      <c r="V19" s="3" t="s">
        <v>19</v>
      </c>
      <c r="W19" s="7">
        <v>5.9756944444444439E-2</v>
      </c>
      <c r="X19" s="3">
        <v>8</v>
      </c>
    </row>
    <row r="20" spans="1:24" x14ac:dyDescent="0.25">
      <c r="E20" s="3" t="s">
        <v>4200</v>
      </c>
      <c r="F20" s="3" t="s">
        <v>25</v>
      </c>
      <c r="G20" s="7">
        <v>5.6736111111111105E-2</v>
      </c>
      <c r="H20" s="3">
        <v>6</v>
      </c>
      <c r="I20" s="3" t="s">
        <v>136</v>
      </c>
      <c r="J20" s="3" t="s">
        <v>25</v>
      </c>
      <c r="K20" s="7">
        <v>0.11225694444444445</v>
      </c>
      <c r="L20" s="3">
        <v>6</v>
      </c>
      <c r="M20" s="3" t="s">
        <v>2869</v>
      </c>
      <c r="N20" s="3" t="s">
        <v>25</v>
      </c>
      <c r="O20" s="7">
        <v>0.15439814814814815</v>
      </c>
      <c r="P20" s="3">
        <v>5</v>
      </c>
      <c r="Q20" s="3" t="s">
        <v>1907</v>
      </c>
      <c r="R20" s="3" t="s">
        <v>25</v>
      </c>
      <c r="S20" s="7">
        <v>0.20681712962962964</v>
      </c>
      <c r="T20" s="3">
        <v>5</v>
      </c>
      <c r="U20" s="3" t="s">
        <v>2870</v>
      </c>
      <c r="V20" s="3" t="s">
        <v>25</v>
      </c>
      <c r="W20" s="7">
        <v>0.26657407407407407</v>
      </c>
      <c r="X20" s="3">
        <v>6</v>
      </c>
    </row>
    <row r="21" spans="1:24" x14ac:dyDescent="0.25">
      <c r="E21" s="3" t="s">
        <v>30</v>
      </c>
      <c r="G21" s="7">
        <v>2.6394575051768565E-3</v>
      </c>
      <c r="H21" s="3" t="s">
        <v>31</v>
      </c>
      <c r="K21" s="7">
        <v>1.6757360383189215E-3</v>
      </c>
      <c r="L21" s="3" t="s">
        <v>19</v>
      </c>
      <c r="O21" s="7">
        <v>1.3660634217630557E-3</v>
      </c>
      <c r="P21" s="3" t="s">
        <v>31</v>
      </c>
      <c r="S21" s="7">
        <v>4.684572614510607E-5</v>
      </c>
      <c r="T21" s="3" t="s">
        <v>31</v>
      </c>
      <c r="W21" s="7">
        <v>2.3766306147660621E-3</v>
      </c>
      <c r="X21" s="3" t="s">
        <v>19</v>
      </c>
    </row>
    <row r="22" spans="1:24" x14ac:dyDescent="0.25">
      <c r="A22" s="3">
        <v>7</v>
      </c>
      <c r="B22" s="3">
        <v>58</v>
      </c>
      <c r="C22" s="4" t="s">
        <v>108</v>
      </c>
      <c r="D22" s="3" t="s">
        <v>3198</v>
      </c>
      <c r="E22" s="3" t="s">
        <v>2501</v>
      </c>
      <c r="F22" s="3" t="s">
        <v>19</v>
      </c>
      <c r="G22" s="7">
        <v>5.9826388888888887E-2</v>
      </c>
      <c r="H22" s="3">
        <v>12</v>
      </c>
      <c r="I22" s="3" t="s">
        <v>2853</v>
      </c>
      <c r="J22" s="3" t="s">
        <v>19</v>
      </c>
      <c r="K22" s="7">
        <v>5.3275462962962962E-2</v>
      </c>
      <c r="L22" s="3">
        <v>4</v>
      </c>
      <c r="M22" s="3" t="s">
        <v>2155</v>
      </c>
      <c r="N22" s="3" t="s">
        <v>19</v>
      </c>
      <c r="O22" s="7">
        <v>4.5034722222222219E-2</v>
      </c>
      <c r="P22" s="3">
        <v>8</v>
      </c>
      <c r="Q22" s="3" t="s">
        <v>645</v>
      </c>
      <c r="R22" s="3" t="s">
        <v>19</v>
      </c>
      <c r="S22" s="7">
        <v>5.0358796296296297E-2</v>
      </c>
      <c r="T22" s="3">
        <v>4</v>
      </c>
      <c r="U22" s="3" t="s">
        <v>3697</v>
      </c>
      <c r="V22" s="3" t="s">
        <v>19</v>
      </c>
      <c r="W22" s="7">
        <v>6.1655092592592588E-2</v>
      </c>
      <c r="X22" s="3">
        <v>12</v>
      </c>
    </row>
    <row r="23" spans="1:24" x14ac:dyDescent="0.25">
      <c r="E23" s="3" t="s">
        <v>3218</v>
      </c>
      <c r="F23" s="3" t="s">
        <v>25</v>
      </c>
      <c r="G23" s="7">
        <v>5.9826388888888887E-2</v>
      </c>
      <c r="H23" s="3">
        <v>12</v>
      </c>
      <c r="I23" s="3" t="s">
        <v>186</v>
      </c>
      <c r="J23" s="3" t="s">
        <v>25</v>
      </c>
      <c r="K23" s="7">
        <v>0.11310185185185184</v>
      </c>
      <c r="L23" s="3">
        <v>7</v>
      </c>
      <c r="M23" s="3" t="s">
        <v>2933</v>
      </c>
      <c r="N23" s="3" t="s">
        <v>25</v>
      </c>
      <c r="O23" s="7">
        <v>0.15813657407407408</v>
      </c>
      <c r="P23" s="3">
        <v>6</v>
      </c>
      <c r="Q23" s="3" t="s">
        <v>2852</v>
      </c>
      <c r="R23" s="3" t="s">
        <v>25</v>
      </c>
      <c r="S23" s="7">
        <v>0.20849537037037036</v>
      </c>
      <c r="T23" s="3">
        <v>7</v>
      </c>
      <c r="U23" s="3" t="s">
        <v>3217</v>
      </c>
      <c r="V23" s="3" t="s">
        <v>25</v>
      </c>
      <c r="W23" s="7">
        <v>0.27015046296296297</v>
      </c>
      <c r="X23" s="3">
        <v>7</v>
      </c>
    </row>
    <row r="24" spans="1:24" x14ac:dyDescent="0.25">
      <c r="E24" s="3" t="s">
        <v>30</v>
      </c>
      <c r="G24" s="7">
        <v>3.4576928551096481E-4</v>
      </c>
      <c r="H24" s="3" t="s">
        <v>31</v>
      </c>
      <c r="K24" s="7">
        <v>1.2920264414713611E-3</v>
      </c>
      <c r="L24" s="3" t="s">
        <v>31</v>
      </c>
      <c r="O24" s="7">
        <v>9.4375652338930804E-4</v>
      </c>
      <c r="P24" s="3" t="s">
        <v>19</v>
      </c>
      <c r="S24" s="7">
        <v>2.8109185722870675E-3</v>
      </c>
      <c r="T24" s="3" t="s">
        <v>31</v>
      </c>
      <c r="W24" s="7">
        <v>3.5049577758800576E-3</v>
      </c>
      <c r="X24" s="3" t="s">
        <v>19</v>
      </c>
    </row>
    <row r="25" spans="1:24" x14ac:dyDescent="0.25">
      <c r="A25" s="3">
        <v>8</v>
      </c>
      <c r="B25" s="3">
        <v>93</v>
      </c>
      <c r="C25" s="4" t="s">
        <v>4201</v>
      </c>
      <c r="D25" s="3" t="s">
        <v>3249</v>
      </c>
      <c r="E25" s="3" t="s">
        <v>4202</v>
      </c>
      <c r="F25" s="3" t="s">
        <v>19</v>
      </c>
      <c r="G25" s="7">
        <v>6.2557870370370375E-2</v>
      </c>
      <c r="H25" s="3">
        <v>17</v>
      </c>
      <c r="I25" s="3" t="s">
        <v>2927</v>
      </c>
      <c r="J25" s="3" t="s">
        <v>19</v>
      </c>
      <c r="K25" s="7">
        <v>5.7986111111111106E-2</v>
      </c>
      <c r="L25" s="3">
        <v>10</v>
      </c>
      <c r="M25" s="3" t="s">
        <v>4203</v>
      </c>
      <c r="N25" s="3" t="s">
        <v>19</v>
      </c>
      <c r="O25" s="7">
        <v>4.746527777777778E-2</v>
      </c>
      <c r="P25" s="3">
        <v>13</v>
      </c>
      <c r="Q25" s="3" t="s">
        <v>4204</v>
      </c>
      <c r="R25" s="3" t="s">
        <v>19</v>
      </c>
      <c r="S25" s="7">
        <v>5.5254629629629626E-2</v>
      </c>
      <c r="T25" s="3">
        <v>8</v>
      </c>
      <c r="U25" s="3" t="s">
        <v>4205</v>
      </c>
      <c r="V25" s="3" t="s">
        <v>19</v>
      </c>
      <c r="W25" s="7">
        <v>6.1087962962962962E-2</v>
      </c>
      <c r="X25" s="3">
        <v>11</v>
      </c>
    </row>
    <row r="26" spans="1:24" x14ac:dyDescent="0.25">
      <c r="E26" s="3" t="s">
        <v>4206</v>
      </c>
      <c r="F26" s="3" t="s">
        <v>25</v>
      </c>
      <c r="G26" s="7">
        <v>6.2557870370370375E-2</v>
      </c>
      <c r="H26" s="3">
        <v>17</v>
      </c>
      <c r="I26" s="3" t="s">
        <v>798</v>
      </c>
      <c r="J26" s="3" t="s">
        <v>25</v>
      </c>
      <c r="K26" s="7">
        <v>0.12054398148148149</v>
      </c>
      <c r="L26" s="3">
        <v>10</v>
      </c>
      <c r="M26" s="3" t="s">
        <v>2929</v>
      </c>
      <c r="N26" s="3" t="s">
        <v>25</v>
      </c>
      <c r="O26" s="7">
        <v>0.16800925925925925</v>
      </c>
      <c r="P26" s="3">
        <v>11</v>
      </c>
      <c r="Q26" s="3" t="s">
        <v>2928</v>
      </c>
      <c r="R26" s="3" t="s">
        <v>25</v>
      </c>
      <c r="S26" s="7">
        <v>0.2232638888888889</v>
      </c>
      <c r="T26" s="3">
        <v>10</v>
      </c>
      <c r="U26" s="3" t="s">
        <v>2924</v>
      </c>
      <c r="V26" s="3" t="s">
        <v>25</v>
      </c>
      <c r="W26" s="7">
        <v>0.28435185185185186</v>
      </c>
      <c r="X26" s="3">
        <v>8</v>
      </c>
    </row>
    <row r="27" spans="1:24" x14ac:dyDescent="0.25">
      <c r="E27" s="3" t="s">
        <v>30</v>
      </c>
      <c r="G27" s="7">
        <v>7.7744439886211214E-4</v>
      </c>
      <c r="H27" s="3" t="s">
        <v>31</v>
      </c>
      <c r="K27" s="7">
        <v>5.5009381587343281E-4</v>
      </c>
      <c r="L27" s="3" t="s">
        <v>19</v>
      </c>
      <c r="O27" s="7">
        <v>1.0565187148015992E-3</v>
      </c>
      <c r="P27" s="3" t="s">
        <v>19</v>
      </c>
      <c r="S27" s="7">
        <v>7.1013430042290299E-4</v>
      </c>
      <c r="T27" s="3" t="s">
        <v>31</v>
      </c>
      <c r="W27" s="7">
        <v>1.1903383139004464E-4</v>
      </c>
      <c r="X27" s="3" t="s">
        <v>31</v>
      </c>
    </row>
    <row r="28" spans="1:24" x14ac:dyDescent="0.25">
      <c r="A28" s="3">
        <v>9</v>
      </c>
      <c r="B28" s="3">
        <v>84</v>
      </c>
      <c r="C28" s="4" t="s">
        <v>2877</v>
      </c>
      <c r="D28" s="3" t="s">
        <v>3210</v>
      </c>
      <c r="E28" s="3" t="s">
        <v>3768</v>
      </c>
      <c r="F28" s="3" t="s">
        <v>19</v>
      </c>
      <c r="G28" s="7">
        <v>5.9016203703703703E-2</v>
      </c>
      <c r="H28" s="3">
        <v>9</v>
      </c>
      <c r="I28" s="3" t="s">
        <v>1899</v>
      </c>
      <c r="J28" s="3" t="s">
        <v>19</v>
      </c>
      <c r="K28" s="7">
        <v>6.09837962962963E-2</v>
      </c>
      <c r="L28" s="3">
        <v>14</v>
      </c>
      <c r="M28" s="3" t="s">
        <v>4207</v>
      </c>
      <c r="N28" s="3" t="s">
        <v>19</v>
      </c>
      <c r="O28" s="7">
        <v>4.7789351851851847E-2</v>
      </c>
      <c r="P28" s="3">
        <v>16</v>
      </c>
      <c r="Q28" s="3" t="s">
        <v>2882</v>
      </c>
      <c r="R28" s="3" t="s">
        <v>19</v>
      </c>
      <c r="S28" s="7">
        <v>5.4571759259259257E-2</v>
      </c>
      <c r="T28" s="3">
        <v>7</v>
      </c>
      <c r="U28" s="3" t="s">
        <v>1308</v>
      </c>
      <c r="V28" s="3" t="s">
        <v>19</v>
      </c>
      <c r="W28" s="7">
        <v>6.2615740740740736E-2</v>
      </c>
      <c r="X28" s="3">
        <v>14</v>
      </c>
    </row>
    <row r="29" spans="1:24" x14ac:dyDescent="0.25">
      <c r="E29" s="3" t="s">
        <v>4208</v>
      </c>
      <c r="F29" s="3" t="s">
        <v>25</v>
      </c>
      <c r="G29" s="7">
        <v>5.9016203703703703E-2</v>
      </c>
      <c r="H29" s="3">
        <v>9</v>
      </c>
      <c r="I29" s="3" t="s">
        <v>1620</v>
      </c>
      <c r="J29" s="3" t="s">
        <v>25</v>
      </c>
      <c r="K29" s="7">
        <v>0.12</v>
      </c>
      <c r="L29" s="3">
        <v>9</v>
      </c>
      <c r="M29" s="3" t="s">
        <v>2174</v>
      </c>
      <c r="N29" s="3" t="s">
        <v>25</v>
      </c>
      <c r="O29" s="7">
        <v>0.16778935185185184</v>
      </c>
      <c r="P29" s="3">
        <v>10</v>
      </c>
      <c r="Q29" s="3" t="s">
        <v>1624</v>
      </c>
      <c r="R29" s="3" t="s">
        <v>25</v>
      </c>
      <c r="S29" s="7">
        <v>0.22236111111111112</v>
      </c>
      <c r="T29" s="3">
        <v>9</v>
      </c>
      <c r="U29" s="3" t="s">
        <v>1623</v>
      </c>
      <c r="V29" s="3" t="s">
        <v>25</v>
      </c>
      <c r="W29" s="7">
        <v>0.28497685185185184</v>
      </c>
      <c r="X29" s="3">
        <v>9</v>
      </c>
    </row>
    <row r="30" spans="1:24" x14ac:dyDescent="0.25">
      <c r="E30" s="3" t="s">
        <v>30</v>
      </c>
      <c r="G30" s="7">
        <v>4.4583208912182329E-3</v>
      </c>
      <c r="H30" s="3" t="s">
        <v>31</v>
      </c>
      <c r="K30" s="7">
        <v>3.4215357198007848E-3</v>
      </c>
      <c r="L30" s="3" t="s">
        <v>19</v>
      </c>
      <c r="O30" s="7">
        <v>1.2785872129476086E-3</v>
      </c>
      <c r="P30" s="3" t="s">
        <v>19</v>
      </c>
      <c r="S30" s="7">
        <v>1.51601416494105E-3</v>
      </c>
      <c r="T30" s="3" t="s">
        <v>31</v>
      </c>
      <c r="W30" s="7">
        <v>1.2742121234108963E-3</v>
      </c>
      <c r="X30" s="3" t="s">
        <v>19</v>
      </c>
    </row>
    <row r="31" spans="1:24" x14ac:dyDescent="0.25">
      <c r="A31" s="3">
        <v>10</v>
      </c>
      <c r="B31" s="3">
        <v>79</v>
      </c>
      <c r="C31" s="4" t="s">
        <v>1897</v>
      </c>
      <c r="D31" s="3" t="s">
        <v>3249</v>
      </c>
      <c r="E31" s="3" t="s">
        <v>1647</v>
      </c>
      <c r="F31" s="3" t="s">
        <v>19</v>
      </c>
      <c r="G31" s="7">
        <v>6.8935185185185183E-2</v>
      </c>
      <c r="H31" s="3">
        <v>30</v>
      </c>
      <c r="I31" s="3" t="s">
        <v>408</v>
      </c>
      <c r="J31" s="3" t="s">
        <v>19</v>
      </c>
      <c r="K31" s="7">
        <v>5.5833333333333325E-2</v>
      </c>
      <c r="L31" s="3">
        <v>8</v>
      </c>
      <c r="M31" s="3" t="s">
        <v>1474</v>
      </c>
      <c r="N31" s="3" t="s">
        <v>19</v>
      </c>
      <c r="O31" s="7">
        <v>4.8298611111111112E-2</v>
      </c>
      <c r="P31" s="3">
        <v>19</v>
      </c>
      <c r="Q31" s="3" t="s">
        <v>4209</v>
      </c>
      <c r="R31" s="3" t="s">
        <v>19</v>
      </c>
      <c r="S31" s="7">
        <v>6.0347222222222219E-2</v>
      </c>
      <c r="T31" s="3">
        <v>18</v>
      </c>
      <c r="U31" s="3" t="s">
        <v>4210</v>
      </c>
      <c r="V31" s="3" t="s">
        <v>19</v>
      </c>
      <c r="W31" s="7">
        <v>5.4571759259259257E-2</v>
      </c>
      <c r="X31" s="3">
        <v>2</v>
      </c>
    </row>
    <row r="32" spans="1:24" x14ac:dyDescent="0.25">
      <c r="E32" s="3" t="s">
        <v>1895</v>
      </c>
      <c r="F32" s="3" t="s">
        <v>25</v>
      </c>
      <c r="G32" s="7">
        <v>6.8935185185185183E-2</v>
      </c>
      <c r="H32" s="3">
        <v>30</v>
      </c>
      <c r="I32" s="3" t="s">
        <v>239</v>
      </c>
      <c r="J32" s="3" t="s">
        <v>25</v>
      </c>
      <c r="K32" s="7">
        <v>0.12476851851851851</v>
      </c>
      <c r="L32" s="3">
        <v>15</v>
      </c>
      <c r="M32" s="3" t="s">
        <v>1273</v>
      </c>
      <c r="N32" s="3" t="s">
        <v>25</v>
      </c>
      <c r="O32" s="7">
        <v>0.17306712962962964</v>
      </c>
      <c r="P32" s="3">
        <v>16</v>
      </c>
      <c r="Q32" s="3" t="s">
        <v>1894</v>
      </c>
      <c r="R32" s="3" t="s">
        <v>25</v>
      </c>
      <c r="S32" s="7">
        <v>0.23341435185185186</v>
      </c>
      <c r="T32" s="3">
        <v>15</v>
      </c>
      <c r="U32" s="3" t="s">
        <v>1579</v>
      </c>
      <c r="V32" s="3" t="s">
        <v>25</v>
      </c>
      <c r="W32" s="7">
        <v>0.28798611111111111</v>
      </c>
      <c r="X32" s="3">
        <v>10</v>
      </c>
    </row>
    <row r="33" spans="1:24" x14ac:dyDescent="0.25">
      <c r="E33" s="3" t="s">
        <v>30</v>
      </c>
      <c r="G33" s="7">
        <v>4.7903910591658577E-3</v>
      </c>
      <c r="H33" s="3" t="s">
        <v>19</v>
      </c>
      <c r="K33" s="7">
        <v>2.3367652640333206E-3</v>
      </c>
      <c r="L33" s="3" t="s">
        <v>31</v>
      </c>
      <c r="O33" s="7">
        <v>1.2967085140347043E-3</v>
      </c>
      <c r="P33" s="3" t="s">
        <v>19</v>
      </c>
      <c r="S33" s="7">
        <v>3.6671808632362593E-3</v>
      </c>
      <c r="T33" s="3" t="s">
        <v>19</v>
      </c>
      <c r="W33" s="7">
        <v>7.4175151724035354E-3</v>
      </c>
      <c r="X33" s="3" t="s">
        <v>31</v>
      </c>
    </row>
    <row r="34" spans="1:24" x14ac:dyDescent="0.25">
      <c r="A34" s="3">
        <v>11</v>
      </c>
      <c r="B34" s="3">
        <v>90</v>
      </c>
      <c r="C34" s="4" t="s">
        <v>4211</v>
      </c>
      <c r="D34" s="3" t="s">
        <v>3198</v>
      </c>
      <c r="E34" s="3" t="s">
        <v>1597</v>
      </c>
      <c r="F34" s="3" t="s">
        <v>19</v>
      </c>
      <c r="G34" s="7">
        <v>5.4652777777777772E-2</v>
      </c>
      <c r="H34" s="3">
        <v>4</v>
      </c>
      <c r="I34" s="3" t="s">
        <v>2147</v>
      </c>
      <c r="J34" s="3" t="s">
        <v>19</v>
      </c>
      <c r="K34" s="7">
        <v>5.8483796296296298E-2</v>
      </c>
      <c r="L34" s="3">
        <v>12</v>
      </c>
      <c r="M34" s="3" t="s">
        <v>4212</v>
      </c>
      <c r="N34" s="3" t="s">
        <v>19</v>
      </c>
      <c r="O34" s="7">
        <v>4.5752314814814815E-2</v>
      </c>
      <c r="P34" s="3">
        <v>9</v>
      </c>
      <c r="Q34" s="3" t="s">
        <v>2151</v>
      </c>
      <c r="R34" s="3" t="s">
        <v>19</v>
      </c>
      <c r="S34" s="7">
        <v>6.2997685185185184E-2</v>
      </c>
      <c r="T34" s="3">
        <v>22</v>
      </c>
      <c r="U34" s="3" t="s">
        <v>1373</v>
      </c>
      <c r="V34" s="3" t="s">
        <v>19</v>
      </c>
      <c r="W34" s="7">
        <v>6.87962962962963E-2</v>
      </c>
      <c r="X34" s="3">
        <v>24</v>
      </c>
    </row>
    <row r="35" spans="1:24" x14ac:dyDescent="0.25">
      <c r="E35" s="3" t="s">
        <v>52</v>
      </c>
      <c r="F35" s="3" t="s">
        <v>25</v>
      </c>
      <c r="G35" s="7">
        <v>5.4652777777777772E-2</v>
      </c>
      <c r="H35" s="3">
        <v>4</v>
      </c>
      <c r="I35" s="3" t="s">
        <v>793</v>
      </c>
      <c r="J35" s="3" t="s">
        <v>25</v>
      </c>
      <c r="K35" s="7">
        <v>0.11313657407407407</v>
      </c>
      <c r="L35" s="3">
        <v>8</v>
      </c>
      <c r="M35" s="3" t="s">
        <v>2152</v>
      </c>
      <c r="N35" s="3" t="s">
        <v>25</v>
      </c>
      <c r="O35" s="7">
        <v>0.15888888888888889</v>
      </c>
      <c r="P35" s="3">
        <v>8</v>
      </c>
      <c r="Q35" s="3" t="s">
        <v>893</v>
      </c>
      <c r="R35" s="3" t="s">
        <v>25</v>
      </c>
      <c r="S35" s="7">
        <v>0.22188657407407408</v>
      </c>
      <c r="T35" s="3">
        <v>8</v>
      </c>
      <c r="U35" s="3" t="s">
        <v>3711</v>
      </c>
      <c r="V35" s="3" t="s">
        <v>25</v>
      </c>
      <c r="W35" s="7">
        <v>0.29068287037037038</v>
      </c>
      <c r="X35" s="3">
        <v>11</v>
      </c>
    </row>
    <row r="36" spans="1:24" x14ac:dyDescent="0.25">
      <c r="E36" s="3" t="s">
        <v>30</v>
      </c>
      <c r="G36" s="7">
        <v>1.0092680966494211E-2</v>
      </c>
      <c r="H36" s="3" t="s">
        <v>31</v>
      </c>
      <c r="K36" s="7">
        <v>2.3101868131254755E-4</v>
      </c>
      <c r="L36" s="3" t="s">
        <v>31</v>
      </c>
      <c r="O36" s="7">
        <v>1.6897229524697258E-3</v>
      </c>
      <c r="P36" s="3" t="s">
        <v>31</v>
      </c>
      <c r="S36" s="7">
        <v>5.7868806384874794E-3</v>
      </c>
      <c r="T36" s="3" t="s">
        <v>19</v>
      </c>
      <c r="W36" s="7">
        <v>6.2265419617889839E-3</v>
      </c>
      <c r="X36" s="3" t="s">
        <v>19</v>
      </c>
    </row>
    <row r="37" spans="1:24" s="11" customFormat="1" x14ac:dyDescent="0.25">
      <c r="A37" s="8">
        <v>12</v>
      </c>
      <c r="B37" s="8">
        <v>96</v>
      </c>
      <c r="C37" s="9" t="s">
        <v>3278</v>
      </c>
      <c r="D37" s="8" t="s">
        <v>3198</v>
      </c>
      <c r="E37" s="8" t="s">
        <v>3279</v>
      </c>
      <c r="F37" s="8" t="s">
        <v>19</v>
      </c>
      <c r="G37" s="10">
        <v>6.1226851851851859E-2</v>
      </c>
      <c r="H37" s="8">
        <v>14</v>
      </c>
      <c r="I37" s="8" t="s">
        <v>4213</v>
      </c>
      <c r="J37" s="8" t="s">
        <v>19</v>
      </c>
      <c r="K37" s="10">
        <v>6.5416666666666665E-2</v>
      </c>
      <c r="L37" s="8">
        <v>28</v>
      </c>
      <c r="M37" s="8" t="s">
        <v>183</v>
      </c>
      <c r="N37" s="8" t="s">
        <v>19</v>
      </c>
      <c r="O37" s="10">
        <v>4.3680555555555556E-2</v>
      </c>
      <c r="P37" s="8">
        <v>6</v>
      </c>
      <c r="Q37" s="8" t="s">
        <v>2905</v>
      </c>
      <c r="R37" s="8" t="s">
        <v>19</v>
      </c>
      <c r="S37" s="10">
        <v>5.5509259259259258E-2</v>
      </c>
      <c r="T37" s="8">
        <v>10</v>
      </c>
      <c r="U37" s="8" t="s">
        <v>2909</v>
      </c>
      <c r="V37" s="8" t="s">
        <v>19</v>
      </c>
      <c r="W37" s="10">
        <v>6.6180555555555562E-2</v>
      </c>
      <c r="X37" s="8">
        <v>22</v>
      </c>
    </row>
    <row r="38" spans="1:24" s="11" customFormat="1" x14ac:dyDescent="0.25">
      <c r="A38" s="8"/>
      <c r="B38" s="8"/>
      <c r="C38" s="9"/>
      <c r="D38" s="8"/>
      <c r="E38" s="8" t="s">
        <v>1283</v>
      </c>
      <c r="F38" s="8" t="s">
        <v>25</v>
      </c>
      <c r="G38" s="10">
        <v>6.1226851851851859E-2</v>
      </c>
      <c r="H38" s="8">
        <v>14</v>
      </c>
      <c r="I38" s="8" t="s">
        <v>4214</v>
      </c>
      <c r="J38" s="8" t="s">
        <v>25</v>
      </c>
      <c r="K38" s="10">
        <v>0.12664351851851852</v>
      </c>
      <c r="L38" s="8">
        <v>17</v>
      </c>
      <c r="M38" s="8" t="s">
        <v>4215</v>
      </c>
      <c r="N38" s="8" t="s">
        <v>25</v>
      </c>
      <c r="O38" s="10">
        <v>0.1703240740740741</v>
      </c>
      <c r="P38" s="8">
        <v>13</v>
      </c>
      <c r="Q38" s="8" t="s">
        <v>4216</v>
      </c>
      <c r="R38" s="8" t="s">
        <v>25</v>
      </c>
      <c r="S38" s="10">
        <v>0.22583333333333333</v>
      </c>
      <c r="T38" s="8">
        <v>11</v>
      </c>
      <c r="U38" s="8" t="s">
        <v>4217</v>
      </c>
      <c r="V38" s="8" t="s">
        <v>25</v>
      </c>
      <c r="W38" s="10">
        <v>0.29201388888888891</v>
      </c>
      <c r="X38" s="8">
        <v>12</v>
      </c>
    </row>
    <row r="39" spans="1:24" s="11" customFormat="1" x14ac:dyDescent="0.25">
      <c r="A39" s="8"/>
      <c r="B39" s="8"/>
      <c r="C39" s="9"/>
      <c r="D39" s="8"/>
      <c r="E39" s="8" t="s">
        <v>30</v>
      </c>
      <c r="F39" s="8"/>
      <c r="G39" s="10">
        <v>3.8150722619439623E-3</v>
      </c>
      <c r="H39" s="8" t="s">
        <v>31</v>
      </c>
      <c r="I39" s="8"/>
      <c r="J39" s="8"/>
      <c r="K39" s="10">
        <v>6.4330002567494354E-3</v>
      </c>
      <c r="L39" s="8" t="s">
        <v>19</v>
      </c>
      <c r="M39" s="8"/>
      <c r="N39" s="8"/>
      <c r="O39" s="10">
        <v>3.9787163086128299E-3</v>
      </c>
      <c r="P39" s="8" t="s">
        <v>31</v>
      </c>
      <c r="Q39" s="8"/>
      <c r="R39" s="8"/>
      <c r="S39" s="10">
        <v>1.9635099509013251E-3</v>
      </c>
      <c r="T39" s="8" t="s">
        <v>31</v>
      </c>
      <c r="U39" s="8"/>
      <c r="V39" s="8"/>
      <c r="W39" s="10">
        <v>3.324298264708675E-3</v>
      </c>
      <c r="X39" s="8" t="s">
        <v>19</v>
      </c>
    </row>
    <row r="40" spans="1:24" x14ac:dyDescent="0.25">
      <c r="A40" s="3">
        <v>13</v>
      </c>
      <c r="B40" s="3">
        <v>68</v>
      </c>
      <c r="C40" s="4" t="s">
        <v>1946</v>
      </c>
      <c r="D40" s="3" t="s">
        <v>3198</v>
      </c>
      <c r="E40" s="3" t="s">
        <v>1887</v>
      </c>
      <c r="F40" s="3" t="s">
        <v>19</v>
      </c>
      <c r="G40" s="7">
        <v>6.7974537037037042E-2</v>
      </c>
      <c r="H40" s="3">
        <v>28</v>
      </c>
      <c r="I40" s="3" t="s">
        <v>1886</v>
      </c>
      <c r="J40" s="3" t="s">
        <v>19</v>
      </c>
      <c r="K40" s="7">
        <v>6.2812499999999993E-2</v>
      </c>
      <c r="L40" s="3">
        <v>22</v>
      </c>
      <c r="M40" s="3" t="s">
        <v>4218</v>
      </c>
      <c r="N40" s="3" t="s">
        <v>19</v>
      </c>
      <c r="O40" s="7">
        <v>4.7974537037037045E-2</v>
      </c>
      <c r="P40" s="3">
        <v>17</v>
      </c>
      <c r="Q40" s="3" t="s">
        <v>1888</v>
      </c>
      <c r="R40" s="3" t="s">
        <v>19</v>
      </c>
      <c r="S40" s="7">
        <v>5.67824074074074E-2</v>
      </c>
      <c r="T40" s="3">
        <v>13</v>
      </c>
      <c r="U40" s="3" t="s">
        <v>1391</v>
      </c>
      <c r="V40" s="3" t="s">
        <v>19</v>
      </c>
      <c r="W40" s="7">
        <v>5.707175925925926E-2</v>
      </c>
      <c r="X40" s="3">
        <v>4</v>
      </c>
    </row>
    <row r="41" spans="1:24" x14ac:dyDescent="0.25">
      <c r="E41" s="3" t="s">
        <v>3213</v>
      </c>
      <c r="F41" s="3" t="s">
        <v>25</v>
      </c>
      <c r="G41" s="7">
        <v>6.7974537037037042E-2</v>
      </c>
      <c r="H41" s="3">
        <v>28</v>
      </c>
      <c r="I41" s="3" t="s">
        <v>2142</v>
      </c>
      <c r="J41" s="3" t="s">
        <v>25</v>
      </c>
      <c r="K41" s="7">
        <v>0.13078703703703703</v>
      </c>
      <c r="L41" s="3">
        <v>27</v>
      </c>
      <c r="M41" s="3" t="s">
        <v>4219</v>
      </c>
      <c r="N41" s="3" t="s">
        <v>25</v>
      </c>
      <c r="O41" s="7">
        <v>0.17876157407407409</v>
      </c>
      <c r="P41" s="3">
        <v>20</v>
      </c>
      <c r="Q41" s="3" t="s">
        <v>4220</v>
      </c>
      <c r="R41" s="3" t="s">
        <v>25</v>
      </c>
      <c r="S41" s="7">
        <v>0.23554398148148148</v>
      </c>
      <c r="T41" s="3">
        <v>16</v>
      </c>
      <c r="U41" s="3" t="s">
        <v>2141</v>
      </c>
      <c r="V41" s="3" t="s">
        <v>25</v>
      </c>
      <c r="W41" s="7">
        <v>0.29261574074074076</v>
      </c>
      <c r="X41" s="3">
        <v>13</v>
      </c>
    </row>
    <row r="42" spans="1:24" x14ac:dyDescent="0.25">
      <c r="E42" s="3" t="s">
        <v>30</v>
      </c>
      <c r="G42" s="7">
        <v>2.7985590170217511E-3</v>
      </c>
      <c r="H42" s="3" t="s">
        <v>19</v>
      </c>
      <c r="K42" s="7">
        <v>3.7072659859085436E-3</v>
      </c>
      <c r="L42" s="3" t="s">
        <v>19</v>
      </c>
      <c r="O42" s="7">
        <v>2.1703758123422373E-4</v>
      </c>
      <c r="P42" s="3" t="s">
        <v>19</v>
      </c>
      <c r="S42" s="7">
        <v>8.0881538971031702E-4</v>
      </c>
      <c r="T42" s="3" t="s">
        <v>31</v>
      </c>
      <c r="W42" s="7">
        <v>5.9140471944542153E-3</v>
      </c>
      <c r="X42" s="3" t="s">
        <v>31</v>
      </c>
    </row>
    <row r="43" spans="1:24" x14ac:dyDescent="0.25">
      <c r="A43" s="3">
        <v>14</v>
      </c>
      <c r="B43" s="3">
        <v>88</v>
      </c>
      <c r="C43" s="4" t="s">
        <v>4081</v>
      </c>
      <c r="D43" s="3" t="s">
        <v>3683</v>
      </c>
      <c r="E43" s="3" t="s">
        <v>275</v>
      </c>
      <c r="F43" s="3" t="s">
        <v>19</v>
      </c>
      <c r="G43" s="7">
        <v>5.8668981481481482E-2</v>
      </c>
      <c r="H43" s="3">
        <v>8</v>
      </c>
      <c r="I43" s="3" t="s">
        <v>4221</v>
      </c>
      <c r="J43" s="3" t="s">
        <v>19</v>
      </c>
      <c r="K43" s="7">
        <v>6.4722222222222223E-2</v>
      </c>
      <c r="L43" s="3">
        <v>25</v>
      </c>
      <c r="M43" s="3" t="s">
        <v>3424</v>
      </c>
      <c r="N43" s="3" t="s">
        <v>19</v>
      </c>
      <c r="O43" s="7">
        <v>4.9629629629629635E-2</v>
      </c>
      <c r="P43" s="3">
        <v>20</v>
      </c>
      <c r="Q43" s="3" t="s">
        <v>1856</v>
      </c>
      <c r="R43" s="3" t="s">
        <v>19</v>
      </c>
      <c r="S43" s="7">
        <v>5.6122685185185185E-2</v>
      </c>
      <c r="T43" s="3">
        <v>12</v>
      </c>
      <c r="U43" s="3" t="s">
        <v>3731</v>
      </c>
      <c r="V43" s="3" t="s">
        <v>19</v>
      </c>
      <c r="W43" s="7">
        <v>6.4490740740740737E-2</v>
      </c>
      <c r="X43" s="3">
        <v>18</v>
      </c>
    </row>
    <row r="44" spans="1:24" x14ac:dyDescent="0.25">
      <c r="E44" s="3" t="s">
        <v>714</v>
      </c>
      <c r="F44" s="3" t="s">
        <v>25</v>
      </c>
      <c r="G44" s="7">
        <v>5.8668981481481482E-2</v>
      </c>
      <c r="H44" s="3">
        <v>8</v>
      </c>
      <c r="I44" s="3" t="s">
        <v>4222</v>
      </c>
      <c r="J44" s="3" t="s">
        <v>25</v>
      </c>
      <c r="K44" s="7">
        <v>0.12339120370370371</v>
      </c>
      <c r="L44" s="3">
        <v>14</v>
      </c>
      <c r="M44" s="3" t="s">
        <v>4223</v>
      </c>
      <c r="N44" s="3" t="s">
        <v>25</v>
      </c>
      <c r="O44" s="7">
        <v>0.17302083333333332</v>
      </c>
      <c r="P44" s="3">
        <v>15</v>
      </c>
      <c r="Q44" s="3" t="s">
        <v>4224</v>
      </c>
      <c r="R44" s="3" t="s">
        <v>25</v>
      </c>
      <c r="S44" s="7">
        <v>0.22914351851851852</v>
      </c>
      <c r="T44" s="3">
        <v>12</v>
      </c>
      <c r="U44" s="3" t="s">
        <v>4225</v>
      </c>
      <c r="V44" s="3" t="s">
        <v>25</v>
      </c>
      <c r="W44" s="7">
        <v>0.29363425925925929</v>
      </c>
      <c r="X44" s="3">
        <v>14</v>
      </c>
    </row>
    <row r="45" spans="1:24" x14ac:dyDescent="0.25">
      <c r="E45" s="3" t="s">
        <v>30</v>
      </c>
      <c r="G45" s="7">
        <v>6.7338569952129432E-3</v>
      </c>
      <c r="H45" s="3" t="s">
        <v>31</v>
      </c>
      <c r="K45" s="7">
        <v>5.4112584164512992E-3</v>
      </c>
      <c r="L45" s="3" t="s">
        <v>19</v>
      </c>
      <c r="O45" s="7">
        <v>1.7058988649069975E-3</v>
      </c>
      <c r="P45" s="3" t="s">
        <v>19</v>
      </c>
      <c r="S45" s="7">
        <v>1.6689975283215239E-3</v>
      </c>
      <c r="T45" s="3" t="s">
        <v>31</v>
      </c>
      <c r="W45" s="7">
        <v>1.2856972421761009E-3</v>
      </c>
      <c r="X45" s="3" t="s">
        <v>19</v>
      </c>
    </row>
    <row r="46" spans="1:24" x14ac:dyDescent="0.25">
      <c r="A46" s="3">
        <v>15</v>
      </c>
      <c r="B46" s="3">
        <v>74</v>
      </c>
      <c r="C46" s="4" t="s">
        <v>4226</v>
      </c>
      <c r="D46" s="3" t="s">
        <v>3249</v>
      </c>
      <c r="E46" s="3" t="s">
        <v>4227</v>
      </c>
      <c r="F46" s="3" t="s">
        <v>19</v>
      </c>
      <c r="G46" s="7">
        <v>6.7013888888888887E-2</v>
      </c>
      <c r="H46" s="3">
        <v>26</v>
      </c>
      <c r="I46" s="3" t="s">
        <v>2997</v>
      </c>
      <c r="J46" s="3" t="s">
        <v>19</v>
      </c>
      <c r="K46" s="7">
        <v>6.1041666666666661E-2</v>
      </c>
      <c r="L46" s="3">
        <v>16</v>
      </c>
      <c r="M46" s="3" t="s">
        <v>4228</v>
      </c>
      <c r="N46" s="3" t="s">
        <v>19</v>
      </c>
      <c r="O46" s="7">
        <v>5.0138888888888893E-2</v>
      </c>
      <c r="P46" s="3">
        <v>22</v>
      </c>
      <c r="Q46" s="3" t="s">
        <v>1306</v>
      </c>
      <c r="R46" s="3" t="s">
        <v>19</v>
      </c>
      <c r="S46" s="7">
        <v>5.935185185185185E-2</v>
      </c>
      <c r="T46" s="3">
        <v>17</v>
      </c>
      <c r="U46" s="3" t="s">
        <v>4229</v>
      </c>
      <c r="V46" s="3" t="s">
        <v>19</v>
      </c>
      <c r="W46" s="7">
        <v>6.3125000000000001E-2</v>
      </c>
      <c r="X46" s="3">
        <v>16</v>
      </c>
    </row>
    <row r="47" spans="1:24" x14ac:dyDescent="0.25">
      <c r="E47" s="3" t="s">
        <v>3428</v>
      </c>
      <c r="F47" s="3" t="s">
        <v>25</v>
      </c>
      <c r="G47" s="7">
        <v>6.7013888888888887E-2</v>
      </c>
      <c r="H47" s="3">
        <v>26</v>
      </c>
      <c r="I47" s="3" t="s">
        <v>199</v>
      </c>
      <c r="J47" s="3" t="s">
        <v>25</v>
      </c>
      <c r="K47" s="7">
        <v>0.12805555555555556</v>
      </c>
      <c r="L47" s="3">
        <v>20</v>
      </c>
      <c r="M47" s="3" t="s">
        <v>677</v>
      </c>
      <c r="N47" s="3" t="s">
        <v>25</v>
      </c>
      <c r="O47" s="7">
        <v>0.17819444444444443</v>
      </c>
      <c r="P47" s="3">
        <v>19</v>
      </c>
      <c r="Q47" s="3" t="s">
        <v>4230</v>
      </c>
      <c r="R47" s="3" t="s">
        <v>25</v>
      </c>
      <c r="S47" s="7">
        <v>0.23754629629629631</v>
      </c>
      <c r="T47" s="3">
        <v>17</v>
      </c>
      <c r="U47" s="3" t="s">
        <v>1612</v>
      </c>
      <c r="V47" s="3" t="s">
        <v>25</v>
      </c>
      <c r="W47" s="7">
        <v>0.3006712962962963</v>
      </c>
      <c r="X47" s="3">
        <v>15</v>
      </c>
    </row>
    <row r="48" spans="1:24" x14ac:dyDescent="0.25">
      <c r="E48" s="3" t="s">
        <v>30</v>
      </c>
      <c r="G48" s="7">
        <v>4.3650893320604234E-5</v>
      </c>
      <c r="H48" s="3" t="s">
        <v>19</v>
      </c>
      <c r="K48" s="7">
        <v>3.0929702747405086E-4</v>
      </c>
      <c r="L48" s="3" t="s">
        <v>19</v>
      </c>
      <c r="O48" s="7">
        <v>1.0666508989021217E-3</v>
      </c>
      <c r="P48" s="3" t="s">
        <v>19</v>
      </c>
      <c r="S48" s="7">
        <v>1.7517335238488585E-4</v>
      </c>
      <c r="T48" s="3" t="s">
        <v>19</v>
      </c>
      <c r="W48" s="7">
        <v>1.5947721720816488E-3</v>
      </c>
      <c r="X48" s="3" t="s">
        <v>31</v>
      </c>
    </row>
    <row r="49" spans="1:24" x14ac:dyDescent="0.25">
      <c r="A49" s="3">
        <v>16</v>
      </c>
      <c r="B49" s="3">
        <v>59</v>
      </c>
      <c r="C49" s="4" t="s">
        <v>532</v>
      </c>
      <c r="D49" s="3" t="s">
        <v>3198</v>
      </c>
      <c r="E49" s="3" t="s">
        <v>4231</v>
      </c>
      <c r="F49" s="3" t="s">
        <v>19</v>
      </c>
      <c r="G49" s="7">
        <v>6.1400462962962969E-2</v>
      </c>
      <c r="H49" s="3">
        <v>16</v>
      </c>
      <c r="I49" s="3" t="s">
        <v>1667</v>
      </c>
      <c r="J49" s="3" t="s">
        <v>19</v>
      </c>
      <c r="K49" s="7">
        <v>6.9166666666666668E-2</v>
      </c>
      <c r="L49" s="3">
        <v>33</v>
      </c>
      <c r="M49" s="3" t="s">
        <v>2087</v>
      </c>
      <c r="N49" s="3" t="s">
        <v>19</v>
      </c>
      <c r="O49" s="7">
        <v>4.7488425925925927E-2</v>
      </c>
      <c r="P49" s="3">
        <v>14</v>
      </c>
      <c r="Q49" s="3" t="s">
        <v>4232</v>
      </c>
      <c r="R49" s="3" t="s">
        <v>19</v>
      </c>
      <c r="S49" s="7">
        <v>6.0520833333333329E-2</v>
      </c>
      <c r="T49" s="3">
        <v>19</v>
      </c>
      <c r="U49" s="3" t="s">
        <v>4233</v>
      </c>
      <c r="V49" s="3" t="s">
        <v>19</v>
      </c>
      <c r="W49" s="7">
        <v>6.2858796296296301E-2</v>
      </c>
      <c r="X49" s="3">
        <v>15</v>
      </c>
    </row>
    <row r="50" spans="1:24" x14ac:dyDescent="0.25">
      <c r="E50" s="3" t="s">
        <v>4234</v>
      </c>
      <c r="F50" s="3" t="s">
        <v>25</v>
      </c>
      <c r="G50" s="7">
        <v>6.1400462962962969E-2</v>
      </c>
      <c r="H50" s="3">
        <v>16</v>
      </c>
      <c r="I50" s="3" t="s">
        <v>2089</v>
      </c>
      <c r="J50" s="3" t="s">
        <v>25</v>
      </c>
      <c r="K50" s="7">
        <v>0.13056712962962963</v>
      </c>
      <c r="L50" s="3">
        <v>25</v>
      </c>
      <c r="M50" s="3" t="s">
        <v>1316</v>
      </c>
      <c r="N50" s="3" t="s">
        <v>25</v>
      </c>
      <c r="O50" s="7">
        <v>0.17805555555555555</v>
      </c>
      <c r="P50" s="3">
        <v>18</v>
      </c>
      <c r="Q50" s="3" t="s">
        <v>541</v>
      </c>
      <c r="R50" s="3" t="s">
        <v>25</v>
      </c>
      <c r="S50" s="7">
        <v>0.23857638888888888</v>
      </c>
      <c r="T50" s="3">
        <v>18</v>
      </c>
      <c r="U50" s="3" t="s">
        <v>4235</v>
      </c>
      <c r="V50" s="3" t="s">
        <v>25</v>
      </c>
      <c r="W50" s="7">
        <v>0.30143518518518519</v>
      </c>
      <c r="X50" s="3">
        <v>16</v>
      </c>
    </row>
    <row r="51" spans="1:24" x14ac:dyDescent="0.25">
      <c r="E51" s="3" t="s">
        <v>30</v>
      </c>
      <c r="G51" s="7">
        <v>5.7399203751146502E-3</v>
      </c>
      <c r="H51" s="3" t="s">
        <v>31</v>
      </c>
      <c r="K51" s="7">
        <v>8.2799996837144563E-3</v>
      </c>
      <c r="L51" s="3" t="s">
        <v>19</v>
      </c>
      <c r="O51" s="7">
        <v>1.7084855457507042E-3</v>
      </c>
      <c r="P51" s="3" t="s">
        <v>31</v>
      </c>
      <c r="S51" s="7">
        <v>1.1938098965746172E-3</v>
      </c>
      <c r="T51" s="3" t="s">
        <v>19</v>
      </c>
      <c r="W51" s="7">
        <v>2.025403659423719E-3</v>
      </c>
      <c r="X51" s="3" t="s">
        <v>31</v>
      </c>
    </row>
    <row r="52" spans="1:24" x14ac:dyDescent="0.25">
      <c r="A52" s="3">
        <v>17</v>
      </c>
      <c r="B52" s="3">
        <v>76</v>
      </c>
      <c r="C52" s="4" t="s">
        <v>4236</v>
      </c>
      <c r="D52" s="3" t="s">
        <v>3198</v>
      </c>
      <c r="E52" s="3" t="s">
        <v>2967</v>
      </c>
      <c r="F52" s="3" t="s">
        <v>19</v>
      </c>
      <c r="G52" s="7">
        <v>5.966435185185185E-2</v>
      </c>
      <c r="H52" s="3">
        <v>11</v>
      </c>
      <c r="I52" s="3" t="s">
        <v>2969</v>
      </c>
      <c r="J52" s="3" t="s">
        <v>19</v>
      </c>
      <c r="K52" s="7">
        <v>6.2488425925925926E-2</v>
      </c>
      <c r="L52" s="3">
        <v>18</v>
      </c>
      <c r="M52" s="3" t="s">
        <v>2964</v>
      </c>
      <c r="N52" s="3" t="s">
        <v>19</v>
      </c>
      <c r="O52" s="7">
        <v>4.8067129629629633E-2</v>
      </c>
      <c r="P52" s="3">
        <v>18</v>
      </c>
      <c r="Q52" s="3" t="s">
        <v>3312</v>
      </c>
      <c r="R52" s="3" t="s">
        <v>19</v>
      </c>
      <c r="S52" s="7">
        <v>6.9004629629629624E-2</v>
      </c>
      <c r="T52" s="3">
        <v>35</v>
      </c>
      <c r="U52" s="3" t="s">
        <v>3315</v>
      </c>
      <c r="V52" s="3" t="s">
        <v>19</v>
      </c>
      <c r="W52" s="7">
        <v>6.3553240740740743E-2</v>
      </c>
      <c r="X52" s="3">
        <v>17</v>
      </c>
    </row>
    <row r="53" spans="1:24" x14ac:dyDescent="0.25">
      <c r="E53" s="3" t="s">
        <v>3492</v>
      </c>
      <c r="F53" s="3" t="s">
        <v>25</v>
      </c>
      <c r="G53" s="7">
        <v>5.966435185185185E-2</v>
      </c>
      <c r="H53" s="3">
        <v>11</v>
      </c>
      <c r="I53" s="3" t="s">
        <v>4237</v>
      </c>
      <c r="J53" s="3" t="s">
        <v>25</v>
      </c>
      <c r="K53" s="7">
        <v>0.12215277777777778</v>
      </c>
      <c r="L53" s="3">
        <v>11</v>
      </c>
      <c r="M53" s="3" t="s">
        <v>2962</v>
      </c>
      <c r="N53" s="3" t="s">
        <v>25</v>
      </c>
      <c r="O53" s="7">
        <v>0.17021990740740742</v>
      </c>
      <c r="P53" s="3">
        <v>12</v>
      </c>
      <c r="Q53" s="3" t="s">
        <v>2966</v>
      </c>
      <c r="R53" s="3" t="s">
        <v>25</v>
      </c>
      <c r="S53" s="7">
        <v>0.23922453703703703</v>
      </c>
      <c r="T53" s="3">
        <v>19</v>
      </c>
      <c r="U53" s="3" t="s">
        <v>3753</v>
      </c>
      <c r="V53" s="3" t="s">
        <v>25</v>
      </c>
      <c r="W53" s="7">
        <v>0.30277777777777776</v>
      </c>
      <c r="X53" s="3">
        <v>17</v>
      </c>
    </row>
    <row r="54" spans="1:24" x14ac:dyDescent="0.25">
      <c r="E54" s="3" t="s">
        <v>30</v>
      </c>
      <c r="G54" s="7">
        <v>7.7750748154845964E-3</v>
      </c>
      <c r="H54" s="3" t="s">
        <v>31</v>
      </c>
      <c r="K54" s="7">
        <v>1.3305696721235202E-3</v>
      </c>
      <c r="L54" s="3" t="s">
        <v>19</v>
      </c>
      <c r="O54" s="7">
        <v>1.3489049310776574E-3</v>
      </c>
      <c r="P54" s="3" t="s">
        <v>31</v>
      </c>
      <c r="S54" s="7">
        <v>9.4133635758127041E-3</v>
      </c>
      <c r="T54" s="3" t="s">
        <v>19</v>
      </c>
      <c r="W54" s="7">
        <v>1.6199535013739774E-3</v>
      </c>
      <c r="X54" s="3" t="s">
        <v>31</v>
      </c>
    </row>
    <row r="55" spans="1:24" x14ac:dyDescent="0.25">
      <c r="A55" s="3">
        <v>18</v>
      </c>
      <c r="B55" s="3">
        <v>55</v>
      </c>
      <c r="C55" s="4" t="s">
        <v>4238</v>
      </c>
      <c r="D55" s="3" t="s">
        <v>3198</v>
      </c>
      <c r="E55" s="3" t="s">
        <v>2868</v>
      </c>
      <c r="F55" s="3" t="s">
        <v>19</v>
      </c>
      <c r="G55" s="7">
        <v>6.4456018518518524E-2</v>
      </c>
      <c r="H55" s="3">
        <v>19</v>
      </c>
      <c r="I55" s="3" t="s">
        <v>2865</v>
      </c>
      <c r="J55" s="3" t="s">
        <v>19</v>
      </c>
      <c r="K55" s="7">
        <v>5.8113425925925923E-2</v>
      </c>
      <c r="L55" s="3">
        <v>11</v>
      </c>
      <c r="M55" s="3" t="s">
        <v>453</v>
      </c>
      <c r="N55" s="3" t="s">
        <v>19</v>
      </c>
      <c r="O55" s="7">
        <v>5.3298611111111116E-2</v>
      </c>
      <c r="P55" s="3">
        <v>29</v>
      </c>
      <c r="Q55" s="3" t="s">
        <v>4239</v>
      </c>
      <c r="R55" s="3" t="s">
        <v>19</v>
      </c>
      <c r="S55" s="7">
        <v>5.5821759259259258E-2</v>
      </c>
      <c r="T55" s="3">
        <v>11</v>
      </c>
      <c r="U55" s="3" t="s">
        <v>4240</v>
      </c>
      <c r="V55" s="3" t="s">
        <v>19</v>
      </c>
      <c r="W55" s="7">
        <v>7.3055555555555554E-2</v>
      </c>
      <c r="X55" s="3">
        <v>35</v>
      </c>
    </row>
    <row r="56" spans="1:24" x14ac:dyDescent="0.25">
      <c r="E56" s="3" t="s">
        <v>1393</v>
      </c>
      <c r="F56" s="3" t="s">
        <v>25</v>
      </c>
      <c r="G56" s="7">
        <v>6.4456018518518524E-2</v>
      </c>
      <c r="H56" s="3">
        <v>19</v>
      </c>
      <c r="I56" s="3" t="s">
        <v>1531</v>
      </c>
      <c r="J56" s="3" t="s">
        <v>25</v>
      </c>
      <c r="K56" s="7">
        <v>0.12256944444444444</v>
      </c>
      <c r="L56" s="3">
        <v>12</v>
      </c>
      <c r="M56" s="3" t="s">
        <v>3856</v>
      </c>
      <c r="N56" s="3" t="s">
        <v>25</v>
      </c>
      <c r="O56" s="7">
        <v>0.17586805555555554</v>
      </c>
      <c r="P56" s="3">
        <v>17</v>
      </c>
      <c r="Q56" s="3" t="s">
        <v>4241</v>
      </c>
      <c r="R56" s="3" t="s">
        <v>25</v>
      </c>
      <c r="S56" s="7">
        <v>0.23168981481481479</v>
      </c>
      <c r="T56" s="3">
        <v>13</v>
      </c>
      <c r="U56" s="3" t="s">
        <v>4242</v>
      </c>
      <c r="V56" s="3" t="s">
        <v>25</v>
      </c>
      <c r="W56" s="7">
        <v>0.30474537037037036</v>
      </c>
      <c r="X56" s="3">
        <v>18</v>
      </c>
    </row>
    <row r="57" spans="1:24" x14ac:dyDescent="0.25">
      <c r="E57" s="3" t="s">
        <v>30</v>
      </c>
      <c r="G57" s="7">
        <v>3.421661303766213E-3</v>
      </c>
      <c r="H57" s="3" t="s">
        <v>31</v>
      </c>
      <c r="K57" s="7">
        <v>3.4418628799845197E-3</v>
      </c>
      <c r="L57" s="3" t="s">
        <v>31</v>
      </c>
      <c r="O57" s="7">
        <v>3.5614478854451015E-3</v>
      </c>
      <c r="P57" s="3" t="s">
        <v>19</v>
      </c>
      <c r="S57" s="7">
        <v>4.156758905763655E-3</v>
      </c>
      <c r="T57" s="3" t="s">
        <v>31</v>
      </c>
      <c r="W57" s="7">
        <v>7.4588352040693001E-3</v>
      </c>
      <c r="X57" s="3" t="s">
        <v>19</v>
      </c>
    </row>
    <row r="58" spans="1:24" s="11" customFormat="1" x14ac:dyDescent="0.25">
      <c r="A58" s="8">
        <v>19</v>
      </c>
      <c r="B58" s="8">
        <v>95</v>
      </c>
      <c r="C58" s="9" t="s">
        <v>3221</v>
      </c>
      <c r="D58" s="8" t="s">
        <v>3249</v>
      </c>
      <c r="E58" s="8" t="s">
        <v>735</v>
      </c>
      <c r="F58" s="8" t="s">
        <v>19</v>
      </c>
      <c r="G58" s="10">
        <v>6.5011574074074083E-2</v>
      </c>
      <c r="H58" s="8">
        <v>21</v>
      </c>
      <c r="I58" s="8" t="s">
        <v>3522</v>
      </c>
      <c r="J58" s="8" t="s">
        <v>19</v>
      </c>
      <c r="K58" s="10">
        <v>6.7303240740740733E-2</v>
      </c>
      <c r="L58" s="8">
        <v>30</v>
      </c>
      <c r="M58" s="8" t="s">
        <v>4243</v>
      </c>
      <c r="N58" s="8" t="s">
        <v>19</v>
      </c>
      <c r="O58" s="10">
        <v>5.9849537037037041E-2</v>
      </c>
      <c r="P58" s="8">
        <v>41</v>
      </c>
      <c r="Q58" s="8" t="s">
        <v>1604</v>
      </c>
      <c r="R58" s="8" t="s">
        <v>19</v>
      </c>
      <c r="S58" s="10">
        <v>5.7743055555555554E-2</v>
      </c>
      <c r="T58" s="8">
        <v>14</v>
      </c>
      <c r="U58" s="8" t="s">
        <v>2710</v>
      </c>
      <c r="V58" s="8" t="s">
        <v>19</v>
      </c>
      <c r="W58" s="10">
        <v>5.7743055555555554E-2</v>
      </c>
      <c r="X58" s="8">
        <v>6</v>
      </c>
    </row>
    <row r="59" spans="1:24" s="11" customFormat="1" x14ac:dyDescent="0.25">
      <c r="A59" s="8"/>
      <c r="B59" s="8"/>
      <c r="C59" s="9"/>
      <c r="D59" s="8"/>
      <c r="E59" s="8" t="s">
        <v>1343</v>
      </c>
      <c r="F59" s="8" t="s">
        <v>25</v>
      </c>
      <c r="G59" s="10">
        <v>6.5011574074074083E-2</v>
      </c>
      <c r="H59" s="8">
        <v>21</v>
      </c>
      <c r="I59" s="8" t="s">
        <v>175</v>
      </c>
      <c r="J59" s="8" t="s">
        <v>25</v>
      </c>
      <c r="K59" s="10">
        <v>0.1323148148148148</v>
      </c>
      <c r="L59" s="8">
        <v>28</v>
      </c>
      <c r="M59" s="8" t="s">
        <v>1285</v>
      </c>
      <c r="N59" s="8" t="s">
        <v>25</v>
      </c>
      <c r="O59" s="10">
        <v>0.19216435185185185</v>
      </c>
      <c r="P59" s="8">
        <v>33</v>
      </c>
      <c r="Q59" s="8" t="s">
        <v>1282</v>
      </c>
      <c r="R59" s="8" t="s">
        <v>25</v>
      </c>
      <c r="S59" s="10">
        <v>0.24990740740740738</v>
      </c>
      <c r="T59" s="8">
        <v>26</v>
      </c>
      <c r="U59" s="8" t="s">
        <v>2959</v>
      </c>
      <c r="V59" s="8" t="s">
        <v>25</v>
      </c>
      <c r="W59" s="10">
        <v>0.30765046296296295</v>
      </c>
      <c r="X59" s="8">
        <v>19</v>
      </c>
    </row>
    <row r="60" spans="1:24" s="11" customFormat="1" x14ac:dyDescent="0.25">
      <c r="A60" s="8"/>
      <c r="B60" s="8"/>
      <c r="C60" s="9"/>
      <c r="D60" s="8"/>
      <c r="E60" s="8" t="s">
        <v>30</v>
      </c>
      <c r="F60" s="8"/>
      <c r="G60" s="10">
        <v>3.5131736416931236E-3</v>
      </c>
      <c r="H60" s="8" t="s">
        <v>31</v>
      </c>
      <c r="I60" s="8"/>
      <c r="J60" s="8"/>
      <c r="K60" s="10">
        <v>5.1611544608354751E-3</v>
      </c>
      <c r="L60" s="8" t="s">
        <v>19</v>
      </c>
      <c r="M60" s="8"/>
      <c r="N60" s="8"/>
      <c r="O60" s="10">
        <v>9.6382367825202098E-3</v>
      </c>
      <c r="P60" s="8" t="s">
        <v>19</v>
      </c>
      <c r="Q60" s="8"/>
      <c r="R60" s="8"/>
      <c r="S60" s="10">
        <v>2.8072289618950308E-3</v>
      </c>
      <c r="T60" s="8" t="s">
        <v>31</v>
      </c>
      <c r="U60" s="8"/>
      <c r="V60" s="8"/>
      <c r="W60" s="10">
        <v>8.4789886397675027E-3</v>
      </c>
      <c r="X60" s="8" t="s">
        <v>31</v>
      </c>
    </row>
    <row r="61" spans="1:24" x14ac:dyDescent="0.25">
      <c r="A61" s="3">
        <v>20</v>
      </c>
      <c r="B61" s="3">
        <v>85</v>
      </c>
      <c r="C61" s="4" t="s">
        <v>807</v>
      </c>
      <c r="D61" s="3" t="s">
        <v>3249</v>
      </c>
      <c r="E61" s="3" t="s">
        <v>1813</v>
      </c>
      <c r="F61" s="3" t="s">
        <v>19</v>
      </c>
      <c r="G61" s="7">
        <v>6.6481481481481489E-2</v>
      </c>
      <c r="H61" s="3">
        <v>25</v>
      </c>
      <c r="I61" s="3" t="s">
        <v>809</v>
      </c>
      <c r="J61" s="3" t="s">
        <v>19</v>
      </c>
      <c r="K61" s="7">
        <v>6.177083333333333E-2</v>
      </c>
      <c r="L61" s="3">
        <v>17</v>
      </c>
      <c r="M61" s="3" t="s">
        <v>1807</v>
      </c>
      <c r="N61" s="3" t="s">
        <v>19</v>
      </c>
      <c r="O61" s="7">
        <v>5.4594907407407411E-2</v>
      </c>
      <c r="P61" s="3">
        <v>31</v>
      </c>
      <c r="Q61" s="3" t="s">
        <v>1811</v>
      </c>
      <c r="R61" s="3" t="s">
        <v>19</v>
      </c>
      <c r="S61" s="7">
        <v>6.3020833333333331E-2</v>
      </c>
      <c r="T61" s="3">
        <v>23</v>
      </c>
      <c r="U61" s="3" t="s">
        <v>359</v>
      </c>
      <c r="V61" s="3" t="s">
        <v>19</v>
      </c>
      <c r="W61" s="7">
        <v>6.2569444444444441E-2</v>
      </c>
      <c r="X61" s="3">
        <v>13</v>
      </c>
    </row>
    <row r="62" spans="1:24" x14ac:dyDescent="0.25">
      <c r="E62" s="3" t="s">
        <v>4244</v>
      </c>
      <c r="F62" s="3" t="s">
        <v>25</v>
      </c>
      <c r="G62" s="7">
        <v>6.6481481481481489E-2</v>
      </c>
      <c r="H62" s="3">
        <v>25</v>
      </c>
      <c r="I62" s="3" t="s">
        <v>952</v>
      </c>
      <c r="J62" s="3" t="s">
        <v>25</v>
      </c>
      <c r="K62" s="7">
        <v>0.12825231481481483</v>
      </c>
      <c r="L62" s="3">
        <v>21</v>
      </c>
      <c r="M62" s="3" t="s">
        <v>4245</v>
      </c>
      <c r="N62" s="3" t="s">
        <v>25</v>
      </c>
      <c r="O62" s="7">
        <v>0.18284722222222224</v>
      </c>
      <c r="P62" s="3">
        <v>23</v>
      </c>
      <c r="Q62" s="3" t="s">
        <v>4246</v>
      </c>
      <c r="R62" s="3" t="s">
        <v>25</v>
      </c>
      <c r="S62" s="7">
        <v>0.24586805555555555</v>
      </c>
      <c r="T62" s="3">
        <v>23</v>
      </c>
      <c r="U62" s="3" t="s">
        <v>1694</v>
      </c>
      <c r="V62" s="3" t="s">
        <v>25</v>
      </c>
      <c r="W62" s="7">
        <v>0.30843749999999998</v>
      </c>
      <c r="X62" s="3">
        <v>20</v>
      </c>
    </row>
    <row r="63" spans="1:24" x14ac:dyDescent="0.25">
      <c r="E63" s="3" t="s">
        <v>30</v>
      </c>
      <c r="G63" s="7">
        <v>2.2185674962650198E-3</v>
      </c>
      <c r="H63" s="3" t="s">
        <v>31</v>
      </c>
      <c r="K63" s="7">
        <v>5.3022596741514327E-4</v>
      </c>
      <c r="L63" s="3" t="s">
        <v>31</v>
      </c>
      <c r="O63" s="7">
        <v>4.2551556869070903E-3</v>
      </c>
      <c r="P63" s="3" t="s">
        <v>19</v>
      </c>
      <c r="S63" s="7">
        <v>2.3156479714003461E-3</v>
      </c>
      <c r="T63" s="3" t="s">
        <v>19</v>
      </c>
      <c r="W63" s="7">
        <v>3.8220101946272317E-3</v>
      </c>
      <c r="X63" s="3" t="s">
        <v>31</v>
      </c>
    </row>
    <row r="64" spans="1:24" x14ac:dyDescent="0.25">
      <c r="A64" s="3">
        <v>21</v>
      </c>
      <c r="B64" s="3">
        <v>64</v>
      </c>
      <c r="C64" s="4" t="s">
        <v>314</v>
      </c>
      <c r="D64" s="3" t="s">
        <v>3240</v>
      </c>
      <c r="E64" s="3" t="s">
        <v>1586</v>
      </c>
      <c r="F64" s="3" t="s">
        <v>19</v>
      </c>
      <c r="G64" s="7">
        <v>6.581018518518518E-2</v>
      </c>
      <c r="H64" s="3">
        <v>22</v>
      </c>
      <c r="I64" s="3" t="s">
        <v>4247</v>
      </c>
      <c r="J64" s="3" t="s">
        <v>19</v>
      </c>
      <c r="K64" s="7">
        <v>6.2719907407407405E-2</v>
      </c>
      <c r="L64" s="3">
        <v>21</v>
      </c>
      <c r="M64" s="3" t="s">
        <v>3921</v>
      </c>
      <c r="N64" s="3" t="s">
        <v>19</v>
      </c>
      <c r="O64" s="7">
        <v>5.0428240740740739E-2</v>
      </c>
      <c r="P64" s="3">
        <v>23</v>
      </c>
      <c r="Q64" s="3" t="s">
        <v>323</v>
      </c>
      <c r="R64" s="3" t="s">
        <v>19</v>
      </c>
      <c r="S64" s="7">
        <v>6.5208333333333326E-2</v>
      </c>
      <c r="T64" s="3">
        <v>30</v>
      </c>
      <c r="U64" s="3" t="s">
        <v>1318</v>
      </c>
      <c r="V64" s="3" t="s">
        <v>19</v>
      </c>
      <c r="W64" s="7">
        <v>6.4907407407407414E-2</v>
      </c>
      <c r="X64" s="3">
        <v>20</v>
      </c>
    </row>
    <row r="65" spans="1:24" x14ac:dyDescent="0.25">
      <c r="E65" s="3" t="s">
        <v>2955</v>
      </c>
      <c r="F65" s="3" t="s">
        <v>25</v>
      </c>
      <c r="G65" s="7">
        <v>6.581018518518518E-2</v>
      </c>
      <c r="H65" s="3">
        <v>22</v>
      </c>
      <c r="I65" s="3" t="s">
        <v>4248</v>
      </c>
      <c r="J65" s="3" t="s">
        <v>25</v>
      </c>
      <c r="K65" s="7">
        <v>0.1285300925925926</v>
      </c>
      <c r="L65" s="3">
        <v>22</v>
      </c>
      <c r="M65" s="3" t="s">
        <v>1233</v>
      </c>
      <c r="N65" s="3" t="s">
        <v>25</v>
      </c>
      <c r="O65" s="7">
        <v>0.17895833333333333</v>
      </c>
      <c r="P65" s="3">
        <v>21</v>
      </c>
      <c r="Q65" s="3" t="s">
        <v>1232</v>
      </c>
      <c r="R65" s="3" t="s">
        <v>25</v>
      </c>
      <c r="S65" s="7">
        <v>0.24416666666666667</v>
      </c>
      <c r="T65" s="3">
        <v>22</v>
      </c>
      <c r="U65" s="3" t="s">
        <v>1805</v>
      </c>
      <c r="V65" s="3" t="s">
        <v>25</v>
      </c>
      <c r="W65" s="7">
        <v>0.30907407407407406</v>
      </c>
      <c r="X65" s="3">
        <v>21</v>
      </c>
    </row>
    <row r="66" spans="1:24" x14ac:dyDescent="0.25">
      <c r="E66" s="3" t="s">
        <v>30</v>
      </c>
      <c r="G66" s="7">
        <v>3.0316515779857806E-3</v>
      </c>
      <c r="H66" s="3" t="s">
        <v>31</v>
      </c>
      <c r="K66" s="7">
        <v>2.9026698685926527E-4</v>
      </c>
      <c r="L66" s="3" t="s">
        <v>19</v>
      </c>
      <c r="O66" s="7">
        <v>1.5405547834468347E-5</v>
      </c>
      <c r="P66" s="3" t="s">
        <v>31</v>
      </c>
      <c r="S66" s="7">
        <v>4.3778605236572191E-3</v>
      </c>
      <c r="T66" s="3" t="s">
        <v>19</v>
      </c>
      <c r="W66" s="7">
        <v>1.6210703846962354E-3</v>
      </c>
      <c r="X66" s="3" t="s">
        <v>31</v>
      </c>
    </row>
    <row r="67" spans="1:24" x14ac:dyDescent="0.25">
      <c r="A67" s="3">
        <v>22</v>
      </c>
      <c r="B67" s="3">
        <v>77</v>
      </c>
      <c r="C67" s="4" t="s">
        <v>466</v>
      </c>
      <c r="D67" s="3" t="s">
        <v>3198</v>
      </c>
      <c r="E67" s="3" t="s">
        <v>3128</v>
      </c>
      <c r="F67" s="3" t="s">
        <v>19</v>
      </c>
      <c r="G67" s="7">
        <v>6.4074074074074075E-2</v>
      </c>
      <c r="H67" s="3">
        <v>18</v>
      </c>
      <c r="I67" s="3" t="s">
        <v>469</v>
      </c>
      <c r="J67" s="3" t="s">
        <v>19</v>
      </c>
      <c r="K67" s="7">
        <v>7.5300925925925924E-2</v>
      </c>
      <c r="L67" s="3">
        <v>39</v>
      </c>
      <c r="M67" s="3" t="s">
        <v>473</v>
      </c>
      <c r="N67" s="3" t="s">
        <v>19</v>
      </c>
      <c r="O67" s="7">
        <v>4.4953703703703697E-2</v>
      </c>
      <c r="P67" s="3">
        <v>7</v>
      </c>
      <c r="Q67" s="3" t="s">
        <v>4249</v>
      </c>
      <c r="R67" s="3" t="s">
        <v>19</v>
      </c>
      <c r="S67" s="7">
        <v>5.814814814814815E-2</v>
      </c>
      <c r="T67" s="3">
        <v>15</v>
      </c>
      <c r="U67" s="3" t="s">
        <v>4250</v>
      </c>
      <c r="V67" s="3" t="s">
        <v>19</v>
      </c>
      <c r="W67" s="7">
        <v>6.958333333333333E-2</v>
      </c>
      <c r="X67" s="3">
        <v>27</v>
      </c>
    </row>
    <row r="68" spans="1:24" x14ac:dyDescent="0.25">
      <c r="E68" s="3" t="s">
        <v>4251</v>
      </c>
      <c r="F68" s="3" t="s">
        <v>25</v>
      </c>
      <c r="G68" s="7">
        <v>6.4074074074074075E-2</v>
      </c>
      <c r="H68" s="3">
        <v>18</v>
      </c>
      <c r="I68" s="3" t="s">
        <v>4252</v>
      </c>
      <c r="J68" s="3" t="s">
        <v>25</v>
      </c>
      <c r="K68" s="7">
        <v>0.139375</v>
      </c>
      <c r="L68" s="3">
        <v>35</v>
      </c>
      <c r="M68" s="3" t="s">
        <v>2044</v>
      </c>
      <c r="N68" s="3" t="s">
        <v>25</v>
      </c>
      <c r="O68" s="7">
        <v>0.18432870370370369</v>
      </c>
      <c r="P68" s="3">
        <v>24</v>
      </c>
      <c r="Q68" s="3" t="s">
        <v>4253</v>
      </c>
      <c r="R68" s="3" t="s">
        <v>25</v>
      </c>
      <c r="S68" s="7">
        <v>0.24247685185185186</v>
      </c>
      <c r="T68" s="3">
        <v>20</v>
      </c>
      <c r="U68" s="3" t="s">
        <v>4254</v>
      </c>
      <c r="V68" s="3" t="s">
        <v>25</v>
      </c>
      <c r="W68" s="7">
        <v>0.31206018518518519</v>
      </c>
      <c r="X68" s="3">
        <v>22</v>
      </c>
    </row>
    <row r="69" spans="1:24" x14ac:dyDescent="0.25">
      <c r="E69" s="3" t="s">
        <v>30</v>
      </c>
      <c r="G69" s="7">
        <v>5.4328763007242958E-3</v>
      </c>
      <c r="H69" s="3" t="s">
        <v>31</v>
      </c>
      <c r="K69" s="7">
        <v>1.2268123161590275E-2</v>
      </c>
      <c r="L69" s="3" t="s">
        <v>19</v>
      </c>
      <c r="O69" s="7">
        <v>5.97730255875005E-3</v>
      </c>
      <c r="P69" s="3" t="s">
        <v>31</v>
      </c>
      <c r="S69" s="7">
        <v>3.2700366891229501E-3</v>
      </c>
      <c r="T69" s="3" t="s">
        <v>31</v>
      </c>
      <c r="W69" s="7">
        <v>2.4120923870069866E-3</v>
      </c>
      <c r="X69" s="3" t="s">
        <v>19</v>
      </c>
    </row>
    <row r="70" spans="1:24" x14ac:dyDescent="0.25">
      <c r="A70" s="3">
        <v>23</v>
      </c>
      <c r="B70" s="3">
        <v>36</v>
      </c>
      <c r="C70" s="4" t="s">
        <v>1333</v>
      </c>
      <c r="D70" s="3" t="s">
        <v>3240</v>
      </c>
      <c r="E70" s="3" t="s">
        <v>1576</v>
      </c>
      <c r="F70" s="3" t="s">
        <v>19</v>
      </c>
      <c r="G70" s="7">
        <v>7.1018518518518522E-2</v>
      </c>
      <c r="H70" s="3">
        <v>35</v>
      </c>
      <c r="I70" s="3" t="s">
        <v>887</v>
      </c>
      <c r="J70" s="3" t="s">
        <v>19</v>
      </c>
      <c r="K70" s="7">
        <v>6.5231481481481488E-2</v>
      </c>
      <c r="L70" s="3">
        <v>27</v>
      </c>
      <c r="M70" s="3" t="s">
        <v>4255</v>
      </c>
      <c r="N70" s="3" t="s">
        <v>19</v>
      </c>
      <c r="O70" s="7">
        <v>5.2685185185185189E-2</v>
      </c>
      <c r="P70" s="3">
        <v>28</v>
      </c>
      <c r="Q70" s="3" t="s">
        <v>3241</v>
      </c>
      <c r="R70" s="3" t="s">
        <v>19</v>
      </c>
      <c r="S70" s="7">
        <v>6.4699074074074062E-2</v>
      </c>
      <c r="T70" s="3">
        <v>26</v>
      </c>
      <c r="U70" s="3" t="s">
        <v>1573</v>
      </c>
      <c r="V70" s="3" t="s">
        <v>19</v>
      </c>
      <c r="W70" s="7">
        <v>6.0231481481481476E-2</v>
      </c>
      <c r="X70" s="3">
        <v>10</v>
      </c>
    </row>
    <row r="71" spans="1:24" x14ac:dyDescent="0.25">
      <c r="E71" s="3" t="s">
        <v>119</v>
      </c>
      <c r="F71" s="3" t="s">
        <v>25</v>
      </c>
      <c r="G71" s="7">
        <v>7.1018518518518522E-2</v>
      </c>
      <c r="H71" s="3">
        <v>35</v>
      </c>
      <c r="I71" s="3" t="s">
        <v>4256</v>
      </c>
      <c r="J71" s="3" t="s">
        <v>25</v>
      </c>
      <c r="K71" s="7">
        <v>0.13625000000000001</v>
      </c>
      <c r="L71" s="3">
        <v>31</v>
      </c>
      <c r="M71" s="3" t="s">
        <v>4257</v>
      </c>
      <c r="N71" s="3" t="s">
        <v>25</v>
      </c>
      <c r="O71" s="7">
        <v>0.18893518518518518</v>
      </c>
      <c r="P71" s="3">
        <v>29</v>
      </c>
      <c r="Q71" s="3" t="s">
        <v>4258</v>
      </c>
      <c r="R71" s="3" t="s">
        <v>25</v>
      </c>
      <c r="S71" s="7">
        <v>0.25363425925925925</v>
      </c>
      <c r="T71" s="3">
        <v>30</v>
      </c>
      <c r="U71" s="3" t="s">
        <v>3244</v>
      </c>
      <c r="V71" s="3" t="s">
        <v>25</v>
      </c>
      <c r="W71" s="7">
        <v>0.31386574074074075</v>
      </c>
      <c r="X71" s="3">
        <v>23</v>
      </c>
    </row>
    <row r="72" spans="1:24" x14ac:dyDescent="0.25">
      <c r="E72" s="3" t="s">
        <v>30</v>
      </c>
      <c r="G72" s="7">
        <v>1.1094064250617153E-3</v>
      </c>
      <c r="H72" s="3" t="s">
        <v>19</v>
      </c>
      <c r="K72" s="7">
        <v>1.8339759046231696E-3</v>
      </c>
      <c r="L72" s="3" t="s">
        <v>19</v>
      </c>
      <c r="O72" s="7">
        <v>1.4594961478281432E-3</v>
      </c>
      <c r="P72" s="3" t="s">
        <v>19</v>
      </c>
      <c r="S72" s="7">
        <v>2.9255284759315756E-3</v>
      </c>
      <c r="T72" s="3" t="s">
        <v>19</v>
      </c>
      <c r="W72" s="7">
        <v>7.3284069534446314E-3</v>
      </c>
      <c r="X72" s="3" t="s">
        <v>31</v>
      </c>
    </row>
    <row r="73" spans="1:24" x14ac:dyDescent="0.25">
      <c r="A73" s="3">
        <v>24</v>
      </c>
      <c r="B73" s="3">
        <v>78</v>
      </c>
      <c r="C73" s="4" t="s">
        <v>3494</v>
      </c>
      <c r="D73" s="3" t="s">
        <v>3198</v>
      </c>
      <c r="E73" s="3" t="s">
        <v>3617</v>
      </c>
      <c r="F73" s="3" t="s">
        <v>19</v>
      </c>
      <c r="G73" s="7">
        <v>6.6064814814814812E-2</v>
      </c>
      <c r="H73" s="3">
        <v>23</v>
      </c>
      <c r="I73" s="3" t="s">
        <v>4259</v>
      </c>
      <c r="J73" s="3" t="s">
        <v>19</v>
      </c>
      <c r="K73" s="7">
        <v>7.137731481481481E-2</v>
      </c>
      <c r="L73" s="3">
        <v>36</v>
      </c>
      <c r="M73" s="3" t="s">
        <v>3326</v>
      </c>
      <c r="N73" s="3" t="s">
        <v>19</v>
      </c>
      <c r="O73" s="7">
        <v>5.3460648148148153E-2</v>
      </c>
      <c r="P73" s="3">
        <v>30</v>
      </c>
      <c r="Q73" s="3" t="s">
        <v>3503</v>
      </c>
      <c r="R73" s="3" t="s">
        <v>19</v>
      </c>
      <c r="S73" s="7">
        <v>5.8657407407407408E-2</v>
      </c>
      <c r="T73" s="3">
        <v>16</v>
      </c>
      <c r="U73" s="3" t="s">
        <v>3126</v>
      </c>
      <c r="V73" s="3" t="s">
        <v>19</v>
      </c>
      <c r="W73" s="7">
        <v>6.5509259259259267E-2</v>
      </c>
      <c r="X73" s="3">
        <v>21</v>
      </c>
    </row>
    <row r="74" spans="1:24" x14ac:dyDescent="0.25">
      <c r="E74" s="3" t="s">
        <v>4260</v>
      </c>
      <c r="F74" s="3" t="s">
        <v>25</v>
      </c>
      <c r="G74" s="7">
        <v>6.6064814814814812E-2</v>
      </c>
      <c r="H74" s="3">
        <v>23</v>
      </c>
      <c r="I74" s="3" t="s">
        <v>4261</v>
      </c>
      <c r="J74" s="3" t="s">
        <v>25</v>
      </c>
      <c r="K74" s="7">
        <v>0.13744212962962962</v>
      </c>
      <c r="L74" s="3">
        <v>33</v>
      </c>
      <c r="M74" s="3" t="s">
        <v>3124</v>
      </c>
      <c r="N74" s="3" t="s">
        <v>25</v>
      </c>
      <c r="O74" s="7">
        <v>0.19090277777777778</v>
      </c>
      <c r="P74" s="3">
        <v>31</v>
      </c>
      <c r="Q74" s="3" t="s">
        <v>4262</v>
      </c>
      <c r="R74" s="3" t="s">
        <v>25</v>
      </c>
      <c r="S74" s="7">
        <v>0.24956018518518519</v>
      </c>
      <c r="T74" s="3">
        <v>25</v>
      </c>
      <c r="U74" s="3" t="s">
        <v>813</v>
      </c>
      <c r="V74" s="3" t="s">
        <v>25</v>
      </c>
      <c r="W74" s="7">
        <v>0.31506944444444446</v>
      </c>
      <c r="X74" s="3">
        <v>24</v>
      </c>
    </row>
    <row r="75" spans="1:24" x14ac:dyDescent="0.25">
      <c r="E75" s="3" t="s">
        <v>30</v>
      </c>
      <c r="G75" s="7">
        <v>4.112405091080934E-3</v>
      </c>
      <c r="H75" s="3" t="s">
        <v>31</v>
      </c>
      <c r="K75" s="7">
        <v>7.7366740296080372E-3</v>
      </c>
      <c r="L75" s="3" t="s">
        <v>19</v>
      </c>
      <c r="O75" s="7">
        <v>2.0385039275222366E-3</v>
      </c>
      <c r="P75" s="3" t="s">
        <v>19</v>
      </c>
      <c r="S75" s="7">
        <v>3.3530453646493305E-3</v>
      </c>
      <c r="T75" s="3" t="s">
        <v>31</v>
      </c>
      <c r="W75" s="7">
        <v>2.3097275014000301E-3</v>
      </c>
      <c r="X75" s="3" t="s">
        <v>31</v>
      </c>
    </row>
    <row r="76" spans="1:24" x14ac:dyDescent="0.25">
      <c r="A76" s="3">
        <v>25</v>
      </c>
      <c r="B76" s="3">
        <v>62</v>
      </c>
      <c r="C76" s="4" t="s">
        <v>151</v>
      </c>
      <c r="D76" s="3" t="s">
        <v>3198</v>
      </c>
      <c r="E76" s="3" t="s">
        <v>1671</v>
      </c>
      <c r="F76" s="3" t="s">
        <v>19</v>
      </c>
      <c r="G76" s="7">
        <v>6.008101851851852E-2</v>
      </c>
      <c r="H76" s="3">
        <v>13</v>
      </c>
      <c r="I76" s="3" t="s">
        <v>4263</v>
      </c>
      <c r="J76" s="3" t="s">
        <v>19</v>
      </c>
      <c r="K76" s="7">
        <v>6.682870370370371E-2</v>
      </c>
      <c r="L76" s="3">
        <v>29</v>
      </c>
      <c r="M76" s="3" t="s">
        <v>2945</v>
      </c>
      <c r="N76" s="3" t="s">
        <v>19</v>
      </c>
      <c r="O76" s="7">
        <v>5.2499999999999998E-2</v>
      </c>
      <c r="P76" s="3">
        <v>27</v>
      </c>
      <c r="Q76" s="3" t="s">
        <v>2058</v>
      </c>
      <c r="R76" s="3" t="s">
        <v>19</v>
      </c>
      <c r="S76" s="7">
        <v>6.4097222222222222E-2</v>
      </c>
      <c r="T76" s="3">
        <v>25</v>
      </c>
      <c r="U76" s="3" t="s">
        <v>1043</v>
      </c>
      <c r="V76" s="3" t="s">
        <v>19</v>
      </c>
      <c r="W76" s="7">
        <v>7.4675925925925923E-2</v>
      </c>
      <c r="X76" s="3">
        <v>38</v>
      </c>
    </row>
    <row r="77" spans="1:24" x14ac:dyDescent="0.25">
      <c r="E77" s="3" t="s">
        <v>3725</v>
      </c>
      <c r="F77" s="3" t="s">
        <v>25</v>
      </c>
      <c r="G77" s="7">
        <v>6.008101851851852E-2</v>
      </c>
      <c r="H77" s="3">
        <v>13</v>
      </c>
      <c r="I77" s="3" t="s">
        <v>4264</v>
      </c>
      <c r="J77" s="3" t="s">
        <v>25</v>
      </c>
      <c r="K77" s="7">
        <v>0.12690972222222222</v>
      </c>
      <c r="L77" s="3">
        <v>18</v>
      </c>
      <c r="M77" s="3" t="s">
        <v>1341</v>
      </c>
      <c r="N77" s="3" t="s">
        <v>25</v>
      </c>
      <c r="O77" s="7">
        <v>0.17940972222222221</v>
      </c>
      <c r="P77" s="3">
        <v>22</v>
      </c>
      <c r="Q77" s="3" t="s">
        <v>842</v>
      </c>
      <c r="R77" s="3" t="s">
        <v>25</v>
      </c>
      <c r="S77" s="7">
        <v>0.24350694444444443</v>
      </c>
      <c r="T77" s="3">
        <v>21</v>
      </c>
      <c r="U77" s="3" t="s">
        <v>518</v>
      </c>
      <c r="V77" s="3" t="s">
        <v>25</v>
      </c>
      <c r="W77" s="7">
        <v>0.31818287037037035</v>
      </c>
      <c r="X77" s="3">
        <v>25</v>
      </c>
    </row>
    <row r="78" spans="1:24" x14ac:dyDescent="0.25">
      <c r="E78" s="3" t="s">
        <v>30</v>
      </c>
      <c r="G78" s="7">
        <v>1.0789672556089522E-2</v>
      </c>
      <c r="H78" s="3" t="s">
        <v>31</v>
      </c>
      <c r="K78" s="7">
        <v>2.5591843507495049E-3</v>
      </c>
      <c r="L78" s="3" t="s">
        <v>19</v>
      </c>
      <c r="O78" s="7">
        <v>5.6971689188057423E-4</v>
      </c>
      <c r="P78" s="3" t="s">
        <v>19</v>
      </c>
      <c r="S78" s="7">
        <v>1.4739999330218856E-3</v>
      </c>
      <c r="T78" s="3" t="s">
        <v>19</v>
      </c>
      <c r="W78" s="7">
        <v>6.1867713804375501E-3</v>
      </c>
      <c r="X78" s="3" t="s">
        <v>19</v>
      </c>
    </row>
    <row r="79" spans="1:24" x14ac:dyDescent="0.25">
      <c r="A79" s="3">
        <v>26</v>
      </c>
      <c r="B79" s="3">
        <v>52</v>
      </c>
      <c r="C79" s="4" t="s">
        <v>1864</v>
      </c>
      <c r="D79" s="3" t="s">
        <v>1</v>
      </c>
      <c r="E79" s="3" t="s">
        <v>4265</v>
      </c>
      <c r="F79" s="3" t="s">
        <v>19</v>
      </c>
      <c r="G79" s="7">
        <v>7.0856481481481479E-2</v>
      </c>
      <c r="H79" s="3">
        <v>34</v>
      </c>
      <c r="I79" s="3" t="s">
        <v>4266</v>
      </c>
      <c r="J79" s="3" t="s">
        <v>19</v>
      </c>
      <c r="K79" s="7">
        <v>6.4444444444444443E-2</v>
      </c>
      <c r="L79" s="3">
        <v>24</v>
      </c>
      <c r="M79" s="3" t="s">
        <v>3042</v>
      </c>
      <c r="N79" s="3" t="s">
        <v>19</v>
      </c>
      <c r="O79" s="7">
        <v>5.092592592592593E-2</v>
      </c>
      <c r="P79" s="3">
        <v>25</v>
      </c>
      <c r="Q79" s="3" t="s">
        <v>494</v>
      </c>
      <c r="R79" s="3" t="s">
        <v>19</v>
      </c>
      <c r="S79" s="7">
        <v>6.5162037037037032E-2</v>
      </c>
      <c r="T79" s="3">
        <v>29</v>
      </c>
      <c r="U79" s="3" t="s">
        <v>3387</v>
      </c>
      <c r="V79" s="3" t="s">
        <v>19</v>
      </c>
      <c r="W79" s="7">
        <v>6.7534722222222218E-2</v>
      </c>
      <c r="X79" s="3">
        <v>23</v>
      </c>
    </row>
    <row r="80" spans="1:24" x14ac:dyDescent="0.25">
      <c r="E80" s="3" t="s">
        <v>1495</v>
      </c>
      <c r="F80" s="3" t="s">
        <v>25</v>
      </c>
      <c r="G80" s="7">
        <v>7.0856481481481479E-2</v>
      </c>
      <c r="H80" s="3">
        <v>34</v>
      </c>
      <c r="I80" s="3" t="s">
        <v>4267</v>
      </c>
      <c r="J80" s="3" t="s">
        <v>25</v>
      </c>
      <c r="K80" s="7">
        <v>0.13530092592592594</v>
      </c>
      <c r="L80" s="3">
        <v>29</v>
      </c>
      <c r="M80" s="3" t="s">
        <v>2064</v>
      </c>
      <c r="N80" s="3" t="s">
        <v>25</v>
      </c>
      <c r="O80" s="7">
        <v>0.18622685185185184</v>
      </c>
      <c r="P80" s="3">
        <v>27</v>
      </c>
      <c r="Q80" s="3" t="s">
        <v>3043</v>
      </c>
      <c r="R80" s="3" t="s">
        <v>25</v>
      </c>
      <c r="S80" s="7">
        <v>0.25138888888888888</v>
      </c>
      <c r="T80" s="3">
        <v>28</v>
      </c>
      <c r="U80" s="3" t="s">
        <v>936</v>
      </c>
      <c r="V80" s="3" t="s">
        <v>25</v>
      </c>
      <c r="W80" s="7">
        <v>0.31892361111111112</v>
      </c>
      <c r="X80" s="3">
        <v>26</v>
      </c>
    </row>
    <row r="81" spans="1:24" x14ac:dyDescent="0.25">
      <c r="E81" s="3" t="s">
        <v>30</v>
      </c>
      <c r="G81" s="7">
        <v>1.7919901616590683E-4</v>
      </c>
      <c r="H81" s="3" t="s">
        <v>31</v>
      </c>
      <c r="K81" s="7">
        <v>2.5303424814271391E-5</v>
      </c>
      <c r="L81" s="3" t="s">
        <v>19</v>
      </c>
      <c r="O81" s="7">
        <v>1.125252679589718E-3</v>
      </c>
      <c r="P81" s="3" t="s">
        <v>31</v>
      </c>
      <c r="S81" s="7">
        <v>2.393025717735614E-3</v>
      </c>
      <c r="T81" s="3" t="s">
        <v>19</v>
      </c>
      <c r="W81" s="7">
        <v>1.1138774467942536E-3</v>
      </c>
      <c r="X81" s="3" t="s">
        <v>31</v>
      </c>
    </row>
    <row r="82" spans="1:24" x14ac:dyDescent="0.25">
      <c r="A82" s="3">
        <v>27</v>
      </c>
      <c r="B82" s="3">
        <v>60</v>
      </c>
      <c r="C82" s="4" t="s">
        <v>1241</v>
      </c>
      <c r="D82" s="3" t="s">
        <v>3198</v>
      </c>
      <c r="E82" s="3" t="s">
        <v>1240</v>
      </c>
      <c r="F82" s="3" t="s">
        <v>19</v>
      </c>
      <c r="G82" s="7">
        <v>7.0810185185185184E-2</v>
      </c>
      <c r="H82" s="3">
        <v>33</v>
      </c>
      <c r="I82" s="3" t="s">
        <v>3320</v>
      </c>
      <c r="J82" s="3" t="s">
        <v>19</v>
      </c>
      <c r="K82" s="7">
        <v>6.508101851851851E-2</v>
      </c>
      <c r="L82" s="3">
        <v>26</v>
      </c>
      <c r="M82" s="3" t="s">
        <v>3321</v>
      </c>
      <c r="N82" s="3" t="s">
        <v>19</v>
      </c>
      <c r="O82" s="7">
        <v>5.077546296296296E-2</v>
      </c>
      <c r="P82" s="3">
        <v>24</v>
      </c>
      <c r="Q82" s="3" t="s">
        <v>4268</v>
      </c>
      <c r="R82" s="3" t="s">
        <v>19</v>
      </c>
      <c r="S82" s="7">
        <v>6.3715277777777787E-2</v>
      </c>
      <c r="T82" s="3">
        <v>24</v>
      </c>
      <c r="U82" s="3" t="s">
        <v>4269</v>
      </c>
      <c r="V82" s="3" t="s">
        <v>19</v>
      </c>
      <c r="W82" s="7">
        <v>6.9768518518518521E-2</v>
      </c>
      <c r="X82" s="3">
        <v>29</v>
      </c>
    </row>
    <row r="83" spans="1:24" x14ac:dyDescent="0.25">
      <c r="E83" s="3" t="s">
        <v>2091</v>
      </c>
      <c r="F83" s="3" t="s">
        <v>25</v>
      </c>
      <c r="G83" s="7">
        <v>7.0810185185185184E-2</v>
      </c>
      <c r="H83" s="3">
        <v>33</v>
      </c>
      <c r="I83" s="3" t="s">
        <v>2932</v>
      </c>
      <c r="J83" s="3" t="s">
        <v>25</v>
      </c>
      <c r="K83" s="7">
        <v>0.13589120370370369</v>
      </c>
      <c r="L83" s="3">
        <v>30</v>
      </c>
      <c r="M83" s="3" t="s">
        <v>2028</v>
      </c>
      <c r="N83" s="3" t="s">
        <v>25</v>
      </c>
      <c r="O83" s="7">
        <v>0.18666666666666668</v>
      </c>
      <c r="P83" s="3">
        <v>28</v>
      </c>
      <c r="Q83" s="3" t="s">
        <v>1516</v>
      </c>
      <c r="R83" s="3" t="s">
        <v>25</v>
      </c>
      <c r="S83" s="7">
        <v>0.25038194444444445</v>
      </c>
      <c r="T83" s="3">
        <v>27</v>
      </c>
      <c r="U83" s="3" t="s">
        <v>928</v>
      </c>
      <c r="V83" s="3" t="s">
        <v>25</v>
      </c>
      <c r="W83" s="7">
        <v>0.32015046296296296</v>
      </c>
      <c r="X83" s="3">
        <v>27</v>
      </c>
    </row>
    <row r="84" spans="1:24" x14ac:dyDescent="0.25">
      <c r="E84" s="3" t="s">
        <v>30</v>
      </c>
      <c r="G84" s="7">
        <v>4.9875904437113316E-4</v>
      </c>
      <c r="H84" s="3" t="s">
        <v>31</v>
      </c>
      <c r="K84" s="7">
        <v>4.1406661345626261E-4</v>
      </c>
      <c r="L84" s="3" t="s">
        <v>19</v>
      </c>
      <c r="O84" s="7">
        <v>1.475948810115188E-3</v>
      </c>
      <c r="P84" s="3" t="s">
        <v>31</v>
      </c>
      <c r="S84" s="7">
        <v>7.0480337737145737E-4</v>
      </c>
      <c r="T84" s="3" t="s">
        <v>19</v>
      </c>
      <c r="W84" s="7">
        <v>8.5583786365861503E-4</v>
      </c>
      <c r="X84" s="3" t="s">
        <v>19</v>
      </c>
    </row>
    <row r="85" spans="1:24" x14ac:dyDescent="0.25">
      <c r="A85" s="3">
        <v>28</v>
      </c>
      <c r="B85" s="3">
        <v>92</v>
      </c>
      <c r="C85" s="4" t="s">
        <v>863</v>
      </c>
      <c r="D85" s="3" t="s">
        <v>3198</v>
      </c>
      <c r="E85" s="3" t="s">
        <v>4270</v>
      </c>
      <c r="F85" s="3" t="s">
        <v>19</v>
      </c>
      <c r="G85" s="7">
        <v>6.1249999999999999E-2</v>
      </c>
      <c r="H85" s="3">
        <v>15</v>
      </c>
      <c r="I85" s="3" t="s">
        <v>4271</v>
      </c>
      <c r="J85" s="3" t="s">
        <v>19</v>
      </c>
      <c r="K85" s="7">
        <v>6.4166666666666664E-2</v>
      </c>
      <c r="L85" s="3">
        <v>23</v>
      </c>
      <c r="M85" s="3" t="s">
        <v>1661</v>
      </c>
      <c r="N85" s="3" t="s">
        <v>19</v>
      </c>
      <c r="O85" s="7">
        <v>4.189814814814815E-2</v>
      </c>
      <c r="P85" s="3">
        <v>3</v>
      </c>
      <c r="Q85" s="3" t="s">
        <v>4272</v>
      </c>
      <c r="R85" s="3" t="s">
        <v>19</v>
      </c>
      <c r="S85" s="7">
        <v>6.4907407407407414E-2</v>
      </c>
      <c r="T85" s="3">
        <v>28</v>
      </c>
      <c r="U85" s="3" t="s">
        <v>4273</v>
      </c>
      <c r="V85" s="3" t="s">
        <v>19</v>
      </c>
      <c r="W85" s="7">
        <v>8.9236111111111113E-2</v>
      </c>
      <c r="X85" s="3">
        <v>46</v>
      </c>
    </row>
    <row r="86" spans="1:24" x14ac:dyDescent="0.25">
      <c r="E86" s="3" t="s">
        <v>4274</v>
      </c>
      <c r="F86" s="3" t="s">
        <v>25</v>
      </c>
      <c r="G86" s="7">
        <v>6.1249999999999999E-2</v>
      </c>
      <c r="H86" s="3">
        <v>15</v>
      </c>
      <c r="I86" s="3" t="s">
        <v>4275</v>
      </c>
      <c r="J86" s="3" t="s">
        <v>25</v>
      </c>
      <c r="K86" s="7">
        <v>0.12541666666666665</v>
      </c>
      <c r="L86" s="3">
        <v>16</v>
      </c>
      <c r="M86" s="3" t="s">
        <v>4276</v>
      </c>
      <c r="N86" s="3" t="s">
        <v>25</v>
      </c>
      <c r="O86" s="7">
        <v>0.16731481481481481</v>
      </c>
      <c r="P86" s="3">
        <v>9</v>
      </c>
      <c r="Q86" s="3" t="s">
        <v>4277</v>
      </c>
      <c r="R86" s="3" t="s">
        <v>25</v>
      </c>
      <c r="S86" s="7">
        <v>0.23222222222222222</v>
      </c>
      <c r="T86" s="3">
        <v>14</v>
      </c>
      <c r="U86" s="3" t="s">
        <v>4278</v>
      </c>
      <c r="V86" s="3" t="s">
        <v>25</v>
      </c>
      <c r="W86" s="7">
        <v>0.32145833333333335</v>
      </c>
      <c r="X86" s="3">
        <v>28</v>
      </c>
    </row>
    <row r="87" spans="1:24" x14ac:dyDescent="0.25">
      <c r="E87" s="3" t="s">
        <v>30</v>
      </c>
      <c r="G87" s="7">
        <v>1.0350253679610191E-2</v>
      </c>
      <c r="H87" s="3" t="s">
        <v>31</v>
      </c>
      <c r="K87" s="7">
        <v>7.6446099362034725E-4</v>
      </c>
      <c r="L87" s="3" t="s">
        <v>31</v>
      </c>
      <c r="O87" s="7">
        <v>1.0566719737520214E-2</v>
      </c>
      <c r="P87" s="3" t="s">
        <v>31</v>
      </c>
      <c r="S87" s="7">
        <v>1.6395242507288438E-3</v>
      </c>
      <c r="T87" s="3" t="s">
        <v>19</v>
      </c>
      <c r="W87" s="7">
        <v>2.0041910160021881E-2</v>
      </c>
      <c r="X87" s="3" t="s">
        <v>19</v>
      </c>
    </row>
    <row r="88" spans="1:24" x14ac:dyDescent="0.25">
      <c r="A88" s="3">
        <v>29</v>
      </c>
      <c r="B88" s="3">
        <v>72</v>
      </c>
      <c r="C88" s="4" t="s">
        <v>4279</v>
      </c>
      <c r="D88" s="3" t="s">
        <v>3249</v>
      </c>
      <c r="E88" s="3" t="s">
        <v>150</v>
      </c>
      <c r="F88" s="3" t="s">
        <v>19</v>
      </c>
      <c r="G88" s="7">
        <v>7.0057870370370368E-2</v>
      </c>
      <c r="H88" s="3">
        <v>32</v>
      </c>
      <c r="I88" s="3" t="s">
        <v>4280</v>
      </c>
      <c r="J88" s="3" t="s">
        <v>19</v>
      </c>
      <c r="K88" s="7">
        <v>6.7569444444444446E-2</v>
      </c>
      <c r="L88" s="3">
        <v>31</v>
      </c>
      <c r="M88" s="3" t="s">
        <v>3078</v>
      </c>
      <c r="N88" s="3" t="s">
        <v>19</v>
      </c>
      <c r="O88" s="7">
        <v>5.5833333333333325E-2</v>
      </c>
      <c r="P88" s="3">
        <v>33</v>
      </c>
      <c r="Q88" s="3" t="s">
        <v>3537</v>
      </c>
      <c r="R88" s="3" t="s">
        <v>19</v>
      </c>
      <c r="S88" s="7">
        <v>6.474537037037037E-2</v>
      </c>
      <c r="T88" s="3">
        <v>27</v>
      </c>
      <c r="U88" s="3" t="s">
        <v>4281</v>
      </c>
      <c r="V88" s="3" t="s">
        <v>19</v>
      </c>
      <c r="W88" s="7">
        <v>6.4837962962962958E-2</v>
      </c>
      <c r="X88" s="3">
        <v>19</v>
      </c>
    </row>
    <row r="89" spans="1:24" x14ac:dyDescent="0.25">
      <c r="E89" s="3" t="s">
        <v>3133</v>
      </c>
      <c r="F89" s="3" t="s">
        <v>25</v>
      </c>
      <c r="G89" s="7">
        <v>7.0057870370370368E-2</v>
      </c>
      <c r="H89" s="3">
        <v>32</v>
      </c>
      <c r="I89" s="3" t="s">
        <v>4282</v>
      </c>
      <c r="J89" s="3" t="s">
        <v>25</v>
      </c>
      <c r="K89" s="7">
        <v>0.1376273148148148</v>
      </c>
      <c r="L89" s="3">
        <v>34</v>
      </c>
      <c r="M89" s="3" t="s">
        <v>4283</v>
      </c>
      <c r="N89" s="3" t="s">
        <v>25</v>
      </c>
      <c r="O89" s="7">
        <v>0.19346064814814815</v>
      </c>
      <c r="P89" s="3">
        <v>35</v>
      </c>
      <c r="Q89" s="3" t="s">
        <v>4284</v>
      </c>
      <c r="R89" s="3" t="s">
        <v>25</v>
      </c>
      <c r="S89" s="7">
        <v>0.25820601851851849</v>
      </c>
      <c r="T89" s="3">
        <v>32</v>
      </c>
      <c r="U89" s="3" t="s">
        <v>4285</v>
      </c>
      <c r="V89" s="3" t="s">
        <v>25</v>
      </c>
      <c r="W89" s="7">
        <v>0.32304398148148145</v>
      </c>
      <c r="X89" s="3">
        <v>29</v>
      </c>
    </row>
    <row r="90" spans="1:24" x14ac:dyDescent="0.25">
      <c r="E90" s="3" t="s">
        <v>30</v>
      </c>
      <c r="G90" s="7">
        <v>1.8955637929334301E-3</v>
      </c>
      <c r="H90" s="3" t="s">
        <v>31</v>
      </c>
      <c r="K90" s="7">
        <v>2.3180329039292069E-3</v>
      </c>
      <c r="L90" s="3" t="s">
        <v>19</v>
      </c>
      <c r="O90" s="7">
        <v>3.1096735235511819E-3</v>
      </c>
      <c r="P90" s="3" t="s">
        <v>19</v>
      </c>
      <c r="S90" s="7">
        <v>1.1654075711316908E-3</v>
      </c>
      <c r="T90" s="3" t="s">
        <v>19</v>
      </c>
      <c r="W90" s="7">
        <v>4.6975502056786217E-3</v>
      </c>
      <c r="X90" s="3" t="s">
        <v>31</v>
      </c>
    </row>
    <row r="91" spans="1:24" x14ac:dyDescent="0.25">
      <c r="A91" s="3">
        <v>30</v>
      </c>
      <c r="B91" s="3">
        <v>94</v>
      </c>
      <c r="C91" s="4" t="s">
        <v>4286</v>
      </c>
      <c r="D91" s="3" t="s">
        <v>3198</v>
      </c>
      <c r="E91" s="3" t="s">
        <v>3046</v>
      </c>
      <c r="F91" s="3" t="s">
        <v>19</v>
      </c>
      <c r="G91" s="7">
        <v>6.7175925925925931E-2</v>
      </c>
      <c r="H91" s="3">
        <v>27</v>
      </c>
      <c r="I91" s="3" t="s">
        <v>3051</v>
      </c>
      <c r="J91" s="3" t="s">
        <v>19</v>
      </c>
      <c r="K91" s="7">
        <v>6.0740740740740741E-2</v>
      </c>
      <c r="L91" s="3">
        <v>13</v>
      </c>
      <c r="M91" s="3" t="s">
        <v>4287</v>
      </c>
      <c r="N91" s="3" t="s">
        <v>19</v>
      </c>
      <c r="O91" s="7">
        <v>4.6608796296296294E-2</v>
      </c>
      <c r="P91" s="3">
        <v>11</v>
      </c>
      <c r="Q91" s="3" t="s">
        <v>3049</v>
      </c>
      <c r="R91" s="3" t="s">
        <v>19</v>
      </c>
      <c r="S91" s="7">
        <v>6.2800925925925927E-2</v>
      </c>
      <c r="T91" s="3">
        <v>21</v>
      </c>
      <c r="U91" s="3" t="s">
        <v>4288</v>
      </c>
      <c r="V91" s="3" t="s">
        <v>19</v>
      </c>
      <c r="W91" s="7">
        <v>7.2025462962962958E-2</v>
      </c>
      <c r="X91" s="3">
        <v>34</v>
      </c>
    </row>
    <row r="92" spans="1:24" x14ac:dyDescent="0.25">
      <c r="E92" s="3" t="s">
        <v>4289</v>
      </c>
      <c r="F92" s="3" t="s">
        <v>25</v>
      </c>
      <c r="G92" s="7">
        <v>6.7175925925925931E-2</v>
      </c>
      <c r="H92" s="3">
        <v>27</v>
      </c>
      <c r="I92" s="3" t="s">
        <v>4290</v>
      </c>
      <c r="J92" s="3" t="s">
        <v>25</v>
      </c>
      <c r="K92" s="7">
        <v>0.12791666666666665</v>
      </c>
      <c r="L92" s="3">
        <v>19</v>
      </c>
      <c r="M92" s="3" t="s">
        <v>4291</v>
      </c>
      <c r="N92" s="3" t="s">
        <v>25</v>
      </c>
      <c r="O92" s="7">
        <v>0.1909490740740741</v>
      </c>
      <c r="P92" s="3">
        <v>32</v>
      </c>
      <c r="Q92" s="3" t="s">
        <v>3053</v>
      </c>
      <c r="R92" s="3" t="s">
        <v>25</v>
      </c>
      <c r="S92" s="7">
        <v>0.25374999999999998</v>
      </c>
      <c r="T92" s="3">
        <v>31</v>
      </c>
      <c r="U92" s="3" t="s">
        <v>3054</v>
      </c>
      <c r="V92" s="3" t="s">
        <v>25</v>
      </c>
      <c r="W92" s="7">
        <v>0.32577546296296295</v>
      </c>
      <c r="X92" s="3">
        <v>30</v>
      </c>
    </row>
    <row r="93" spans="1:24" x14ac:dyDescent="0.25">
      <c r="E93" s="3" t="s">
        <v>30</v>
      </c>
      <c r="G93" s="7">
        <v>5.3859067348354939E-3</v>
      </c>
      <c r="H93" s="3" t="s">
        <v>31</v>
      </c>
      <c r="K93" s="7">
        <v>5.0624006956421427E-3</v>
      </c>
      <c r="L93" s="3" t="s">
        <v>31</v>
      </c>
      <c r="O93" s="7">
        <v>6.5606656601344404E-3</v>
      </c>
      <c r="P93" s="3" t="s">
        <v>31</v>
      </c>
      <c r="S93" s="7">
        <v>1.3166339218104867E-3</v>
      </c>
      <c r="T93" s="3" t="s">
        <v>31</v>
      </c>
      <c r="W93" s="7">
        <v>1.9019959013114734E-3</v>
      </c>
      <c r="X93" s="3" t="s">
        <v>19</v>
      </c>
    </row>
    <row r="94" spans="1:24" x14ac:dyDescent="0.25">
      <c r="A94" s="3">
        <v>31</v>
      </c>
      <c r="B94" s="3">
        <v>87</v>
      </c>
      <c r="C94" s="4" t="s">
        <v>3001</v>
      </c>
      <c r="D94" s="3" t="s">
        <v>3240</v>
      </c>
      <c r="E94" s="3" t="s">
        <v>1854</v>
      </c>
      <c r="F94" s="3" t="s">
        <v>19</v>
      </c>
      <c r="G94" s="7">
        <v>6.626157407407407E-2</v>
      </c>
      <c r="H94" s="3">
        <v>24</v>
      </c>
      <c r="I94" s="3" t="s">
        <v>181</v>
      </c>
      <c r="J94" s="3" t="s">
        <v>19</v>
      </c>
      <c r="K94" s="7">
        <v>6.2615740740740736E-2</v>
      </c>
      <c r="L94" s="3">
        <v>20</v>
      </c>
      <c r="M94" s="3" t="s">
        <v>983</v>
      </c>
      <c r="N94" s="3" t="s">
        <v>19</v>
      </c>
      <c r="O94" s="7">
        <v>5.5868055555555553E-2</v>
      </c>
      <c r="P94" s="3">
        <v>34</v>
      </c>
      <c r="Q94" s="3" t="s">
        <v>3004</v>
      </c>
      <c r="R94" s="3" t="s">
        <v>19</v>
      </c>
      <c r="S94" s="7">
        <v>6.7407407407407416E-2</v>
      </c>
      <c r="T94" s="3">
        <v>33</v>
      </c>
      <c r="U94" s="3" t="s">
        <v>279</v>
      </c>
      <c r="V94" s="3" t="s">
        <v>19</v>
      </c>
      <c r="W94" s="7">
        <v>7.3981481481481481E-2</v>
      </c>
      <c r="X94" s="3">
        <v>37</v>
      </c>
    </row>
    <row r="95" spans="1:24" x14ac:dyDescent="0.25">
      <c r="E95" s="3" t="s">
        <v>4292</v>
      </c>
      <c r="F95" s="3" t="s">
        <v>25</v>
      </c>
      <c r="G95" s="7">
        <v>6.626157407407407E-2</v>
      </c>
      <c r="H95" s="3">
        <v>24</v>
      </c>
      <c r="I95" s="3" t="s">
        <v>1281</v>
      </c>
      <c r="J95" s="3" t="s">
        <v>25</v>
      </c>
      <c r="K95" s="7">
        <v>0.12887731481481482</v>
      </c>
      <c r="L95" s="3">
        <v>23</v>
      </c>
      <c r="M95" s="3" t="s">
        <v>3003</v>
      </c>
      <c r="N95" s="3" t="s">
        <v>25</v>
      </c>
      <c r="O95" s="7">
        <v>0.18474537037037039</v>
      </c>
      <c r="P95" s="3">
        <v>25</v>
      </c>
      <c r="Q95" s="3" t="s">
        <v>3007</v>
      </c>
      <c r="R95" s="3" t="s">
        <v>25</v>
      </c>
      <c r="S95" s="7">
        <v>0.25215277777777778</v>
      </c>
      <c r="T95" s="3">
        <v>29</v>
      </c>
      <c r="U95" s="3" t="s">
        <v>3596</v>
      </c>
      <c r="V95" s="3" t="s">
        <v>25</v>
      </c>
      <c r="W95" s="7">
        <v>0.32613425925925926</v>
      </c>
      <c r="X95" s="3">
        <v>31</v>
      </c>
    </row>
    <row r="96" spans="1:24" x14ac:dyDescent="0.25">
      <c r="E96" s="3" t="s">
        <v>30</v>
      </c>
      <c r="G96" s="7">
        <v>6.3801753384720439E-3</v>
      </c>
      <c r="H96" s="3" t="s">
        <v>31</v>
      </c>
      <c r="K96" s="7">
        <v>3.2598736904383141E-3</v>
      </c>
      <c r="L96" s="3" t="s">
        <v>31</v>
      </c>
      <c r="O96" s="7">
        <v>2.6400348425735243E-3</v>
      </c>
      <c r="P96" s="3" t="s">
        <v>19</v>
      </c>
      <c r="S96" s="7">
        <v>3.2192309982157774E-3</v>
      </c>
      <c r="T96" s="3" t="s">
        <v>19</v>
      </c>
      <c r="W96" s="7">
        <v>3.7807831881210702E-3</v>
      </c>
      <c r="X96" s="3" t="s">
        <v>19</v>
      </c>
    </row>
    <row r="97" spans="1:24" x14ac:dyDescent="0.25">
      <c r="A97" s="3">
        <v>32</v>
      </c>
      <c r="B97" s="3">
        <v>97</v>
      </c>
      <c r="C97" s="4" t="s">
        <v>1592</v>
      </c>
      <c r="D97" s="3" t="s">
        <v>3198</v>
      </c>
      <c r="E97" s="3" t="s">
        <v>4293</v>
      </c>
      <c r="F97" s="3" t="s">
        <v>19</v>
      </c>
      <c r="G97" s="7">
        <v>6.987268518518519E-2</v>
      </c>
      <c r="H97" s="3">
        <v>31</v>
      </c>
      <c r="I97" s="3" t="s">
        <v>862</v>
      </c>
      <c r="J97" s="3" t="s">
        <v>19</v>
      </c>
      <c r="K97" s="7">
        <v>5.334490740740741E-2</v>
      </c>
      <c r="L97" s="3">
        <v>5</v>
      </c>
      <c r="M97" s="3" t="s">
        <v>313</v>
      </c>
      <c r="N97" s="3" t="s">
        <v>19</v>
      </c>
      <c r="O97" s="7">
        <v>4.971064814814815E-2</v>
      </c>
      <c r="P97" s="3">
        <v>21</v>
      </c>
      <c r="Q97" s="3" t="s">
        <v>306</v>
      </c>
      <c r="R97" s="3" t="s">
        <v>19</v>
      </c>
      <c r="S97" s="7">
        <v>7.4201388888888886E-2</v>
      </c>
      <c r="T97" s="3">
        <v>40</v>
      </c>
      <c r="U97" s="3" t="s">
        <v>4294</v>
      </c>
      <c r="V97" s="3" t="s">
        <v>19</v>
      </c>
      <c r="W97" s="7">
        <v>7.991898148148148E-2</v>
      </c>
      <c r="X97" s="3">
        <v>43</v>
      </c>
    </row>
    <row r="98" spans="1:24" x14ac:dyDescent="0.25">
      <c r="E98" s="3" t="s">
        <v>4295</v>
      </c>
      <c r="F98" s="3" t="s">
        <v>25</v>
      </c>
      <c r="G98" s="7">
        <v>6.987268518518519E-2</v>
      </c>
      <c r="H98" s="3">
        <v>31</v>
      </c>
      <c r="I98" s="3" t="s">
        <v>3273</v>
      </c>
      <c r="J98" s="3" t="s">
        <v>25</v>
      </c>
      <c r="K98" s="7">
        <v>0.12321759259259259</v>
      </c>
      <c r="L98" s="3">
        <v>13</v>
      </c>
      <c r="M98" s="3" t="s">
        <v>4296</v>
      </c>
      <c r="N98" s="3" t="s">
        <v>25</v>
      </c>
      <c r="O98" s="7">
        <v>0.17292824074074076</v>
      </c>
      <c r="P98" s="3">
        <v>14</v>
      </c>
      <c r="Q98" s="3" t="s">
        <v>1278</v>
      </c>
      <c r="R98" s="3" t="s">
        <v>25</v>
      </c>
      <c r="S98" s="7">
        <v>0.24712962962962962</v>
      </c>
      <c r="T98" s="3">
        <v>24</v>
      </c>
      <c r="U98" s="3" t="s">
        <v>3274</v>
      </c>
      <c r="V98" s="3" t="s">
        <v>25</v>
      </c>
      <c r="W98" s="7">
        <v>0.32704861111111111</v>
      </c>
      <c r="X98" s="3">
        <v>32</v>
      </c>
    </row>
    <row r="99" spans="1:24" x14ac:dyDescent="0.25">
      <c r="E99" s="3" t="s">
        <v>30</v>
      </c>
      <c r="G99" s="7">
        <v>2.9727230464251242E-3</v>
      </c>
      <c r="H99" s="3" t="s">
        <v>31</v>
      </c>
      <c r="K99" s="7">
        <v>1.2715396268574791E-2</v>
      </c>
      <c r="L99" s="3" t="s">
        <v>31</v>
      </c>
      <c r="O99" s="7">
        <v>3.6666029444323497E-3</v>
      </c>
      <c r="P99" s="3" t="s">
        <v>31</v>
      </c>
      <c r="S99" s="7">
        <v>9.8332541456662287E-3</v>
      </c>
      <c r="T99" s="3" t="s">
        <v>19</v>
      </c>
      <c r="W99" s="7">
        <v>9.5214681137660573E-3</v>
      </c>
      <c r="X99" s="3" t="s">
        <v>19</v>
      </c>
    </row>
    <row r="100" spans="1:24" x14ac:dyDescent="0.25">
      <c r="A100" s="3">
        <v>33</v>
      </c>
      <c r="B100" s="3">
        <v>70</v>
      </c>
      <c r="C100" s="4" t="s">
        <v>412</v>
      </c>
      <c r="D100" s="3" t="s">
        <v>3198</v>
      </c>
      <c r="E100" s="3" t="s">
        <v>4052</v>
      </c>
      <c r="F100" s="3" t="s">
        <v>19</v>
      </c>
      <c r="G100" s="7">
        <v>7.6215277777777771E-2</v>
      </c>
      <c r="H100" s="3">
        <v>41</v>
      </c>
      <c r="I100" s="3" t="s">
        <v>2144</v>
      </c>
      <c r="J100" s="3" t="s">
        <v>19</v>
      </c>
      <c r="K100" s="7">
        <v>6.09837962962963E-2</v>
      </c>
      <c r="L100" s="3">
        <v>15</v>
      </c>
      <c r="M100" s="3" t="s">
        <v>4297</v>
      </c>
      <c r="N100" s="3" t="s">
        <v>19</v>
      </c>
      <c r="O100" s="7">
        <v>5.5879629629629633E-2</v>
      </c>
      <c r="P100" s="3">
        <v>35</v>
      </c>
      <c r="Q100" s="3" t="s">
        <v>213</v>
      </c>
      <c r="R100" s="3" t="s">
        <v>19</v>
      </c>
      <c r="S100" s="7">
        <v>6.5439814814814812E-2</v>
      </c>
      <c r="T100" s="3">
        <v>31</v>
      </c>
      <c r="U100" s="3" t="s">
        <v>3457</v>
      </c>
      <c r="V100" s="3" t="s">
        <v>19</v>
      </c>
      <c r="W100" s="7">
        <v>6.9259259259259257E-2</v>
      </c>
      <c r="X100" s="3">
        <v>26</v>
      </c>
    </row>
    <row r="101" spans="1:24" x14ac:dyDescent="0.25">
      <c r="E101" s="3" t="s">
        <v>1164</v>
      </c>
      <c r="F101" s="3" t="s">
        <v>25</v>
      </c>
      <c r="G101" s="7">
        <v>7.6215277777777771E-2</v>
      </c>
      <c r="H101" s="3">
        <v>41</v>
      </c>
      <c r="I101" s="3" t="s">
        <v>3010</v>
      </c>
      <c r="J101" s="3" t="s">
        <v>25</v>
      </c>
      <c r="K101" s="7">
        <v>0.13719907407407408</v>
      </c>
      <c r="L101" s="3">
        <v>32</v>
      </c>
      <c r="M101" s="3" t="s">
        <v>413</v>
      </c>
      <c r="N101" s="3" t="s">
        <v>25</v>
      </c>
      <c r="O101" s="7">
        <v>0.1930787037037037</v>
      </c>
      <c r="P101" s="3">
        <v>34</v>
      </c>
      <c r="Q101" s="3" t="s">
        <v>3552</v>
      </c>
      <c r="R101" s="3" t="s">
        <v>25</v>
      </c>
      <c r="S101" s="7">
        <v>0.25851851851851854</v>
      </c>
      <c r="T101" s="3">
        <v>33</v>
      </c>
      <c r="U101" s="3" t="s">
        <v>1560</v>
      </c>
      <c r="V101" s="3" t="s">
        <v>25</v>
      </c>
      <c r="W101" s="7">
        <v>0.32777777777777778</v>
      </c>
      <c r="X101" s="3">
        <v>33</v>
      </c>
    </row>
    <row r="102" spans="1:24" x14ac:dyDescent="0.25">
      <c r="E102" s="3" t="s">
        <v>30</v>
      </c>
      <c r="G102" s="7">
        <v>3.2074580828630878E-3</v>
      </c>
      <c r="H102" s="3" t="s">
        <v>19</v>
      </c>
      <c r="K102" s="7">
        <v>5.2237912078200582E-3</v>
      </c>
      <c r="L102" s="3" t="s">
        <v>31</v>
      </c>
      <c r="O102" s="7">
        <v>2.3833720317997242E-3</v>
      </c>
      <c r="P102" s="3" t="s">
        <v>19</v>
      </c>
      <c r="S102" s="7">
        <v>9.2816899508640915E-4</v>
      </c>
      <c r="T102" s="3" t="s">
        <v>19</v>
      </c>
      <c r="W102" s="7">
        <v>1.295207901929149E-3</v>
      </c>
      <c r="X102" s="3" t="s">
        <v>31</v>
      </c>
    </row>
    <row r="103" spans="1:24" x14ac:dyDescent="0.25">
      <c r="A103" s="3">
        <v>34</v>
      </c>
      <c r="B103" s="3">
        <v>91</v>
      </c>
      <c r="C103" s="4" t="s">
        <v>2568</v>
      </c>
      <c r="D103" s="3" t="s">
        <v>1</v>
      </c>
      <c r="E103" s="3" t="s">
        <v>1883</v>
      </c>
      <c r="F103" s="3" t="s">
        <v>19</v>
      </c>
      <c r="G103" s="7">
        <v>6.4803240740740745E-2</v>
      </c>
      <c r="H103" s="3">
        <v>20</v>
      </c>
      <c r="I103" s="3" t="s">
        <v>1208</v>
      </c>
      <c r="J103" s="3" t="s">
        <v>19</v>
      </c>
      <c r="K103" s="7">
        <v>8.6203703703703713E-2</v>
      </c>
      <c r="L103" s="3">
        <v>48</v>
      </c>
      <c r="M103" s="3" t="s">
        <v>1207</v>
      </c>
      <c r="N103" s="3" t="s">
        <v>19</v>
      </c>
      <c r="O103" s="7">
        <v>5.6226851851851854E-2</v>
      </c>
      <c r="P103" s="3">
        <v>36</v>
      </c>
      <c r="Q103" s="3" t="s">
        <v>1645</v>
      </c>
      <c r="R103" s="3" t="s">
        <v>19</v>
      </c>
      <c r="S103" s="7">
        <v>6.0763888888888888E-2</v>
      </c>
      <c r="T103" s="3">
        <v>20</v>
      </c>
      <c r="U103" s="3" t="s">
        <v>1238</v>
      </c>
      <c r="V103" s="3" t="s">
        <v>19</v>
      </c>
      <c r="W103" s="7">
        <v>5.9826388888888887E-2</v>
      </c>
      <c r="X103" s="3">
        <v>9</v>
      </c>
    </row>
    <row r="104" spans="1:24" x14ac:dyDescent="0.25">
      <c r="E104" s="3" t="s">
        <v>484</v>
      </c>
      <c r="F104" s="3" t="s">
        <v>25</v>
      </c>
      <c r="G104" s="7">
        <v>6.4803240740740745E-2</v>
      </c>
      <c r="H104" s="3">
        <v>20</v>
      </c>
      <c r="I104" s="3" t="s">
        <v>1212</v>
      </c>
      <c r="J104" s="3" t="s">
        <v>25</v>
      </c>
      <c r="K104" s="7">
        <v>0.15100694444444443</v>
      </c>
      <c r="L104" s="3">
        <v>38</v>
      </c>
      <c r="M104" s="3" t="s">
        <v>3030</v>
      </c>
      <c r="N104" s="3" t="s">
        <v>25</v>
      </c>
      <c r="O104" s="7">
        <v>0.20723379629629632</v>
      </c>
      <c r="P104" s="3">
        <v>36</v>
      </c>
      <c r="Q104" s="3" t="s">
        <v>3317</v>
      </c>
      <c r="R104" s="3" t="s">
        <v>25</v>
      </c>
      <c r="S104" s="7">
        <v>0.26799768518518519</v>
      </c>
      <c r="T104" s="3">
        <v>35</v>
      </c>
      <c r="U104" s="3" t="s">
        <v>2096</v>
      </c>
      <c r="V104" s="3" t="s">
        <v>25</v>
      </c>
      <c r="W104" s="7">
        <v>0.32782407407407405</v>
      </c>
      <c r="X104" s="3">
        <v>34</v>
      </c>
    </row>
    <row r="105" spans="1:24" x14ac:dyDescent="0.25">
      <c r="E105" s="3" t="s">
        <v>30</v>
      </c>
      <c r="G105" s="7">
        <v>8.2148907931138965E-3</v>
      </c>
      <c r="H105" s="3" t="s">
        <v>31</v>
      </c>
      <c r="K105" s="7">
        <v>1.9986764845420099E-2</v>
      </c>
      <c r="L105" s="3" t="s">
        <v>19</v>
      </c>
      <c r="O105" s="7">
        <v>2.7230382854346799E-3</v>
      </c>
      <c r="P105" s="3" t="s">
        <v>19</v>
      </c>
      <c r="S105" s="7">
        <v>3.756868745220833E-3</v>
      </c>
      <c r="T105" s="3" t="s">
        <v>31</v>
      </c>
      <c r="W105" s="7">
        <v>1.0738043592520036E-2</v>
      </c>
      <c r="X105" s="3" t="s">
        <v>31</v>
      </c>
    </row>
    <row r="106" spans="1:24" x14ac:dyDescent="0.25">
      <c r="A106" s="3">
        <v>35</v>
      </c>
      <c r="B106" s="3">
        <v>56</v>
      </c>
      <c r="C106" s="4" t="s">
        <v>1299</v>
      </c>
      <c r="D106" s="3" t="s">
        <v>3198</v>
      </c>
      <c r="E106" s="3" t="s">
        <v>1591</v>
      </c>
      <c r="F106" s="3" t="s">
        <v>19</v>
      </c>
      <c r="G106" s="7">
        <v>5.9027777777777783E-2</v>
      </c>
      <c r="H106" s="3">
        <v>10</v>
      </c>
      <c r="I106" s="3" t="s">
        <v>4298</v>
      </c>
      <c r="J106" s="3" t="s">
        <v>19</v>
      </c>
      <c r="K106" s="7">
        <v>7.0254629629629625E-2</v>
      </c>
      <c r="L106" s="3">
        <v>34</v>
      </c>
      <c r="M106" s="3" t="s">
        <v>287</v>
      </c>
      <c r="N106" s="3" t="s">
        <v>19</v>
      </c>
      <c r="O106" s="7">
        <v>6.1099537037037042E-2</v>
      </c>
      <c r="P106" s="3">
        <v>44</v>
      </c>
      <c r="Q106" s="3" t="s">
        <v>905</v>
      </c>
      <c r="R106" s="3" t="s">
        <v>19</v>
      </c>
      <c r="S106" s="7">
        <v>7.435185185185185E-2</v>
      </c>
      <c r="T106" s="3">
        <v>41</v>
      </c>
      <c r="U106" s="3" t="s">
        <v>4299</v>
      </c>
      <c r="V106" s="3" t="s">
        <v>19</v>
      </c>
      <c r="W106" s="7">
        <v>6.9814814814814816E-2</v>
      </c>
      <c r="X106" s="3">
        <v>30</v>
      </c>
    </row>
    <row r="107" spans="1:24" x14ac:dyDescent="0.25">
      <c r="E107" s="3" t="s">
        <v>3295</v>
      </c>
      <c r="F107" s="3" t="s">
        <v>25</v>
      </c>
      <c r="G107" s="7">
        <v>5.9027777777777783E-2</v>
      </c>
      <c r="H107" s="3">
        <v>10</v>
      </c>
      <c r="I107" s="3" t="s">
        <v>1830</v>
      </c>
      <c r="J107" s="3" t="s">
        <v>25</v>
      </c>
      <c r="K107" s="7">
        <v>0.1292824074074074</v>
      </c>
      <c r="L107" s="3">
        <v>24</v>
      </c>
      <c r="M107" s="3" t="s">
        <v>4300</v>
      </c>
      <c r="N107" s="3" t="s">
        <v>25</v>
      </c>
      <c r="O107" s="7">
        <v>0.19038194444444445</v>
      </c>
      <c r="P107" s="3">
        <v>30</v>
      </c>
      <c r="Q107" s="3" t="s">
        <v>4301</v>
      </c>
      <c r="R107" s="3" t="s">
        <v>25</v>
      </c>
      <c r="S107" s="7">
        <v>0.26473379629629629</v>
      </c>
      <c r="T107" s="3">
        <v>34</v>
      </c>
      <c r="U107" s="3" t="s">
        <v>1590</v>
      </c>
      <c r="V107" s="3" t="s">
        <v>25</v>
      </c>
      <c r="W107" s="7">
        <v>0.33454861111111112</v>
      </c>
      <c r="X107" s="3">
        <v>35</v>
      </c>
    </row>
    <row r="108" spans="1:24" x14ac:dyDescent="0.25">
      <c r="E108" s="3" t="s">
        <v>30</v>
      </c>
      <c r="G108" s="7">
        <v>1.5488148362106012E-2</v>
      </c>
      <c r="H108" s="3" t="s">
        <v>31</v>
      </c>
      <c r="K108" s="7">
        <v>2.6794065785532284E-3</v>
      </c>
      <c r="L108" s="3" t="s">
        <v>19</v>
      </c>
      <c r="O108" s="7">
        <v>6.4982190333197493E-3</v>
      </c>
      <c r="P108" s="3" t="s">
        <v>19</v>
      </c>
      <c r="S108" s="7">
        <v>8.5076031788557382E-3</v>
      </c>
      <c r="T108" s="3" t="s">
        <v>19</v>
      </c>
      <c r="W108" s="7">
        <v>2.1970804286227247E-3</v>
      </c>
      <c r="X108" s="3" t="s">
        <v>31</v>
      </c>
    </row>
    <row r="109" spans="1:24" x14ac:dyDescent="0.25">
      <c r="A109" s="3">
        <v>36</v>
      </c>
      <c r="B109" s="3">
        <v>75</v>
      </c>
      <c r="C109" s="4" t="s">
        <v>2995</v>
      </c>
      <c r="D109" s="3" t="s">
        <v>3198</v>
      </c>
      <c r="E109" s="3" t="s">
        <v>4302</v>
      </c>
      <c r="F109" s="3" t="s">
        <v>19</v>
      </c>
      <c r="G109" s="7">
        <v>6.805555555555555E-2</v>
      </c>
      <c r="H109" s="3">
        <v>29</v>
      </c>
      <c r="I109" s="3" t="s">
        <v>636</v>
      </c>
      <c r="J109" s="3" t="s">
        <v>19</v>
      </c>
      <c r="K109" s="7">
        <v>6.2604166666666669E-2</v>
      </c>
      <c r="L109" s="3">
        <v>19</v>
      </c>
      <c r="M109" s="3" t="s">
        <v>1251</v>
      </c>
      <c r="N109" s="3" t="s">
        <v>19</v>
      </c>
      <c r="O109" s="7">
        <v>5.5347222222222221E-2</v>
      </c>
      <c r="P109" s="3">
        <v>32</v>
      </c>
      <c r="Q109" s="3" t="s">
        <v>1100</v>
      </c>
      <c r="R109" s="3" t="s">
        <v>19</v>
      </c>
      <c r="S109" s="7">
        <v>8.4803240740740748E-2</v>
      </c>
      <c r="T109" s="3">
        <v>46</v>
      </c>
      <c r="U109" s="3" t="s">
        <v>382</v>
      </c>
      <c r="V109" s="3" t="s">
        <v>19</v>
      </c>
      <c r="W109" s="7">
        <v>7.3414351851851856E-2</v>
      </c>
      <c r="X109" s="3">
        <v>36</v>
      </c>
    </row>
    <row r="110" spans="1:24" x14ac:dyDescent="0.25">
      <c r="E110" s="3" t="s">
        <v>657</v>
      </c>
      <c r="F110" s="3" t="s">
        <v>25</v>
      </c>
      <c r="G110" s="7">
        <v>6.805555555555555E-2</v>
      </c>
      <c r="H110" s="3">
        <v>29</v>
      </c>
      <c r="I110" s="3" t="s">
        <v>2066</v>
      </c>
      <c r="J110" s="3" t="s">
        <v>25</v>
      </c>
      <c r="K110" s="7">
        <v>0.13065972222222222</v>
      </c>
      <c r="L110" s="3">
        <v>26</v>
      </c>
      <c r="M110" s="3" t="s">
        <v>3305</v>
      </c>
      <c r="N110" s="3" t="s">
        <v>25</v>
      </c>
      <c r="O110" s="7">
        <v>0.18600694444444443</v>
      </c>
      <c r="P110" s="3">
        <v>26</v>
      </c>
      <c r="Q110" s="3" t="s">
        <v>1966</v>
      </c>
      <c r="R110" s="3" t="s">
        <v>25</v>
      </c>
      <c r="S110" s="7">
        <v>0.27081018518518518</v>
      </c>
      <c r="T110" s="3">
        <v>36</v>
      </c>
      <c r="U110" s="3" t="s">
        <v>1096</v>
      </c>
      <c r="V110" s="3" t="s">
        <v>25</v>
      </c>
      <c r="W110" s="7">
        <v>0.34422453703703698</v>
      </c>
      <c r="X110" s="3">
        <v>36</v>
      </c>
    </row>
    <row r="111" spans="1:24" x14ac:dyDescent="0.25">
      <c r="E111" s="3" t="s">
        <v>30</v>
      </c>
      <c r="G111" s="7">
        <v>8.6155449227798137E-3</v>
      </c>
      <c r="H111" s="3" t="s">
        <v>31</v>
      </c>
      <c r="K111" s="7">
        <v>6.9254894053645683E-3</v>
      </c>
      <c r="L111" s="3" t="s">
        <v>31</v>
      </c>
      <c r="O111" s="7">
        <v>8.332932162332593E-4</v>
      </c>
      <c r="P111" s="3" t="s">
        <v>31</v>
      </c>
      <c r="S111" s="7">
        <v>1.7054622862049285E-2</v>
      </c>
      <c r="T111" s="3" t="s">
        <v>19</v>
      </c>
      <c r="W111" s="7">
        <v>6.8029531767159479E-4</v>
      </c>
      <c r="X111" s="3" t="s">
        <v>31</v>
      </c>
    </row>
    <row r="112" spans="1:24" x14ac:dyDescent="0.25">
      <c r="A112" s="3">
        <v>37</v>
      </c>
      <c r="B112" s="3">
        <v>82</v>
      </c>
      <c r="C112" s="4" t="s">
        <v>3329</v>
      </c>
      <c r="D112" s="3" t="s">
        <v>3210</v>
      </c>
      <c r="E112" s="3" t="s">
        <v>4303</v>
      </c>
      <c r="F112" s="3" t="s">
        <v>19</v>
      </c>
      <c r="G112" s="7">
        <v>7.6030092592592594E-2</v>
      </c>
      <c r="H112" s="3">
        <v>39</v>
      </c>
      <c r="I112" s="3" t="s">
        <v>4304</v>
      </c>
      <c r="J112" s="3" t="s">
        <v>19</v>
      </c>
      <c r="K112" s="7">
        <v>6.8425925925925932E-2</v>
      </c>
      <c r="L112" s="3">
        <v>32</v>
      </c>
      <c r="M112" s="3" t="s">
        <v>1114</v>
      </c>
      <c r="N112" s="3" t="s">
        <v>19</v>
      </c>
      <c r="O112" s="7">
        <v>6.5949074074074077E-2</v>
      </c>
      <c r="P112" s="3">
        <v>45</v>
      </c>
      <c r="Q112" s="3" t="s">
        <v>4305</v>
      </c>
      <c r="R112" s="3" t="s">
        <v>19</v>
      </c>
      <c r="S112" s="7">
        <v>6.6736111111111107E-2</v>
      </c>
      <c r="T112" s="3">
        <v>32</v>
      </c>
      <c r="U112" s="3" t="s">
        <v>411</v>
      </c>
      <c r="V112" s="3" t="s">
        <v>19</v>
      </c>
      <c r="W112" s="7">
        <v>7.0451388888888897E-2</v>
      </c>
      <c r="X112" s="3">
        <v>32</v>
      </c>
    </row>
    <row r="113" spans="1:24" x14ac:dyDescent="0.25">
      <c r="E113" s="3" t="s">
        <v>4306</v>
      </c>
      <c r="F113" s="3" t="s">
        <v>25</v>
      </c>
      <c r="G113" s="7">
        <v>7.6030092592592594E-2</v>
      </c>
      <c r="H113" s="3">
        <v>39</v>
      </c>
      <c r="I113" s="3" t="s">
        <v>3603</v>
      </c>
      <c r="J113" s="3" t="s">
        <v>25</v>
      </c>
      <c r="K113" s="7">
        <v>0.14445601851851853</v>
      </c>
      <c r="L113" s="3">
        <v>36</v>
      </c>
      <c r="M113" s="3" t="s">
        <v>3646</v>
      </c>
      <c r="N113" s="3" t="s">
        <v>25</v>
      </c>
      <c r="O113" s="7">
        <v>0.21040509259259257</v>
      </c>
      <c r="P113" s="3">
        <v>38</v>
      </c>
      <c r="Q113" s="3" t="s">
        <v>1276</v>
      </c>
      <c r="R113" s="3" t="s">
        <v>25</v>
      </c>
      <c r="S113" s="7">
        <v>0.27714120370370371</v>
      </c>
      <c r="T113" s="3">
        <v>38</v>
      </c>
      <c r="U113" s="3" t="s">
        <v>1517</v>
      </c>
      <c r="V113" s="3" t="s">
        <v>25</v>
      </c>
      <c r="W113" s="7">
        <v>0.34759259259259262</v>
      </c>
      <c r="X113" s="3">
        <v>37</v>
      </c>
    </row>
    <row r="114" spans="1:24" x14ac:dyDescent="0.25">
      <c r="E114" s="3" t="s">
        <v>30</v>
      </c>
      <c r="G114" s="7">
        <v>1.3911941686248624E-3</v>
      </c>
      <c r="H114" s="3" t="s">
        <v>31</v>
      </c>
      <c r="K114" s="7">
        <v>1.7840411617726232E-3</v>
      </c>
      <c r="L114" s="3" t="s">
        <v>31</v>
      </c>
      <c r="O114" s="7">
        <v>9.2188619208951189E-3</v>
      </c>
      <c r="P114" s="3" t="s">
        <v>19</v>
      </c>
      <c r="S114" s="7">
        <v>1.6753912638212271E-3</v>
      </c>
      <c r="T114" s="3" t="s">
        <v>31</v>
      </c>
      <c r="W114" s="7">
        <v>4.3682353266764617E-3</v>
      </c>
      <c r="X114" s="3" t="s">
        <v>31</v>
      </c>
    </row>
    <row r="115" spans="1:24" x14ac:dyDescent="0.25">
      <c r="A115" s="3">
        <v>38</v>
      </c>
      <c r="B115" s="3">
        <v>80</v>
      </c>
      <c r="C115" s="4" t="s">
        <v>1833</v>
      </c>
      <c r="D115" s="3" t="s">
        <v>3249</v>
      </c>
      <c r="E115" s="3" t="s">
        <v>392</v>
      </c>
      <c r="F115" s="3" t="s">
        <v>19</v>
      </c>
      <c r="G115" s="7">
        <v>7.7858796296296287E-2</v>
      </c>
      <c r="H115" s="3">
        <v>42</v>
      </c>
      <c r="I115" s="3" t="s">
        <v>765</v>
      </c>
      <c r="J115" s="3" t="s">
        <v>19</v>
      </c>
      <c r="K115" s="7">
        <v>8.0231481481481473E-2</v>
      </c>
      <c r="L115" s="3">
        <v>45</v>
      </c>
      <c r="M115" s="3" t="s">
        <v>2060</v>
      </c>
      <c r="N115" s="3" t="s">
        <v>19</v>
      </c>
      <c r="O115" s="7">
        <v>5.1574074074074078E-2</v>
      </c>
      <c r="P115" s="3">
        <v>26</v>
      </c>
      <c r="Q115" s="3" t="s">
        <v>4307</v>
      </c>
      <c r="R115" s="3" t="s">
        <v>19</v>
      </c>
      <c r="S115" s="7">
        <v>6.744212962962963E-2</v>
      </c>
      <c r="T115" s="3">
        <v>34</v>
      </c>
      <c r="U115" s="3" t="s">
        <v>1834</v>
      </c>
      <c r="V115" s="3" t="s">
        <v>19</v>
      </c>
      <c r="W115" s="7">
        <v>7.1064814814814817E-2</v>
      </c>
      <c r="X115" s="3">
        <v>33</v>
      </c>
    </row>
    <row r="116" spans="1:24" x14ac:dyDescent="0.25">
      <c r="E116" s="3" t="s">
        <v>1274</v>
      </c>
      <c r="F116" s="3" t="s">
        <v>25</v>
      </c>
      <c r="G116" s="7">
        <v>7.7858796296296287E-2</v>
      </c>
      <c r="H116" s="3">
        <v>42</v>
      </c>
      <c r="I116" s="3" t="s">
        <v>1580</v>
      </c>
      <c r="J116" s="3" t="s">
        <v>25</v>
      </c>
      <c r="K116" s="7">
        <v>0.15809027777777776</v>
      </c>
      <c r="L116" s="3">
        <v>43</v>
      </c>
      <c r="M116" s="3" t="s">
        <v>403</v>
      </c>
      <c r="N116" s="3" t="s">
        <v>25</v>
      </c>
      <c r="O116" s="7">
        <v>0.20966435185185184</v>
      </c>
      <c r="P116" s="3">
        <v>37</v>
      </c>
      <c r="Q116" s="3" t="s">
        <v>3121</v>
      </c>
      <c r="R116" s="3" t="s">
        <v>25</v>
      </c>
      <c r="S116" s="7">
        <v>0.27710648148148148</v>
      </c>
      <c r="T116" s="3">
        <v>37</v>
      </c>
      <c r="U116" s="3" t="s">
        <v>393</v>
      </c>
      <c r="V116" s="3" t="s">
        <v>25</v>
      </c>
      <c r="W116" s="7">
        <v>0.34817129629629634</v>
      </c>
      <c r="X116" s="3">
        <v>38</v>
      </c>
    </row>
    <row r="117" spans="1:24" x14ac:dyDescent="0.25">
      <c r="E117" s="3" t="s">
        <v>30</v>
      </c>
      <c r="G117" s="7">
        <v>3.0861154832934057E-4</v>
      </c>
      <c r="H117" s="3" t="s">
        <v>19</v>
      </c>
      <c r="K117" s="7">
        <v>9.9046224666923255E-3</v>
      </c>
      <c r="L117" s="3" t="s">
        <v>19</v>
      </c>
      <c r="O117" s="7">
        <v>5.2505876864456791E-3</v>
      </c>
      <c r="P117" s="3" t="s">
        <v>31</v>
      </c>
      <c r="S117" s="7">
        <v>1.0832704250691855E-3</v>
      </c>
      <c r="T117" s="3" t="s">
        <v>31</v>
      </c>
      <c r="W117" s="7">
        <v>3.8793759035068709E-3</v>
      </c>
      <c r="X117" s="3" t="s">
        <v>31</v>
      </c>
    </row>
    <row r="118" spans="1:24" x14ac:dyDescent="0.25">
      <c r="A118" s="3">
        <v>39</v>
      </c>
      <c r="B118" s="3">
        <v>39</v>
      </c>
      <c r="C118" s="4" t="s">
        <v>4308</v>
      </c>
      <c r="D118" s="3" t="s">
        <v>3240</v>
      </c>
      <c r="E118" s="3" t="s">
        <v>4309</v>
      </c>
      <c r="F118" s="3" t="s">
        <v>19</v>
      </c>
      <c r="G118" s="7">
        <v>8.3738425925925938E-2</v>
      </c>
      <c r="H118" s="3">
        <v>45</v>
      </c>
      <c r="I118" s="3" t="s">
        <v>3535</v>
      </c>
      <c r="J118" s="3" t="s">
        <v>19</v>
      </c>
      <c r="K118" s="7">
        <v>7.1064814814814817E-2</v>
      </c>
      <c r="L118" s="3">
        <v>35</v>
      </c>
      <c r="M118" s="3" t="s">
        <v>4310</v>
      </c>
      <c r="N118" s="3" t="s">
        <v>19</v>
      </c>
      <c r="O118" s="7">
        <v>5.7546296296296297E-2</v>
      </c>
      <c r="P118" s="3">
        <v>38</v>
      </c>
      <c r="Q118" s="3" t="s">
        <v>4311</v>
      </c>
      <c r="R118" s="3" t="s">
        <v>19</v>
      </c>
      <c r="S118" s="7">
        <v>7.2743055555555561E-2</v>
      </c>
      <c r="T118" s="3">
        <v>37</v>
      </c>
      <c r="U118" s="3" t="s">
        <v>4312</v>
      </c>
      <c r="V118" s="3" t="s">
        <v>19</v>
      </c>
      <c r="W118" s="7">
        <v>6.9675925925925933E-2</v>
      </c>
      <c r="X118" s="3">
        <v>28</v>
      </c>
    </row>
    <row r="119" spans="1:24" x14ac:dyDescent="0.25">
      <c r="E119" s="3" t="s">
        <v>4313</v>
      </c>
      <c r="F119" s="3" t="s">
        <v>25</v>
      </c>
      <c r="G119" s="7">
        <v>8.3738425925925938E-2</v>
      </c>
      <c r="H119" s="3">
        <v>45</v>
      </c>
      <c r="I119" s="3" t="s">
        <v>4314</v>
      </c>
      <c r="J119" s="3" t="s">
        <v>25</v>
      </c>
      <c r="K119" s="7">
        <v>0.15480324074074073</v>
      </c>
      <c r="L119" s="3">
        <v>40</v>
      </c>
      <c r="M119" s="3" t="s">
        <v>4315</v>
      </c>
      <c r="N119" s="3" t="s">
        <v>25</v>
      </c>
      <c r="O119" s="7">
        <v>0.21234953703703704</v>
      </c>
      <c r="P119" s="3">
        <v>39</v>
      </c>
      <c r="Q119" s="3" t="s">
        <v>1126</v>
      </c>
      <c r="R119" s="3" t="s">
        <v>25</v>
      </c>
      <c r="S119" s="7">
        <v>0.28509259259259262</v>
      </c>
      <c r="T119" s="3">
        <v>39</v>
      </c>
      <c r="U119" s="3" t="s">
        <v>4316</v>
      </c>
      <c r="V119" s="3" t="s">
        <v>25</v>
      </c>
      <c r="W119" s="7">
        <v>0.35476851851851854</v>
      </c>
      <c r="X119" s="3">
        <v>39</v>
      </c>
    </row>
    <row r="120" spans="1:24" x14ac:dyDescent="0.25">
      <c r="E120" s="3" t="s">
        <v>30</v>
      </c>
      <c r="G120" s="7">
        <v>4.7188041290147364E-3</v>
      </c>
      <c r="H120" s="3" t="s">
        <v>19</v>
      </c>
      <c r="K120" s="7">
        <v>5.9461216880717094E-4</v>
      </c>
      <c r="L120" s="3" t="s">
        <v>31</v>
      </c>
      <c r="O120" s="7">
        <v>3.5509098790859062E-4</v>
      </c>
      <c r="P120" s="3" t="s">
        <v>31</v>
      </c>
      <c r="S120" s="7">
        <v>2.9192219515190021E-3</v>
      </c>
      <c r="T120" s="3" t="s">
        <v>19</v>
      </c>
      <c r="W120" s="7">
        <v>6.688322923817977E-3</v>
      </c>
      <c r="X120" s="3" t="s">
        <v>31</v>
      </c>
    </row>
    <row r="121" spans="1:24" x14ac:dyDescent="0.25">
      <c r="A121" s="3">
        <v>40</v>
      </c>
      <c r="B121" s="3">
        <v>63</v>
      </c>
      <c r="C121" s="4" t="s">
        <v>510</v>
      </c>
      <c r="D121" s="3" t="s">
        <v>3198</v>
      </c>
      <c r="E121" s="3" t="s">
        <v>1046</v>
      </c>
      <c r="F121" s="3" t="s">
        <v>19</v>
      </c>
      <c r="G121" s="7">
        <v>7.2430555555555554E-2</v>
      </c>
      <c r="H121" s="3">
        <v>36</v>
      </c>
      <c r="I121" s="3" t="s">
        <v>4317</v>
      </c>
      <c r="J121" s="3" t="s">
        <v>19</v>
      </c>
      <c r="K121" s="7">
        <v>7.993055555555556E-2</v>
      </c>
      <c r="L121" s="3">
        <v>43</v>
      </c>
      <c r="M121" s="3" t="s">
        <v>1500</v>
      </c>
      <c r="N121" s="3" t="s">
        <v>19</v>
      </c>
      <c r="O121" s="7">
        <v>7.289351851851851E-2</v>
      </c>
      <c r="P121" s="3">
        <v>49</v>
      </c>
      <c r="Q121" s="3" t="s">
        <v>513</v>
      </c>
      <c r="R121" s="3" t="s">
        <v>19</v>
      </c>
      <c r="S121" s="7">
        <v>7.1400462962962971E-2</v>
      </c>
      <c r="T121" s="3">
        <v>36</v>
      </c>
      <c r="U121" s="3" t="s">
        <v>1777</v>
      </c>
      <c r="V121" s="3" t="s">
        <v>19</v>
      </c>
      <c r="W121" s="7">
        <v>6.9965277777777779E-2</v>
      </c>
      <c r="X121" s="3">
        <v>31</v>
      </c>
    </row>
    <row r="122" spans="1:24" x14ac:dyDescent="0.25">
      <c r="E122" s="3" t="s">
        <v>3350</v>
      </c>
      <c r="F122" s="3" t="s">
        <v>25</v>
      </c>
      <c r="G122" s="7">
        <v>7.2430555555555554E-2</v>
      </c>
      <c r="H122" s="3">
        <v>36</v>
      </c>
      <c r="I122" s="3" t="s">
        <v>3095</v>
      </c>
      <c r="J122" s="3" t="s">
        <v>25</v>
      </c>
      <c r="K122" s="7">
        <v>0.15236111111111111</v>
      </c>
      <c r="L122" s="3">
        <v>39</v>
      </c>
      <c r="M122" s="3" t="s">
        <v>2053</v>
      </c>
      <c r="N122" s="3" t="s">
        <v>25</v>
      </c>
      <c r="O122" s="7">
        <v>0.22525462962962964</v>
      </c>
      <c r="P122" s="3">
        <v>44</v>
      </c>
      <c r="Q122" s="3" t="s">
        <v>3092</v>
      </c>
      <c r="R122" s="3" t="s">
        <v>25</v>
      </c>
      <c r="S122" s="7">
        <v>0.2966550925925926</v>
      </c>
      <c r="T122" s="3">
        <v>42</v>
      </c>
      <c r="U122" s="3" t="s">
        <v>154</v>
      </c>
      <c r="V122" s="3" t="s">
        <v>25</v>
      </c>
      <c r="W122" s="7">
        <v>0.36662037037037037</v>
      </c>
      <c r="X122" s="3">
        <v>40</v>
      </c>
    </row>
    <row r="123" spans="1:24" x14ac:dyDescent="0.25">
      <c r="E123" s="3" t="s">
        <v>30</v>
      </c>
      <c r="G123" s="7">
        <v>9.2288970099853318E-3</v>
      </c>
      <c r="H123" s="3" t="s">
        <v>31</v>
      </c>
      <c r="K123" s="7">
        <v>5.877181905118059E-3</v>
      </c>
      <c r="L123" s="3" t="s">
        <v>19</v>
      </c>
      <c r="O123" s="7">
        <v>1.3057803275974007E-2</v>
      </c>
      <c r="P123" s="3" t="s">
        <v>19</v>
      </c>
      <c r="S123" s="7">
        <v>7.5599512269088065E-4</v>
      </c>
      <c r="T123" s="3" t="s">
        <v>31</v>
      </c>
      <c r="W123" s="7">
        <v>8.9500930484158747E-3</v>
      </c>
      <c r="X123" s="3" t="s">
        <v>31</v>
      </c>
    </row>
    <row r="124" spans="1:24" x14ac:dyDescent="0.25">
      <c r="A124" s="3">
        <v>41</v>
      </c>
      <c r="B124" s="3">
        <v>61</v>
      </c>
      <c r="C124" s="4" t="s">
        <v>3096</v>
      </c>
      <c r="D124" s="3" t="s">
        <v>3198</v>
      </c>
      <c r="E124" s="3" t="s">
        <v>4318</v>
      </c>
      <c r="F124" s="3" t="s">
        <v>19</v>
      </c>
      <c r="G124" s="7">
        <v>7.4201388888888886E-2</v>
      </c>
      <c r="H124" s="3">
        <v>38</v>
      </c>
      <c r="I124" s="3" t="s">
        <v>3060</v>
      </c>
      <c r="J124" s="3" t="s">
        <v>19</v>
      </c>
      <c r="K124" s="7">
        <v>7.2881944444444444E-2</v>
      </c>
      <c r="L124" s="3">
        <v>38</v>
      </c>
      <c r="M124" s="3" t="s">
        <v>4319</v>
      </c>
      <c r="N124" s="3" t="s">
        <v>19</v>
      </c>
      <c r="O124" s="7">
        <v>6.7708333333333329E-2</v>
      </c>
      <c r="P124" s="3">
        <v>46</v>
      </c>
      <c r="Q124" s="3" t="s">
        <v>1803</v>
      </c>
      <c r="R124" s="3" t="s">
        <v>19</v>
      </c>
      <c r="S124" s="7">
        <v>7.3946759259259254E-2</v>
      </c>
      <c r="T124" s="3">
        <v>39</v>
      </c>
      <c r="U124" s="3" t="s">
        <v>3374</v>
      </c>
      <c r="V124" s="3" t="s">
        <v>19</v>
      </c>
      <c r="W124" s="7">
        <v>7.8587962962962957E-2</v>
      </c>
      <c r="X124" s="3">
        <v>42</v>
      </c>
    </row>
    <row r="125" spans="1:24" x14ac:dyDescent="0.25">
      <c r="E125" s="3" t="s">
        <v>2854</v>
      </c>
      <c r="F125" s="3" t="s">
        <v>25</v>
      </c>
      <c r="G125" s="7">
        <v>7.4201388888888886E-2</v>
      </c>
      <c r="H125" s="3">
        <v>38</v>
      </c>
      <c r="I125" s="3" t="s">
        <v>2178</v>
      </c>
      <c r="J125" s="3" t="s">
        <v>25</v>
      </c>
      <c r="K125" s="7">
        <v>0.14708333333333334</v>
      </c>
      <c r="L125" s="3">
        <v>37</v>
      </c>
      <c r="M125" s="3" t="s">
        <v>4320</v>
      </c>
      <c r="N125" s="3" t="s">
        <v>25</v>
      </c>
      <c r="O125" s="7">
        <v>0.21479166666666669</v>
      </c>
      <c r="P125" s="3">
        <v>40</v>
      </c>
      <c r="Q125" s="3" t="s">
        <v>3099</v>
      </c>
      <c r="R125" s="3" t="s">
        <v>25</v>
      </c>
      <c r="S125" s="7">
        <v>0.28873842592592591</v>
      </c>
      <c r="T125" s="3">
        <v>40</v>
      </c>
      <c r="U125" s="3" t="s">
        <v>3098</v>
      </c>
      <c r="V125" s="3" t="s">
        <v>25</v>
      </c>
      <c r="W125" s="7">
        <v>0.36732638888888891</v>
      </c>
      <c r="X125" s="3">
        <v>41</v>
      </c>
    </row>
    <row r="126" spans="1:24" x14ac:dyDescent="0.25">
      <c r="E126" s="3" t="s">
        <v>30</v>
      </c>
      <c r="G126" s="7">
        <v>7.6153192204863884E-3</v>
      </c>
      <c r="H126" s="3" t="s">
        <v>31</v>
      </c>
      <c r="K126" s="7">
        <v>1.3140373570435931E-3</v>
      </c>
      <c r="L126" s="3" t="s">
        <v>31</v>
      </c>
      <c r="O126" s="7">
        <v>7.7573895698330453E-3</v>
      </c>
      <c r="P126" s="3" t="s">
        <v>19</v>
      </c>
      <c r="S126" s="7">
        <v>1.6513460042903022E-3</v>
      </c>
      <c r="T126" s="3" t="s">
        <v>19</v>
      </c>
      <c r="W126" s="7">
        <v>4.793789965934353E-4</v>
      </c>
      <c r="X126" s="3" t="s">
        <v>31</v>
      </c>
    </row>
    <row r="127" spans="1:24" x14ac:dyDescent="0.25">
      <c r="A127" s="3">
        <v>42</v>
      </c>
      <c r="B127" s="3">
        <v>37</v>
      </c>
      <c r="C127" s="4" t="s">
        <v>1217</v>
      </c>
      <c r="D127" s="3" t="s">
        <v>3240</v>
      </c>
      <c r="E127" s="3" t="s">
        <v>592</v>
      </c>
      <c r="F127" s="3" t="s">
        <v>19</v>
      </c>
      <c r="G127" s="7">
        <v>8.3541666666666667E-2</v>
      </c>
      <c r="H127" s="3">
        <v>44</v>
      </c>
      <c r="I127" s="3" t="s">
        <v>3242</v>
      </c>
      <c r="J127" s="3" t="s">
        <v>19</v>
      </c>
      <c r="K127" s="7">
        <v>7.2673611111111105E-2</v>
      </c>
      <c r="L127" s="3">
        <v>37</v>
      </c>
      <c r="M127" s="3" t="s">
        <v>522</v>
      </c>
      <c r="N127" s="3" t="s">
        <v>19</v>
      </c>
      <c r="O127" s="7">
        <v>6.0798611111111116E-2</v>
      </c>
      <c r="P127" s="3">
        <v>43</v>
      </c>
      <c r="Q127" s="3" t="s">
        <v>3344</v>
      </c>
      <c r="R127" s="3" t="s">
        <v>19</v>
      </c>
      <c r="S127" s="7">
        <v>7.8715277777777773E-2</v>
      </c>
      <c r="T127" s="3">
        <v>42</v>
      </c>
      <c r="U127" s="3" t="s">
        <v>1450</v>
      </c>
      <c r="V127" s="3" t="s">
        <v>19</v>
      </c>
      <c r="W127" s="7">
        <v>7.6990740740740735E-2</v>
      </c>
      <c r="X127" s="3">
        <v>39</v>
      </c>
    </row>
    <row r="128" spans="1:24" x14ac:dyDescent="0.25">
      <c r="E128" s="3" t="s">
        <v>4321</v>
      </c>
      <c r="F128" s="3" t="s">
        <v>25</v>
      </c>
      <c r="G128" s="7">
        <v>8.3541666666666667E-2</v>
      </c>
      <c r="H128" s="3">
        <v>44</v>
      </c>
      <c r="I128" s="3" t="s">
        <v>1574</v>
      </c>
      <c r="J128" s="3" t="s">
        <v>25</v>
      </c>
      <c r="K128" s="7">
        <v>0.15621527777777777</v>
      </c>
      <c r="L128" s="3">
        <v>42</v>
      </c>
      <c r="M128" s="3" t="s">
        <v>1215</v>
      </c>
      <c r="N128" s="3" t="s">
        <v>25</v>
      </c>
      <c r="O128" s="7">
        <v>0.21701388888888887</v>
      </c>
      <c r="P128" s="3">
        <v>42</v>
      </c>
      <c r="Q128" s="3" t="s">
        <v>3134</v>
      </c>
      <c r="R128" s="3" t="s">
        <v>25</v>
      </c>
      <c r="S128" s="7">
        <v>0.29572916666666665</v>
      </c>
      <c r="T128" s="3">
        <v>41</v>
      </c>
      <c r="U128" s="3" t="s">
        <v>1784</v>
      </c>
      <c r="V128" s="3" t="s">
        <v>25</v>
      </c>
      <c r="W128" s="7">
        <v>0.3727199074074074</v>
      </c>
      <c r="X128" s="3">
        <v>42</v>
      </c>
    </row>
    <row r="129" spans="1:24" x14ac:dyDescent="0.25">
      <c r="E129" s="3" t="s">
        <v>30</v>
      </c>
      <c r="G129" s="7">
        <v>5.2362932078610369E-4</v>
      </c>
      <c r="H129" s="3" t="s">
        <v>19</v>
      </c>
      <c r="K129" s="7">
        <v>2.6118034508613303E-3</v>
      </c>
      <c r="L129" s="3" t="s">
        <v>31</v>
      </c>
      <c r="O129" s="7">
        <v>3.2602992805427777E-5</v>
      </c>
      <c r="P129" s="3" t="s">
        <v>31</v>
      </c>
      <c r="S129" s="7">
        <v>5.3583381473853303E-3</v>
      </c>
      <c r="T129" s="3" t="s">
        <v>19</v>
      </c>
      <c r="W129" s="7">
        <v>3.2375610245046899E-3</v>
      </c>
      <c r="X129" s="3" t="s">
        <v>31</v>
      </c>
    </row>
    <row r="130" spans="1:24" x14ac:dyDescent="0.25">
      <c r="A130" s="3">
        <v>43</v>
      </c>
      <c r="B130" s="3">
        <v>57</v>
      </c>
      <c r="C130" s="4" t="s">
        <v>543</v>
      </c>
      <c r="D130" s="3" t="s">
        <v>3240</v>
      </c>
      <c r="E130" s="3" t="s">
        <v>2020</v>
      </c>
      <c r="F130" s="3" t="s">
        <v>19</v>
      </c>
      <c r="G130" s="7">
        <v>7.604166666666666E-2</v>
      </c>
      <c r="H130" s="3">
        <v>40</v>
      </c>
      <c r="I130" s="3" t="s">
        <v>1157</v>
      </c>
      <c r="J130" s="3" t="s">
        <v>19</v>
      </c>
      <c r="K130" s="7">
        <v>7.947916666666667E-2</v>
      </c>
      <c r="L130" s="3">
        <v>42</v>
      </c>
      <c r="M130" s="3" t="s">
        <v>1429</v>
      </c>
      <c r="N130" s="3" t="s">
        <v>19</v>
      </c>
      <c r="O130" s="7">
        <v>5.9722222222222225E-2</v>
      </c>
      <c r="P130" s="3">
        <v>39</v>
      </c>
      <c r="Q130" s="3" t="s">
        <v>544</v>
      </c>
      <c r="R130" s="3" t="s">
        <v>19</v>
      </c>
      <c r="S130" s="7">
        <v>8.3715277777777777E-2</v>
      </c>
      <c r="T130" s="3">
        <v>45</v>
      </c>
      <c r="U130" s="3" t="s">
        <v>3070</v>
      </c>
      <c r="V130" s="3" t="s">
        <v>19</v>
      </c>
      <c r="W130" s="7">
        <v>7.7476851851851852E-2</v>
      </c>
      <c r="X130" s="3">
        <v>40</v>
      </c>
    </row>
    <row r="131" spans="1:24" x14ac:dyDescent="0.25">
      <c r="E131" s="3" t="s">
        <v>4322</v>
      </c>
      <c r="F131" s="3" t="s">
        <v>25</v>
      </c>
      <c r="G131" s="7">
        <v>7.604166666666666E-2</v>
      </c>
      <c r="H131" s="3">
        <v>40</v>
      </c>
      <c r="I131" s="3" t="s">
        <v>602</v>
      </c>
      <c r="J131" s="3" t="s">
        <v>25</v>
      </c>
      <c r="K131" s="7">
        <v>0.15552083333333333</v>
      </c>
      <c r="L131" s="3">
        <v>41</v>
      </c>
      <c r="M131" s="3" t="s">
        <v>2022</v>
      </c>
      <c r="N131" s="3" t="s">
        <v>25</v>
      </c>
      <c r="O131" s="7">
        <v>0.21524305555555556</v>
      </c>
      <c r="P131" s="3">
        <v>41</v>
      </c>
      <c r="Q131" s="3" t="s">
        <v>4323</v>
      </c>
      <c r="R131" s="3" t="s">
        <v>25</v>
      </c>
      <c r="S131" s="7">
        <v>0.29895833333333333</v>
      </c>
      <c r="T131" s="3">
        <v>43</v>
      </c>
      <c r="U131" s="3" t="s">
        <v>4324</v>
      </c>
      <c r="V131" s="3" t="s">
        <v>25</v>
      </c>
      <c r="W131" s="7">
        <v>0.37643518518518521</v>
      </c>
      <c r="X131" s="3">
        <v>43</v>
      </c>
    </row>
    <row r="132" spans="1:24" x14ac:dyDescent="0.25">
      <c r="E132" s="3" t="s">
        <v>30</v>
      </c>
      <c r="G132" s="7">
        <v>7.8038957541456816E-3</v>
      </c>
      <c r="H132" s="3" t="s">
        <v>31</v>
      </c>
      <c r="K132" s="7">
        <v>3.4433059327725751E-3</v>
      </c>
      <c r="L132" s="3" t="s">
        <v>19</v>
      </c>
      <c r="O132" s="7">
        <v>1.715358360822275E-3</v>
      </c>
      <c r="P132" s="3" t="s">
        <v>31</v>
      </c>
      <c r="S132" s="7">
        <v>9.6271150432845898E-3</v>
      </c>
      <c r="T132" s="3" t="s">
        <v>19</v>
      </c>
      <c r="W132" s="7">
        <v>3.5511668610892499E-3</v>
      </c>
      <c r="X132" s="3" t="s">
        <v>31</v>
      </c>
    </row>
    <row r="133" spans="1:24" x14ac:dyDescent="0.25">
      <c r="A133" s="3">
        <v>44</v>
      </c>
      <c r="B133" s="3">
        <v>65</v>
      </c>
      <c r="C133" s="4" t="s">
        <v>587</v>
      </c>
      <c r="D133" s="3" t="s">
        <v>3240</v>
      </c>
      <c r="E133" s="3" t="s">
        <v>3186</v>
      </c>
      <c r="F133" s="3" t="s">
        <v>19</v>
      </c>
      <c r="G133" s="7">
        <v>8.9629629629629629E-2</v>
      </c>
      <c r="H133" s="3">
        <v>48</v>
      </c>
      <c r="I133" s="3" t="s">
        <v>1190</v>
      </c>
      <c r="J133" s="3" t="s">
        <v>19</v>
      </c>
      <c r="K133" s="7">
        <v>7.604166666666666E-2</v>
      </c>
      <c r="L133" s="3">
        <v>41</v>
      </c>
      <c r="M133" s="3" t="s">
        <v>3181</v>
      </c>
      <c r="N133" s="3" t="s">
        <v>19</v>
      </c>
      <c r="O133" s="7">
        <v>6.0312499999999998E-2</v>
      </c>
      <c r="P133" s="3">
        <v>42</v>
      </c>
      <c r="Q133" s="3" t="s">
        <v>1009</v>
      </c>
      <c r="R133" s="3" t="s">
        <v>19</v>
      </c>
      <c r="S133" s="7">
        <v>7.8958333333333339E-2</v>
      </c>
      <c r="T133" s="3">
        <v>43</v>
      </c>
      <c r="U133" s="3" t="s">
        <v>1230</v>
      </c>
      <c r="V133" s="3" t="s">
        <v>19</v>
      </c>
      <c r="W133" s="7">
        <v>7.8240740740740736E-2</v>
      </c>
      <c r="X133" s="3">
        <v>41</v>
      </c>
    </row>
    <row r="134" spans="1:24" x14ac:dyDescent="0.25">
      <c r="E134" s="3" t="s">
        <v>3551</v>
      </c>
      <c r="F134" s="3" t="s">
        <v>25</v>
      </c>
      <c r="G134" s="7">
        <v>8.9629629629629629E-2</v>
      </c>
      <c r="H134" s="3">
        <v>48</v>
      </c>
      <c r="I134" s="3" t="s">
        <v>1498</v>
      </c>
      <c r="J134" s="3" t="s">
        <v>25</v>
      </c>
      <c r="K134" s="7">
        <v>0.16567129629629629</v>
      </c>
      <c r="L134" s="3">
        <v>47</v>
      </c>
      <c r="M134" s="3" t="s">
        <v>3365</v>
      </c>
      <c r="N134" s="3" t="s">
        <v>25</v>
      </c>
      <c r="O134" s="7">
        <v>0.22598379629629628</v>
      </c>
      <c r="P134" s="3">
        <v>45</v>
      </c>
      <c r="Q134" s="3" t="s">
        <v>4325</v>
      </c>
      <c r="R134" s="3" t="s">
        <v>25</v>
      </c>
      <c r="S134" s="7">
        <v>0.30494212962962963</v>
      </c>
      <c r="T134" s="3">
        <v>45</v>
      </c>
      <c r="U134" s="3" t="s">
        <v>3107</v>
      </c>
      <c r="V134" s="3" t="s">
        <v>25</v>
      </c>
      <c r="W134" s="7">
        <v>0.38318287037037035</v>
      </c>
      <c r="X134" s="3">
        <v>44</v>
      </c>
    </row>
    <row r="135" spans="1:24" x14ac:dyDescent="0.25">
      <c r="E135" s="3" t="s">
        <v>30</v>
      </c>
      <c r="G135" s="7">
        <v>4.2811166833181813E-3</v>
      </c>
      <c r="H135" s="3" t="s">
        <v>19</v>
      </c>
      <c r="K135" s="7">
        <v>1.3571539371038249E-3</v>
      </c>
      <c r="L135" s="3" t="s">
        <v>31</v>
      </c>
      <c r="O135" s="7">
        <v>2.2263630046382363E-3</v>
      </c>
      <c r="P135" s="3" t="s">
        <v>31</v>
      </c>
      <c r="S135" s="7">
        <v>3.5421236527631295E-3</v>
      </c>
      <c r="T135" s="3" t="s">
        <v>19</v>
      </c>
      <c r="W135" s="7">
        <v>4.2397233943392287E-3</v>
      </c>
      <c r="X135" s="3" t="s">
        <v>31</v>
      </c>
    </row>
    <row r="136" spans="1:24" x14ac:dyDescent="0.25">
      <c r="A136" s="3">
        <v>45</v>
      </c>
      <c r="B136" s="3">
        <v>86</v>
      </c>
      <c r="C136" s="4" t="s">
        <v>711</v>
      </c>
      <c r="D136" s="3" t="s">
        <v>3198</v>
      </c>
      <c r="E136" s="3" t="s">
        <v>3088</v>
      </c>
      <c r="F136" s="3" t="s">
        <v>19</v>
      </c>
      <c r="G136" s="7">
        <v>8.6319444444444449E-2</v>
      </c>
      <c r="H136" s="3">
        <v>47</v>
      </c>
      <c r="I136" s="3" t="s">
        <v>4326</v>
      </c>
      <c r="J136" s="3" t="s">
        <v>19</v>
      </c>
      <c r="K136" s="7">
        <v>7.5474537037037034E-2</v>
      </c>
      <c r="L136" s="3">
        <v>40</v>
      </c>
      <c r="M136" s="3" t="s">
        <v>3084</v>
      </c>
      <c r="N136" s="3" t="s">
        <v>19</v>
      </c>
      <c r="O136" s="7">
        <v>5.6967592592592597E-2</v>
      </c>
      <c r="P136" s="3">
        <v>37</v>
      </c>
      <c r="Q136" s="3" t="s">
        <v>3651</v>
      </c>
      <c r="R136" s="3" t="s">
        <v>19</v>
      </c>
      <c r="S136" s="7">
        <v>8.0196759259259259E-2</v>
      </c>
      <c r="T136" s="3">
        <v>44</v>
      </c>
      <c r="U136" s="3" t="s">
        <v>4327</v>
      </c>
      <c r="V136" s="3" t="s">
        <v>19</v>
      </c>
      <c r="W136" s="7">
        <v>9.869212962962963E-2</v>
      </c>
      <c r="X136" s="3">
        <v>49</v>
      </c>
    </row>
    <row r="137" spans="1:24" x14ac:dyDescent="0.25">
      <c r="E137" s="3" t="s">
        <v>4328</v>
      </c>
      <c r="F137" s="3" t="s">
        <v>25</v>
      </c>
      <c r="G137" s="7">
        <v>8.6319444444444449E-2</v>
      </c>
      <c r="H137" s="3">
        <v>47</v>
      </c>
      <c r="I137" s="3" t="s">
        <v>3729</v>
      </c>
      <c r="J137" s="3" t="s">
        <v>25</v>
      </c>
      <c r="K137" s="7">
        <v>0.16179398148148147</v>
      </c>
      <c r="L137" s="3">
        <v>44</v>
      </c>
      <c r="M137" s="3" t="s">
        <v>3005</v>
      </c>
      <c r="N137" s="3" t="s">
        <v>25</v>
      </c>
      <c r="O137" s="7">
        <v>0.21876157407407407</v>
      </c>
      <c r="P137" s="3">
        <v>43</v>
      </c>
      <c r="Q137" s="3" t="s">
        <v>4004</v>
      </c>
      <c r="R137" s="3" t="s">
        <v>25</v>
      </c>
      <c r="S137" s="7">
        <v>0.29895833333333333</v>
      </c>
      <c r="T137" s="3">
        <v>44</v>
      </c>
      <c r="U137" s="3" t="s">
        <v>3087</v>
      </c>
      <c r="V137" s="3" t="s">
        <v>25</v>
      </c>
      <c r="W137" s="7">
        <v>0.39765046296296297</v>
      </c>
      <c r="X137" s="3">
        <v>45</v>
      </c>
    </row>
    <row r="138" spans="1:24" x14ac:dyDescent="0.25">
      <c r="E138" s="3" t="s">
        <v>30</v>
      </c>
      <c r="G138" s="7">
        <v>2.2515181706044274E-3</v>
      </c>
      <c r="H138" s="3" t="s">
        <v>31</v>
      </c>
      <c r="K138" s="7">
        <v>4.8465817439984904E-3</v>
      </c>
      <c r="L138" s="3" t="s">
        <v>31</v>
      </c>
      <c r="O138" s="7">
        <v>7.93251059556567E-3</v>
      </c>
      <c r="P138" s="3" t="s">
        <v>31</v>
      </c>
      <c r="S138" s="7">
        <v>1.9331075845273049E-3</v>
      </c>
      <c r="T138" s="3" t="s">
        <v>19</v>
      </c>
      <c r="W138" s="7">
        <v>1.3097502925641269E-2</v>
      </c>
      <c r="X138" s="3" t="s">
        <v>19</v>
      </c>
    </row>
    <row r="139" spans="1:24" x14ac:dyDescent="0.25">
      <c r="A139" s="3">
        <v>46</v>
      </c>
      <c r="B139" s="3">
        <v>71</v>
      </c>
      <c r="C139" s="4" t="s">
        <v>4329</v>
      </c>
      <c r="D139" s="3" t="s">
        <v>3249</v>
      </c>
      <c r="E139" s="3" t="s">
        <v>3077</v>
      </c>
      <c r="F139" s="3" t="s">
        <v>19</v>
      </c>
      <c r="G139" s="7">
        <v>7.9780092592592597E-2</v>
      </c>
      <c r="H139" s="3">
        <v>43</v>
      </c>
      <c r="I139" s="3" t="s">
        <v>3142</v>
      </c>
      <c r="J139" s="3" t="s">
        <v>19</v>
      </c>
      <c r="K139" s="7">
        <v>8.3923611111111115E-2</v>
      </c>
      <c r="L139" s="3">
        <v>46</v>
      </c>
      <c r="M139" s="3" t="s">
        <v>4330</v>
      </c>
      <c r="N139" s="3" t="s">
        <v>19</v>
      </c>
      <c r="O139" s="7">
        <v>6.9328703703703712E-2</v>
      </c>
      <c r="P139" s="3">
        <v>47</v>
      </c>
      <c r="Q139" s="3" t="s">
        <v>4331</v>
      </c>
      <c r="R139" s="3" t="s">
        <v>19</v>
      </c>
      <c r="S139" s="7">
        <v>8.6076388888888897E-2</v>
      </c>
      <c r="T139" s="3">
        <v>47</v>
      </c>
      <c r="U139" s="3" t="s">
        <v>4332</v>
      </c>
      <c r="V139" s="3" t="s">
        <v>19</v>
      </c>
      <c r="W139" s="7">
        <v>8.3043981481481483E-2</v>
      </c>
      <c r="X139" s="3">
        <v>45</v>
      </c>
    </row>
    <row r="140" spans="1:24" x14ac:dyDescent="0.25">
      <c r="E140" s="3" t="s">
        <v>4333</v>
      </c>
      <c r="F140" s="3" t="s">
        <v>25</v>
      </c>
      <c r="G140" s="7">
        <v>7.9780092592592597E-2</v>
      </c>
      <c r="H140" s="3">
        <v>43</v>
      </c>
      <c r="I140" s="3" t="s">
        <v>4334</v>
      </c>
      <c r="J140" s="3" t="s">
        <v>25</v>
      </c>
      <c r="K140" s="7">
        <v>0.16370370370370371</v>
      </c>
      <c r="L140" s="3">
        <v>45</v>
      </c>
      <c r="M140" s="3" t="s">
        <v>4335</v>
      </c>
      <c r="N140" s="3" t="s">
        <v>25</v>
      </c>
      <c r="O140" s="7">
        <v>0.23303240740740741</v>
      </c>
      <c r="P140" s="3">
        <v>46</v>
      </c>
      <c r="Q140" s="3" t="s">
        <v>4336</v>
      </c>
      <c r="R140" s="3" t="s">
        <v>25</v>
      </c>
      <c r="S140" s="7">
        <v>0.31910879629629629</v>
      </c>
      <c r="T140" s="3">
        <v>46</v>
      </c>
      <c r="U140" s="3" t="s">
        <v>3336</v>
      </c>
      <c r="V140" s="3" t="s">
        <v>25</v>
      </c>
      <c r="W140" s="7">
        <v>0.4021527777777778</v>
      </c>
      <c r="X140" s="3">
        <v>46</v>
      </c>
    </row>
    <row r="141" spans="1:24" x14ac:dyDescent="0.25">
      <c r="E141" s="3" t="s">
        <v>30</v>
      </c>
      <c r="G141" s="7">
        <v>9.7936963593673598E-3</v>
      </c>
      <c r="H141" s="3" t="s">
        <v>31</v>
      </c>
      <c r="K141" s="7">
        <v>2.6930731373107086E-3</v>
      </c>
      <c r="L141" s="3" t="s">
        <v>19</v>
      </c>
      <c r="O141" s="7">
        <v>3.6937825704339983E-3</v>
      </c>
      <c r="P141" s="3" t="s">
        <v>19</v>
      </c>
      <c r="S141" s="7">
        <v>6.9266132655737972E-3</v>
      </c>
      <c r="T141" s="3" t="s">
        <v>19</v>
      </c>
      <c r="W141" s="7">
        <v>3.519772613951172E-3</v>
      </c>
      <c r="X141" s="3" t="s">
        <v>31</v>
      </c>
    </row>
    <row r="142" spans="1:24" x14ac:dyDescent="0.25">
      <c r="A142" s="3">
        <v>47</v>
      </c>
      <c r="B142" s="3">
        <v>53</v>
      </c>
      <c r="C142" s="4" t="s">
        <v>1864</v>
      </c>
      <c r="D142" s="3" t="s">
        <v>3198</v>
      </c>
      <c r="E142" s="3" t="s">
        <v>3171</v>
      </c>
      <c r="F142" s="3" t="s">
        <v>19</v>
      </c>
      <c r="G142" s="7">
        <v>0.125</v>
      </c>
      <c r="H142" s="3">
        <v>50</v>
      </c>
      <c r="I142" s="3" t="s">
        <v>4337</v>
      </c>
      <c r="J142" s="3" t="s">
        <v>19</v>
      </c>
      <c r="K142" s="7">
        <v>8.458333333333333E-2</v>
      </c>
      <c r="L142" s="3">
        <v>47</v>
      </c>
      <c r="M142" s="3" t="s">
        <v>3229</v>
      </c>
      <c r="N142" s="3" t="s">
        <v>19</v>
      </c>
      <c r="O142" s="7">
        <v>4.6840277777777779E-2</v>
      </c>
      <c r="P142" s="3">
        <v>12</v>
      </c>
      <c r="Q142" s="3" t="s">
        <v>2319</v>
      </c>
      <c r="R142" s="3" t="s">
        <v>19</v>
      </c>
      <c r="S142" s="7">
        <v>7.2974537037037032E-2</v>
      </c>
      <c r="T142" s="3">
        <v>38</v>
      </c>
      <c r="U142" s="3" t="s">
        <v>496</v>
      </c>
      <c r="V142" s="3" t="s">
        <v>19</v>
      </c>
      <c r="W142" s="7">
        <v>8.261574074074074E-2</v>
      </c>
      <c r="X142" s="3">
        <v>44</v>
      </c>
    </row>
    <row r="143" spans="1:24" x14ac:dyDescent="0.25">
      <c r="E143" s="3" t="s">
        <v>4338</v>
      </c>
      <c r="F143" s="3" t="s">
        <v>25</v>
      </c>
      <c r="G143" s="7">
        <v>0.125</v>
      </c>
      <c r="H143" s="3">
        <v>50</v>
      </c>
      <c r="I143" s="3" t="s">
        <v>4339</v>
      </c>
      <c r="J143" s="3" t="s">
        <v>25</v>
      </c>
      <c r="K143" s="7">
        <v>0.20958333333333334</v>
      </c>
      <c r="L143" s="3">
        <v>50</v>
      </c>
      <c r="M143" s="3" t="s">
        <v>3232</v>
      </c>
      <c r="N143" s="3" t="s">
        <v>25</v>
      </c>
      <c r="O143" s="7">
        <v>0.25642361111111112</v>
      </c>
      <c r="P143" s="3">
        <v>49</v>
      </c>
      <c r="Q143" s="3" t="s">
        <v>4340</v>
      </c>
      <c r="R143" s="3" t="s">
        <v>25</v>
      </c>
      <c r="S143" s="7">
        <v>0.32939814814814816</v>
      </c>
      <c r="T143" s="3">
        <v>49</v>
      </c>
      <c r="U143" s="3" t="s">
        <v>3172</v>
      </c>
      <c r="V143" s="3" t="s">
        <v>25</v>
      </c>
      <c r="W143" s="7">
        <v>0.4120138888888889</v>
      </c>
      <c r="X143" s="3">
        <v>47</v>
      </c>
    </row>
    <row r="144" spans="1:24" x14ac:dyDescent="0.25">
      <c r="E144" s="3" t="s">
        <v>30</v>
      </c>
      <c r="G144" s="7">
        <v>3.3229789353828629E-2</v>
      </c>
      <c r="H144" s="3" t="s">
        <v>19</v>
      </c>
      <c r="K144" s="7">
        <v>1.3609569219090872E-3</v>
      </c>
      <c r="L144" s="3" t="s">
        <v>19</v>
      </c>
      <c r="O144" s="7">
        <v>2.040406466457919E-2</v>
      </c>
      <c r="P144" s="3" t="s">
        <v>31</v>
      </c>
      <c r="S144" s="7">
        <v>8.1160550494987077E-3</v>
      </c>
      <c r="T144" s="3" t="s">
        <v>31</v>
      </c>
      <c r="W144" s="7">
        <v>6.070626561659867E-3</v>
      </c>
      <c r="X144" s="3" t="s">
        <v>31</v>
      </c>
    </row>
    <row r="145" spans="1:24" x14ac:dyDescent="0.25">
      <c r="A145" s="3">
        <v>48</v>
      </c>
      <c r="B145" s="3">
        <v>83</v>
      </c>
      <c r="C145" s="4" t="s">
        <v>4341</v>
      </c>
      <c r="D145" s="3" t="s">
        <v>3198</v>
      </c>
      <c r="E145" s="3" t="s">
        <v>4342</v>
      </c>
      <c r="F145" s="3" t="s">
        <v>19</v>
      </c>
      <c r="G145" s="7">
        <v>7.3310185185185187E-2</v>
      </c>
      <c r="H145" s="3">
        <v>37</v>
      </c>
      <c r="I145" s="3" t="s">
        <v>2644</v>
      </c>
      <c r="J145" s="3" t="s">
        <v>19</v>
      </c>
      <c r="K145" s="7">
        <v>0.10151620370370369</v>
      </c>
      <c r="L145" s="3">
        <v>50</v>
      </c>
      <c r="M145" s="3" t="s">
        <v>1741</v>
      </c>
      <c r="N145" s="3" t="s">
        <v>19</v>
      </c>
      <c r="O145" s="7">
        <v>5.9826388888888887E-2</v>
      </c>
      <c r="P145" s="3">
        <v>40</v>
      </c>
      <c r="Q145" s="3" t="s">
        <v>244</v>
      </c>
      <c r="R145" s="3" t="s">
        <v>19</v>
      </c>
      <c r="S145" s="7">
        <v>8.6817129629629633E-2</v>
      </c>
      <c r="T145" s="3">
        <v>48</v>
      </c>
      <c r="U145" s="3" t="s">
        <v>2015</v>
      </c>
      <c r="V145" s="3" t="s">
        <v>19</v>
      </c>
      <c r="W145" s="7">
        <v>9.0798611111111108E-2</v>
      </c>
      <c r="X145" s="3">
        <v>47</v>
      </c>
    </row>
    <row r="146" spans="1:24" x14ac:dyDescent="0.25">
      <c r="E146" s="3" t="s">
        <v>3340</v>
      </c>
      <c r="F146" s="3" t="s">
        <v>25</v>
      </c>
      <c r="G146" s="7">
        <v>7.3310185185185187E-2</v>
      </c>
      <c r="H146" s="3">
        <v>37</v>
      </c>
      <c r="I146" s="3" t="s">
        <v>2016</v>
      </c>
      <c r="J146" s="3" t="s">
        <v>25</v>
      </c>
      <c r="K146" s="7">
        <v>0.17482638888888891</v>
      </c>
      <c r="L146" s="3">
        <v>48</v>
      </c>
      <c r="M146" s="3" t="s">
        <v>241</v>
      </c>
      <c r="N146" s="3" t="s">
        <v>25</v>
      </c>
      <c r="O146" s="7">
        <v>0.23465277777777779</v>
      </c>
      <c r="P146" s="3">
        <v>47</v>
      </c>
      <c r="Q146" s="3" t="s">
        <v>163</v>
      </c>
      <c r="R146" s="3" t="s">
        <v>25</v>
      </c>
      <c r="S146" s="7">
        <v>0.32146990740740738</v>
      </c>
      <c r="T146" s="3">
        <v>47</v>
      </c>
      <c r="U146" s="3" t="s">
        <v>2012</v>
      </c>
      <c r="V146" s="3" t="s">
        <v>25</v>
      </c>
      <c r="W146" s="7">
        <v>0.41226851851851848</v>
      </c>
      <c r="X146" s="3">
        <v>48</v>
      </c>
    </row>
    <row r="147" spans="1:24" x14ac:dyDescent="0.25">
      <c r="E147" s="3" t="s">
        <v>30</v>
      </c>
      <c r="G147" s="7">
        <v>1.8516740575155954E-2</v>
      </c>
      <c r="H147" s="3" t="s">
        <v>31</v>
      </c>
      <c r="K147" s="7">
        <v>1.8242394844359591E-2</v>
      </c>
      <c r="L147" s="3" t="s">
        <v>19</v>
      </c>
      <c r="O147" s="7">
        <v>7.4595113806980307E-3</v>
      </c>
      <c r="P147" s="3" t="s">
        <v>31</v>
      </c>
      <c r="S147" s="7">
        <v>5.6764225639966553E-3</v>
      </c>
      <c r="T147" s="3" t="s">
        <v>19</v>
      </c>
      <c r="W147" s="7">
        <v>2.0574345474977246E-3</v>
      </c>
      <c r="X147" s="3" t="s">
        <v>19</v>
      </c>
    </row>
    <row r="148" spans="1:24" x14ac:dyDescent="0.25">
      <c r="A148" s="3">
        <v>49</v>
      </c>
      <c r="B148" s="3">
        <v>66</v>
      </c>
      <c r="C148" s="4" t="s">
        <v>3386</v>
      </c>
      <c r="D148" s="3" t="s">
        <v>3240</v>
      </c>
      <c r="E148" s="3" t="s">
        <v>3110</v>
      </c>
      <c r="F148" s="3" t="s">
        <v>19</v>
      </c>
      <c r="G148" s="7">
        <v>8.443287037037038E-2</v>
      </c>
      <c r="H148" s="3">
        <v>46</v>
      </c>
      <c r="I148" s="3" t="s">
        <v>4343</v>
      </c>
      <c r="J148" s="3" t="s">
        <v>19</v>
      </c>
      <c r="K148" s="7">
        <v>7.9942129629629641E-2</v>
      </c>
      <c r="L148" s="3">
        <v>44</v>
      </c>
      <c r="M148" s="3" t="s">
        <v>3180</v>
      </c>
      <c r="N148" s="3" t="s">
        <v>19</v>
      </c>
      <c r="O148" s="7">
        <v>7.18287037037037E-2</v>
      </c>
      <c r="P148" s="3">
        <v>48</v>
      </c>
      <c r="Q148" s="3" t="s">
        <v>1751</v>
      </c>
      <c r="R148" s="3" t="s">
        <v>19</v>
      </c>
      <c r="S148" s="7">
        <v>8.8206018518518517E-2</v>
      </c>
      <c r="T148" s="3">
        <v>49</v>
      </c>
      <c r="U148" s="3" t="s">
        <v>324</v>
      </c>
      <c r="V148" s="3" t="s">
        <v>19</v>
      </c>
      <c r="W148" s="7">
        <v>9.7418981481481481E-2</v>
      </c>
      <c r="X148" s="3">
        <v>48</v>
      </c>
    </row>
    <row r="149" spans="1:24" x14ac:dyDescent="0.25">
      <c r="E149" s="3" t="s">
        <v>3189</v>
      </c>
      <c r="F149" s="3" t="s">
        <v>25</v>
      </c>
      <c r="G149" s="7">
        <v>8.443287037037038E-2</v>
      </c>
      <c r="H149" s="3">
        <v>46</v>
      </c>
      <c r="I149" s="3" t="s">
        <v>1582</v>
      </c>
      <c r="J149" s="3" t="s">
        <v>25</v>
      </c>
      <c r="K149" s="7">
        <v>0.16437500000000002</v>
      </c>
      <c r="L149" s="3">
        <v>46</v>
      </c>
      <c r="M149" s="3" t="s">
        <v>1958</v>
      </c>
      <c r="N149" s="3" t="s">
        <v>25</v>
      </c>
      <c r="O149" s="7">
        <v>0.23620370370370369</v>
      </c>
      <c r="P149" s="3">
        <v>48</v>
      </c>
      <c r="Q149" s="3" t="s">
        <v>4344</v>
      </c>
      <c r="R149" s="3" t="s">
        <v>25</v>
      </c>
      <c r="S149" s="7">
        <v>0.32440972222222225</v>
      </c>
      <c r="T149" s="3">
        <v>48</v>
      </c>
      <c r="U149" s="3" t="s">
        <v>1722</v>
      </c>
      <c r="V149" s="3" t="s">
        <v>25</v>
      </c>
      <c r="W149" s="7">
        <v>0.42182870370370368</v>
      </c>
      <c r="X149" s="3">
        <v>49</v>
      </c>
    </row>
    <row r="150" spans="1:24" x14ac:dyDescent="0.25">
      <c r="E150" s="3" t="s">
        <v>30</v>
      </c>
      <c r="G150" s="7">
        <v>9.5234501310724334E-3</v>
      </c>
      <c r="H150" s="3" t="s">
        <v>31</v>
      </c>
      <c r="K150" s="7">
        <v>5.2627338652511818E-3</v>
      </c>
      <c r="L150" s="3" t="s">
        <v>31</v>
      </c>
      <c r="O150" s="7">
        <v>2.9824959208467478E-3</v>
      </c>
      <c r="P150" s="3" t="s">
        <v>19</v>
      </c>
      <c r="S150" s="7">
        <v>5.183721783143469E-3</v>
      </c>
      <c r="T150" s="3" t="s">
        <v>19</v>
      </c>
      <c r="W150" s="7">
        <v>6.6199662923334263E-3</v>
      </c>
      <c r="X150" s="3" t="s">
        <v>19</v>
      </c>
    </row>
    <row r="151" spans="1:24" x14ac:dyDescent="0.25">
      <c r="A151" s="3">
        <v>50</v>
      </c>
      <c r="B151" s="3">
        <v>67</v>
      </c>
      <c r="C151" s="4" t="s">
        <v>4345</v>
      </c>
      <c r="D151" s="3" t="s">
        <v>3240</v>
      </c>
      <c r="E151" s="3" t="s">
        <v>3388</v>
      </c>
      <c r="F151" s="3" t="s">
        <v>19</v>
      </c>
      <c r="G151" s="7">
        <v>0.11231481481481481</v>
      </c>
      <c r="H151" s="3">
        <v>49</v>
      </c>
      <c r="I151" s="3" t="s">
        <v>4346</v>
      </c>
      <c r="J151" s="3" t="s">
        <v>19</v>
      </c>
      <c r="K151" s="7">
        <v>9.2476851851851852E-2</v>
      </c>
      <c r="L151" s="3">
        <v>49</v>
      </c>
      <c r="M151" s="3" t="s">
        <v>3192</v>
      </c>
      <c r="N151" s="3" t="s">
        <v>19</v>
      </c>
      <c r="O151" s="7">
        <v>8.9930555555555555E-2</v>
      </c>
      <c r="P151" s="3">
        <v>50</v>
      </c>
      <c r="Q151" s="3" t="s">
        <v>3389</v>
      </c>
      <c r="R151" s="3" t="s">
        <v>19</v>
      </c>
      <c r="S151" s="7">
        <v>0.10046296296296296</v>
      </c>
      <c r="T151" s="3">
        <v>50</v>
      </c>
      <c r="U151" s="3" t="s">
        <v>4347</v>
      </c>
      <c r="V151" s="3" t="s">
        <v>19</v>
      </c>
      <c r="W151" s="7">
        <v>0.11967592592592592</v>
      </c>
      <c r="X151" s="3">
        <v>50</v>
      </c>
    </row>
    <row r="152" spans="1:24" x14ac:dyDescent="0.25">
      <c r="E152" s="3" t="s">
        <v>3178</v>
      </c>
      <c r="F152" s="3" t="s">
        <v>25</v>
      </c>
      <c r="G152" s="7">
        <v>0.11231481481481481</v>
      </c>
      <c r="H152" s="3">
        <v>49</v>
      </c>
      <c r="I152" s="3" t="s">
        <v>4348</v>
      </c>
      <c r="J152" s="3" t="s">
        <v>25</v>
      </c>
      <c r="K152" s="7">
        <v>0.20479166666666668</v>
      </c>
      <c r="L152" s="3">
        <v>49</v>
      </c>
      <c r="M152" s="3" t="s">
        <v>3193</v>
      </c>
      <c r="N152" s="3" t="s">
        <v>25</v>
      </c>
      <c r="O152" s="7">
        <v>0.29472222222222222</v>
      </c>
      <c r="P152" s="3">
        <v>50</v>
      </c>
      <c r="Q152" s="3" t="s">
        <v>4349</v>
      </c>
      <c r="R152" s="3" t="s">
        <v>25</v>
      </c>
      <c r="S152" s="7">
        <v>0.39518518518518514</v>
      </c>
      <c r="T152" s="3">
        <v>50</v>
      </c>
      <c r="U152" s="3" t="s">
        <v>4350</v>
      </c>
      <c r="V152" s="3" t="s">
        <v>25</v>
      </c>
      <c r="W152" s="7">
        <v>0.5148611111111111</v>
      </c>
      <c r="X152" s="3">
        <v>50</v>
      </c>
    </row>
    <row r="153" spans="1:24" x14ac:dyDescent="0.25">
      <c r="E153" s="3" t="s">
        <v>30</v>
      </c>
      <c r="G153" s="7">
        <v>2.3631460364770401E-3</v>
      </c>
      <c r="H153" s="3" t="s">
        <v>31</v>
      </c>
      <c r="K153" s="7">
        <v>1.1519557842113989E-2</v>
      </c>
      <c r="L153" s="3" t="s">
        <v>31</v>
      </c>
      <c r="O153" s="7">
        <v>5.9006288965913617E-3</v>
      </c>
      <c r="P153" s="3" t="s">
        <v>19</v>
      </c>
      <c r="S153" s="7">
        <v>8.6952477166976627E-4</v>
      </c>
      <c r="T153" s="3" t="s">
        <v>31</v>
      </c>
      <c r="W153" s="7">
        <v>8.8515997536693647E-3</v>
      </c>
      <c r="X153" s="3" t="s">
        <v>19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0866141732283472" right="0.70866141732283472" top="0.74803149606299213" bottom="0.74803149606299213" header="0.31496062992125984" footer="0.31496062992125984"/>
  <pageSetup paperSize="9" scale="50" fitToHeight="2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96E8-8D75-44DB-8A30-67AF1AE6D8B2}">
  <dimension ref="A1:X138"/>
  <sheetViews>
    <sheetView workbookViewId="0">
      <pane xSplit="4" ySplit="3" topLeftCell="J48" activePane="bottomRight" state="frozen"/>
      <selection pane="topRight" activeCell="E1" sqref="E1"/>
      <selection pane="bottomLeft" activeCell="A4" sqref="A4"/>
      <selection pane="bottomRight" activeCell="X64" sqref="X64"/>
    </sheetView>
  </sheetViews>
  <sheetFormatPr defaultRowHeight="12.5" x14ac:dyDescent="0.25"/>
  <cols>
    <col min="1" max="1" width="4.453125" style="3" customWidth="1"/>
    <col min="2" max="2" width="5.7265625" style="3" customWidth="1"/>
    <col min="3" max="3" width="27.26953125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256" width="9.1796875" style="2"/>
    <col min="257" max="257" width="4.453125" style="2" customWidth="1"/>
    <col min="258" max="258" width="5.7265625" style="2" customWidth="1"/>
    <col min="259" max="259" width="27.26953125" style="2" customWidth="1"/>
    <col min="260" max="260" width="9.1796875" style="2"/>
    <col min="261" max="261" width="15" style="2" customWidth="1"/>
    <col min="262" max="263" width="9.1796875" style="2"/>
    <col min="264" max="264" width="4.54296875" style="2" customWidth="1"/>
    <col min="265" max="265" width="16" style="2" customWidth="1"/>
    <col min="266" max="266" width="3.453125" style="2" customWidth="1"/>
    <col min="267" max="267" width="9.1796875" style="2"/>
    <col min="268" max="268" width="5.54296875" style="2" customWidth="1"/>
    <col min="269" max="269" width="18.81640625" style="2" customWidth="1"/>
    <col min="270" max="270" width="3.54296875" style="2" customWidth="1"/>
    <col min="271" max="271" width="9.1796875" style="2"/>
    <col min="272" max="272" width="4.453125" style="2" customWidth="1"/>
    <col min="273" max="273" width="18.26953125" style="2" customWidth="1"/>
    <col min="274" max="274" width="4.54296875" style="2" customWidth="1"/>
    <col min="275" max="275" width="9.1796875" style="2"/>
    <col min="276" max="276" width="5.1796875" style="2" customWidth="1"/>
    <col min="277" max="277" width="17.54296875" style="2" customWidth="1"/>
    <col min="278" max="278" width="4.26953125" style="2" customWidth="1"/>
    <col min="279" max="279" width="9.1796875" style="2"/>
    <col min="280" max="280" width="4.7265625" style="2" customWidth="1"/>
    <col min="281" max="512" width="9.1796875" style="2"/>
    <col min="513" max="513" width="4.453125" style="2" customWidth="1"/>
    <col min="514" max="514" width="5.7265625" style="2" customWidth="1"/>
    <col min="515" max="515" width="27.26953125" style="2" customWidth="1"/>
    <col min="516" max="516" width="9.1796875" style="2"/>
    <col min="517" max="517" width="15" style="2" customWidth="1"/>
    <col min="518" max="519" width="9.1796875" style="2"/>
    <col min="520" max="520" width="4.54296875" style="2" customWidth="1"/>
    <col min="521" max="521" width="16" style="2" customWidth="1"/>
    <col min="522" max="522" width="3.453125" style="2" customWidth="1"/>
    <col min="523" max="523" width="9.1796875" style="2"/>
    <col min="524" max="524" width="5.54296875" style="2" customWidth="1"/>
    <col min="525" max="525" width="18.81640625" style="2" customWidth="1"/>
    <col min="526" max="526" width="3.54296875" style="2" customWidth="1"/>
    <col min="527" max="527" width="9.1796875" style="2"/>
    <col min="528" max="528" width="4.453125" style="2" customWidth="1"/>
    <col min="529" max="529" width="18.26953125" style="2" customWidth="1"/>
    <col min="530" max="530" width="4.54296875" style="2" customWidth="1"/>
    <col min="531" max="531" width="9.1796875" style="2"/>
    <col min="532" max="532" width="5.1796875" style="2" customWidth="1"/>
    <col min="533" max="533" width="17.54296875" style="2" customWidth="1"/>
    <col min="534" max="534" width="4.26953125" style="2" customWidth="1"/>
    <col min="535" max="535" width="9.1796875" style="2"/>
    <col min="536" max="536" width="4.7265625" style="2" customWidth="1"/>
    <col min="537" max="768" width="9.1796875" style="2"/>
    <col min="769" max="769" width="4.453125" style="2" customWidth="1"/>
    <col min="770" max="770" width="5.7265625" style="2" customWidth="1"/>
    <col min="771" max="771" width="27.26953125" style="2" customWidth="1"/>
    <col min="772" max="772" width="9.1796875" style="2"/>
    <col min="773" max="773" width="15" style="2" customWidth="1"/>
    <col min="774" max="775" width="9.1796875" style="2"/>
    <col min="776" max="776" width="4.54296875" style="2" customWidth="1"/>
    <col min="777" max="777" width="16" style="2" customWidth="1"/>
    <col min="778" max="778" width="3.453125" style="2" customWidth="1"/>
    <col min="779" max="779" width="9.1796875" style="2"/>
    <col min="780" max="780" width="5.54296875" style="2" customWidth="1"/>
    <col min="781" max="781" width="18.81640625" style="2" customWidth="1"/>
    <col min="782" max="782" width="3.54296875" style="2" customWidth="1"/>
    <col min="783" max="783" width="9.1796875" style="2"/>
    <col min="784" max="784" width="4.453125" style="2" customWidth="1"/>
    <col min="785" max="785" width="18.26953125" style="2" customWidth="1"/>
    <col min="786" max="786" width="4.54296875" style="2" customWidth="1"/>
    <col min="787" max="787" width="9.1796875" style="2"/>
    <col min="788" max="788" width="5.1796875" style="2" customWidth="1"/>
    <col min="789" max="789" width="17.54296875" style="2" customWidth="1"/>
    <col min="790" max="790" width="4.26953125" style="2" customWidth="1"/>
    <col min="791" max="791" width="9.1796875" style="2"/>
    <col min="792" max="792" width="4.7265625" style="2" customWidth="1"/>
    <col min="793" max="1024" width="9.1796875" style="2"/>
    <col min="1025" max="1025" width="4.453125" style="2" customWidth="1"/>
    <col min="1026" max="1026" width="5.7265625" style="2" customWidth="1"/>
    <col min="1027" max="1027" width="27.26953125" style="2" customWidth="1"/>
    <col min="1028" max="1028" width="9.1796875" style="2"/>
    <col min="1029" max="1029" width="15" style="2" customWidth="1"/>
    <col min="1030" max="1031" width="9.1796875" style="2"/>
    <col min="1032" max="1032" width="4.54296875" style="2" customWidth="1"/>
    <col min="1033" max="1033" width="16" style="2" customWidth="1"/>
    <col min="1034" max="1034" width="3.453125" style="2" customWidth="1"/>
    <col min="1035" max="1035" width="9.1796875" style="2"/>
    <col min="1036" max="1036" width="5.54296875" style="2" customWidth="1"/>
    <col min="1037" max="1037" width="18.81640625" style="2" customWidth="1"/>
    <col min="1038" max="1038" width="3.54296875" style="2" customWidth="1"/>
    <col min="1039" max="1039" width="9.1796875" style="2"/>
    <col min="1040" max="1040" width="4.453125" style="2" customWidth="1"/>
    <col min="1041" max="1041" width="18.26953125" style="2" customWidth="1"/>
    <col min="1042" max="1042" width="4.54296875" style="2" customWidth="1"/>
    <col min="1043" max="1043" width="9.1796875" style="2"/>
    <col min="1044" max="1044" width="5.1796875" style="2" customWidth="1"/>
    <col min="1045" max="1045" width="17.54296875" style="2" customWidth="1"/>
    <col min="1046" max="1046" width="4.26953125" style="2" customWidth="1"/>
    <col min="1047" max="1047" width="9.1796875" style="2"/>
    <col min="1048" max="1048" width="4.7265625" style="2" customWidth="1"/>
    <col min="1049" max="1280" width="9.1796875" style="2"/>
    <col min="1281" max="1281" width="4.453125" style="2" customWidth="1"/>
    <col min="1282" max="1282" width="5.7265625" style="2" customWidth="1"/>
    <col min="1283" max="1283" width="27.26953125" style="2" customWidth="1"/>
    <col min="1284" max="1284" width="9.1796875" style="2"/>
    <col min="1285" max="1285" width="15" style="2" customWidth="1"/>
    <col min="1286" max="1287" width="9.1796875" style="2"/>
    <col min="1288" max="1288" width="4.54296875" style="2" customWidth="1"/>
    <col min="1289" max="1289" width="16" style="2" customWidth="1"/>
    <col min="1290" max="1290" width="3.453125" style="2" customWidth="1"/>
    <col min="1291" max="1291" width="9.1796875" style="2"/>
    <col min="1292" max="1292" width="5.54296875" style="2" customWidth="1"/>
    <col min="1293" max="1293" width="18.81640625" style="2" customWidth="1"/>
    <col min="1294" max="1294" width="3.54296875" style="2" customWidth="1"/>
    <col min="1295" max="1295" width="9.1796875" style="2"/>
    <col min="1296" max="1296" width="4.453125" style="2" customWidth="1"/>
    <col min="1297" max="1297" width="18.26953125" style="2" customWidth="1"/>
    <col min="1298" max="1298" width="4.54296875" style="2" customWidth="1"/>
    <col min="1299" max="1299" width="9.1796875" style="2"/>
    <col min="1300" max="1300" width="5.1796875" style="2" customWidth="1"/>
    <col min="1301" max="1301" width="17.54296875" style="2" customWidth="1"/>
    <col min="1302" max="1302" width="4.26953125" style="2" customWidth="1"/>
    <col min="1303" max="1303" width="9.1796875" style="2"/>
    <col min="1304" max="1304" width="4.7265625" style="2" customWidth="1"/>
    <col min="1305" max="1536" width="9.1796875" style="2"/>
    <col min="1537" max="1537" width="4.453125" style="2" customWidth="1"/>
    <col min="1538" max="1538" width="5.7265625" style="2" customWidth="1"/>
    <col min="1539" max="1539" width="27.26953125" style="2" customWidth="1"/>
    <col min="1540" max="1540" width="9.1796875" style="2"/>
    <col min="1541" max="1541" width="15" style="2" customWidth="1"/>
    <col min="1542" max="1543" width="9.1796875" style="2"/>
    <col min="1544" max="1544" width="4.54296875" style="2" customWidth="1"/>
    <col min="1545" max="1545" width="16" style="2" customWidth="1"/>
    <col min="1546" max="1546" width="3.453125" style="2" customWidth="1"/>
    <col min="1547" max="1547" width="9.1796875" style="2"/>
    <col min="1548" max="1548" width="5.54296875" style="2" customWidth="1"/>
    <col min="1549" max="1549" width="18.81640625" style="2" customWidth="1"/>
    <col min="1550" max="1550" width="3.54296875" style="2" customWidth="1"/>
    <col min="1551" max="1551" width="9.1796875" style="2"/>
    <col min="1552" max="1552" width="4.453125" style="2" customWidth="1"/>
    <col min="1553" max="1553" width="18.26953125" style="2" customWidth="1"/>
    <col min="1554" max="1554" width="4.54296875" style="2" customWidth="1"/>
    <col min="1555" max="1555" width="9.1796875" style="2"/>
    <col min="1556" max="1556" width="5.1796875" style="2" customWidth="1"/>
    <col min="1557" max="1557" width="17.54296875" style="2" customWidth="1"/>
    <col min="1558" max="1558" width="4.26953125" style="2" customWidth="1"/>
    <col min="1559" max="1559" width="9.1796875" style="2"/>
    <col min="1560" max="1560" width="4.7265625" style="2" customWidth="1"/>
    <col min="1561" max="1792" width="9.1796875" style="2"/>
    <col min="1793" max="1793" width="4.453125" style="2" customWidth="1"/>
    <col min="1794" max="1794" width="5.7265625" style="2" customWidth="1"/>
    <col min="1795" max="1795" width="27.26953125" style="2" customWidth="1"/>
    <col min="1796" max="1796" width="9.1796875" style="2"/>
    <col min="1797" max="1797" width="15" style="2" customWidth="1"/>
    <col min="1798" max="1799" width="9.1796875" style="2"/>
    <col min="1800" max="1800" width="4.54296875" style="2" customWidth="1"/>
    <col min="1801" max="1801" width="16" style="2" customWidth="1"/>
    <col min="1802" max="1802" width="3.453125" style="2" customWidth="1"/>
    <col min="1803" max="1803" width="9.1796875" style="2"/>
    <col min="1804" max="1804" width="5.54296875" style="2" customWidth="1"/>
    <col min="1805" max="1805" width="18.81640625" style="2" customWidth="1"/>
    <col min="1806" max="1806" width="3.54296875" style="2" customWidth="1"/>
    <col min="1807" max="1807" width="9.1796875" style="2"/>
    <col min="1808" max="1808" width="4.453125" style="2" customWidth="1"/>
    <col min="1809" max="1809" width="18.26953125" style="2" customWidth="1"/>
    <col min="1810" max="1810" width="4.54296875" style="2" customWidth="1"/>
    <col min="1811" max="1811" width="9.1796875" style="2"/>
    <col min="1812" max="1812" width="5.1796875" style="2" customWidth="1"/>
    <col min="1813" max="1813" width="17.54296875" style="2" customWidth="1"/>
    <col min="1814" max="1814" width="4.26953125" style="2" customWidth="1"/>
    <col min="1815" max="1815" width="9.1796875" style="2"/>
    <col min="1816" max="1816" width="4.7265625" style="2" customWidth="1"/>
    <col min="1817" max="2048" width="9.1796875" style="2"/>
    <col min="2049" max="2049" width="4.453125" style="2" customWidth="1"/>
    <col min="2050" max="2050" width="5.7265625" style="2" customWidth="1"/>
    <col min="2051" max="2051" width="27.26953125" style="2" customWidth="1"/>
    <col min="2052" max="2052" width="9.1796875" style="2"/>
    <col min="2053" max="2053" width="15" style="2" customWidth="1"/>
    <col min="2054" max="2055" width="9.1796875" style="2"/>
    <col min="2056" max="2056" width="4.54296875" style="2" customWidth="1"/>
    <col min="2057" max="2057" width="16" style="2" customWidth="1"/>
    <col min="2058" max="2058" width="3.453125" style="2" customWidth="1"/>
    <col min="2059" max="2059" width="9.1796875" style="2"/>
    <col min="2060" max="2060" width="5.54296875" style="2" customWidth="1"/>
    <col min="2061" max="2061" width="18.81640625" style="2" customWidth="1"/>
    <col min="2062" max="2062" width="3.54296875" style="2" customWidth="1"/>
    <col min="2063" max="2063" width="9.1796875" style="2"/>
    <col min="2064" max="2064" width="4.453125" style="2" customWidth="1"/>
    <col min="2065" max="2065" width="18.26953125" style="2" customWidth="1"/>
    <col min="2066" max="2066" width="4.54296875" style="2" customWidth="1"/>
    <col min="2067" max="2067" width="9.1796875" style="2"/>
    <col min="2068" max="2068" width="5.1796875" style="2" customWidth="1"/>
    <col min="2069" max="2069" width="17.54296875" style="2" customWidth="1"/>
    <col min="2070" max="2070" width="4.26953125" style="2" customWidth="1"/>
    <col min="2071" max="2071" width="9.1796875" style="2"/>
    <col min="2072" max="2072" width="4.7265625" style="2" customWidth="1"/>
    <col min="2073" max="2304" width="9.1796875" style="2"/>
    <col min="2305" max="2305" width="4.453125" style="2" customWidth="1"/>
    <col min="2306" max="2306" width="5.7265625" style="2" customWidth="1"/>
    <col min="2307" max="2307" width="27.26953125" style="2" customWidth="1"/>
    <col min="2308" max="2308" width="9.1796875" style="2"/>
    <col min="2309" max="2309" width="15" style="2" customWidth="1"/>
    <col min="2310" max="2311" width="9.1796875" style="2"/>
    <col min="2312" max="2312" width="4.54296875" style="2" customWidth="1"/>
    <col min="2313" max="2313" width="16" style="2" customWidth="1"/>
    <col min="2314" max="2314" width="3.453125" style="2" customWidth="1"/>
    <col min="2315" max="2315" width="9.1796875" style="2"/>
    <col min="2316" max="2316" width="5.54296875" style="2" customWidth="1"/>
    <col min="2317" max="2317" width="18.81640625" style="2" customWidth="1"/>
    <col min="2318" max="2318" width="3.54296875" style="2" customWidth="1"/>
    <col min="2319" max="2319" width="9.1796875" style="2"/>
    <col min="2320" max="2320" width="4.453125" style="2" customWidth="1"/>
    <col min="2321" max="2321" width="18.26953125" style="2" customWidth="1"/>
    <col min="2322" max="2322" width="4.54296875" style="2" customWidth="1"/>
    <col min="2323" max="2323" width="9.1796875" style="2"/>
    <col min="2324" max="2324" width="5.1796875" style="2" customWidth="1"/>
    <col min="2325" max="2325" width="17.54296875" style="2" customWidth="1"/>
    <col min="2326" max="2326" width="4.26953125" style="2" customWidth="1"/>
    <col min="2327" max="2327" width="9.1796875" style="2"/>
    <col min="2328" max="2328" width="4.7265625" style="2" customWidth="1"/>
    <col min="2329" max="2560" width="9.1796875" style="2"/>
    <col min="2561" max="2561" width="4.453125" style="2" customWidth="1"/>
    <col min="2562" max="2562" width="5.7265625" style="2" customWidth="1"/>
    <col min="2563" max="2563" width="27.26953125" style="2" customWidth="1"/>
    <col min="2564" max="2564" width="9.1796875" style="2"/>
    <col min="2565" max="2565" width="15" style="2" customWidth="1"/>
    <col min="2566" max="2567" width="9.1796875" style="2"/>
    <col min="2568" max="2568" width="4.54296875" style="2" customWidth="1"/>
    <col min="2569" max="2569" width="16" style="2" customWidth="1"/>
    <col min="2570" max="2570" width="3.453125" style="2" customWidth="1"/>
    <col min="2571" max="2571" width="9.1796875" style="2"/>
    <col min="2572" max="2572" width="5.54296875" style="2" customWidth="1"/>
    <col min="2573" max="2573" width="18.81640625" style="2" customWidth="1"/>
    <col min="2574" max="2574" width="3.54296875" style="2" customWidth="1"/>
    <col min="2575" max="2575" width="9.1796875" style="2"/>
    <col min="2576" max="2576" width="4.453125" style="2" customWidth="1"/>
    <col min="2577" max="2577" width="18.26953125" style="2" customWidth="1"/>
    <col min="2578" max="2578" width="4.54296875" style="2" customWidth="1"/>
    <col min="2579" max="2579" width="9.1796875" style="2"/>
    <col min="2580" max="2580" width="5.1796875" style="2" customWidth="1"/>
    <col min="2581" max="2581" width="17.54296875" style="2" customWidth="1"/>
    <col min="2582" max="2582" width="4.26953125" style="2" customWidth="1"/>
    <col min="2583" max="2583" width="9.1796875" style="2"/>
    <col min="2584" max="2584" width="4.7265625" style="2" customWidth="1"/>
    <col min="2585" max="2816" width="9.1796875" style="2"/>
    <col min="2817" max="2817" width="4.453125" style="2" customWidth="1"/>
    <col min="2818" max="2818" width="5.7265625" style="2" customWidth="1"/>
    <col min="2819" max="2819" width="27.26953125" style="2" customWidth="1"/>
    <col min="2820" max="2820" width="9.1796875" style="2"/>
    <col min="2821" max="2821" width="15" style="2" customWidth="1"/>
    <col min="2822" max="2823" width="9.1796875" style="2"/>
    <col min="2824" max="2824" width="4.54296875" style="2" customWidth="1"/>
    <col min="2825" max="2825" width="16" style="2" customWidth="1"/>
    <col min="2826" max="2826" width="3.453125" style="2" customWidth="1"/>
    <col min="2827" max="2827" width="9.1796875" style="2"/>
    <col min="2828" max="2828" width="5.54296875" style="2" customWidth="1"/>
    <col min="2829" max="2829" width="18.81640625" style="2" customWidth="1"/>
    <col min="2830" max="2830" width="3.54296875" style="2" customWidth="1"/>
    <col min="2831" max="2831" width="9.1796875" style="2"/>
    <col min="2832" max="2832" width="4.453125" style="2" customWidth="1"/>
    <col min="2833" max="2833" width="18.26953125" style="2" customWidth="1"/>
    <col min="2834" max="2834" width="4.54296875" style="2" customWidth="1"/>
    <col min="2835" max="2835" width="9.1796875" style="2"/>
    <col min="2836" max="2836" width="5.1796875" style="2" customWidth="1"/>
    <col min="2837" max="2837" width="17.54296875" style="2" customWidth="1"/>
    <col min="2838" max="2838" width="4.26953125" style="2" customWidth="1"/>
    <col min="2839" max="2839" width="9.1796875" style="2"/>
    <col min="2840" max="2840" width="4.7265625" style="2" customWidth="1"/>
    <col min="2841" max="3072" width="9.1796875" style="2"/>
    <col min="3073" max="3073" width="4.453125" style="2" customWidth="1"/>
    <col min="3074" max="3074" width="5.7265625" style="2" customWidth="1"/>
    <col min="3075" max="3075" width="27.26953125" style="2" customWidth="1"/>
    <col min="3076" max="3076" width="9.1796875" style="2"/>
    <col min="3077" max="3077" width="15" style="2" customWidth="1"/>
    <col min="3078" max="3079" width="9.1796875" style="2"/>
    <col min="3080" max="3080" width="4.54296875" style="2" customWidth="1"/>
    <col min="3081" max="3081" width="16" style="2" customWidth="1"/>
    <col min="3082" max="3082" width="3.453125" style="2" customWidth="1"/>
    <col min="3083" max="3083" width="9.1796875" style="2"/>
    <col min="3084" max="3084" width="5.54296875" style="2" customWidth="1"/>
    <col min="3085" max="3085" width="18.81640625" style="2" customWidth="1"/>
    <col min="3086" max="3086" width="3.54296875" style="2" customWidth="1"/>
    <col min="3087" max="3087" width="9.1796875" style="2"/>
    <col min="3088" max="3088" width="4.453125" style="2" customWidth="1"/>
    <col min="3089" max="3089" width="18.26953125" style="2" customWidth="1"/>
    <col min="3090" max="3090" width="4.54296875" style="2" customWidth="1"/>
    <col min="3091" max="3091" width="9.1796875" style="2"/>
    <col min="3092" max="3092" width="5.1796875" style="2" customWidth="1"/>
    <col min="3093" max="3093" width="17.54296875" style="2" customWidth="1"/>
    <col min="3094" max="3094" width="4.26953125" style="2" customWidth="1"/>
    <col min="3095" max="3095" width="9.1796875" style="2"/>
    <col min="3096" max="3096" width="4.7265625" style="2" customWidth="1"/>
    <col min="3097" max="3328" width="9.1796875" style="2"/>
    <col min="3329" max="3329" width="4.453125" style="2" customWidth="1"/>
    <col min="3330" max="3330" width="5.7265625" style="2" customWidth="1"/>
    <col min="3331" max="3331" width="27.26953125" style="2" customWidth="1"/>
    <col min="3332" max="3332" width="9.1796875" style="2"/>
    <col min="3333" max="3333" width="15" style="2" customWidth="1"/>
    <col min="3334" max="3335" width="9.1796875" style="2"/>
    <col min="3336" max="3336" width="4.54296875" style="2" customWidth="1"/>
    <col min="3337" max="3337" width="16" style="2" customWidth="1"/>
    <col min="3338" max="3338" width="3.453125" style="2" customWidth="1"/>
    <col min="3339" max="3339" width="9.1796875" style="2"/>
    <col min="3340" max="3340" width="5.54296875" style="2" customWidth="1"/>
    <col min="3341" max="3341" width="18.81640625" style="2" customWidth="1"/>
    <col min="3342" max="3342" width="3.54296875" style="2" customWidth="1"/>
    <col min="3343" max="3343" width="9.1796875" style="2"/>
    <col min="3344" max="3344" width="4.453125" style="2" customWidth="1"/>
    <col min="3345" max="3345" width="18.26953125" style="2" customWidth="1"/>
    <col min="3346" max="3346" width="4.54296875" style="2" customWidth="1"/>
    <col min="3347" max="3347" width="9.1796875" style="2"/>
    <col min="3348" max="3348" width="5.1796875" style="2" customWidth="1"/>
    <col min="3349" max="3349" width="17.54296875" style="2" customWidth="1"/>
    <col min="3350" max="3350" width="4.26953125" style="2" customWidth="1"/>
    <col min="3351" max="3351" width="9.1796875" style="2"/>
    <col min="3352" max="3352" width="4.7265625" style="2" customWidth="1"/>
    <col min="3353" max="3584" width="9.1796875" style="2"/>
    <col min="3585" max="3585" width="4.453125" style="2" customWidth="1"/>
    <col min="3586" max="3586" width="5.7265625" style="2" customWidth="1"/>
    <col min="3587" max="3587" width="27.26953125" style="2" customWidth="1"/>
    <col min="3588" max="3588" width="9.1796875" style="2"/>
    <col min="3589" max="3589" width="15" style="2" customWidth="1"/>
    <col min="3590" max="3591" width="9.1796875" style="2"/>
    <col min="3592" max="3592" width="4.54296875" style="2" customWidth="1"/>
    <col min="3593" max="3593" width="16" style="2" customWidth="1"/>
    <col min="3594" max="3594" width="3.453125" style="2" customWidth="1"/>
    <col min="3595" max="3595" width="9.1796875" style="2"/>
    <col min="3596" max="3596" width="5.54296875" style="2" customWidth="1"/>
    <col min="3597" max="3597" width="18.81640625" style="2" customWidth="1"/>
    <col min="3598" max="3598" width="3.54296875" style="2" customWidth="1"/>
    <col min="3599" max="3599" width="9.1796875" style="2"/>
    <col min="3600" max="3600" width="4.453125" style="2" customWidth="1"/>
    <col min="3601" max="3601" width="18.26953125" style="2" customWidth="1"/>
    <col min="3602" max="3602" width="4.54296875" style="2" customWidth="1"/>
    <col min="3603" max="3603" width="9.1796875" style="2"/>
    <col min="3604" max="3604" width="5.1796875" style="2" customWidth="1"/>
    <col min="3605" max="3605" width="17.54296875" style="2" customWidth="1"/>
    <col min="3606" max="3606" width="4.26953125" style="2" customWidth="1"/>
    <col min="3607" max="3607" width="9.1796875" style="2"/>
    <col min="3608" max="3608" width="4.7265625" style="2" customWidth="1"/>
    <col min="3609" max="3840" width="9.1796875" style="2"/>
    <col min="3841" max="3841" width="4.453125" style="2" customWidth="1"/>
    <col min="3842" max="3842" width="5.7265625" style="2" customWidth="1"/>
    <col min="3843" max="3843" width="27.26953125" style="2" customWidth="1"/>
    <col min="3844" max="3844" width="9.1796875" style="2"/>
    <col min="3845" max="3845" width="15" style="2" customWidth="1"/>
    <col min="3846" max="3847" width="9.1796875" style="2"/>
    <col min="3848" max="3848" width="4.54296875" style="2" customWidth="1"/>
    <col min="3849" max="3849" width="16" style="2" customWidth="1"/>
    <col min="3850" max="3850" width="3.453125" style="2" customWidth="1"/>
    <col min="3851" max="3851" width="9.1796875" style="2"/>
    <col min="3852" max="3852" width="5.54296875" style="2" customWidth="1"/>
    <col min="3853" max="3853" width="18.81640625" style="2" customWidth="1"/>
    <col min="3854" max="3854" width="3.54296875" style="2" customWidth="1"/>
    <col min="3855" max="3855" width="9.1796875" style="2"/>
    <col min="3856" max="3856" width="4.453125" style="2" customWidth="1"/>
    <col min="3857" max="3857" width="18.26953125" style="2" customWidth="1"/>
    <col min="3858" max="3858" width="4.54296875" style="2" customWidth="1"/>
    <col min="3859" max="3859" width="9.1796875" style="2"/>
    <col min="3860" max="3860" width="5.1796875" style="2" customWidth="1"/>
    <col min="3861" max="3861" width="17.54296875" style="2" customWidth="1"/>
    <col min="3862" max="3862" width="4.26953125" style="2" customWidth="1"/>
    <col min="3863" max="3863" width="9.1796875" style="2"/>
    <col min="3864" max="3864" width="4.7265625" style="2" customWidth="1"/>
    <col min="3865" max="4096" width="9.1796875" style="2"/>
    <col min="4097" max="4097" width="4.453125" style="2" customWidth="1"/>
    <col min="4098" max="4098" width="5.7265625" style="2" customWidth="1"/>
    <col min="4099" max="4099" width="27.26953125" style="2" customWidth="1"/>
    <col min="4100" max="4100" width="9.1796875" style="2"/>
    <col min="4101" max="4101" width="15" style="2" customWidth="1"/>
    <col min="4102" max="4103" width="9.1796875" style="2"/>
    <col min="4104" max="4104" width="4.54296875" style="2" customWidth="1"/>
    <col min="4105" max="4105" width="16" style="2" customWidth="1"/>
    <col min="4106" max="4106" width="3.453125" style="2" customWidth="1"/>
    <col min="4107" max="4107" width="9.1796875" style="2"/>
    <col min="4108" max="4108" width="5.54296875" style="2" customWidth="1"/>
    <col min="4109" max="4109" width="18.81640625" style="2" customWidth="1"/>
    <col min="4110" max="4110" width="3.54296875" style="2" customWidth="1"/>
    <col min="4111" max="4111" width="9.1796875" style="2"/>
    <col min="4112" max="4112" width="4.453125" style="2" customWidth="1"/>
    <col min="4113" max="4113" width="18.26953125" style="2" customWidth="1"/>
    <col min="4114" max="4114" width="4.54296875" style="2" customWidth="1"/>
    <col min="4115" max="4115" width="9.1796875" style="2"/>
    <col min="4116" max="4116" width="5.1796875" style="2" customWidth="1"/>
    <col min="4117" max="4117" width="17.54296875" style="2" customWidth="1"/>
    <col min="4118" max="4118" width="4.26953125" style="2" customWidth="1"/>
    <col min="4119" max="4119" width="9.1796875" style="2"/>
    <col min="4120" max="4120" width="4.7265625" style="2" customWidth="1"/>
    <col min="4121" max="4352" width="9.1796875" style="2"/>
    <col min="4353" max="4353" width="4.453125" style="2" customWidth="1"/>
    <col min="4354" max="4354" width="5.7265625" style="2" customWidth="1"/>
    <col min="4355" max="4355" width="27.26953125" style="2" customWidth="1"/>
    <col min="4356" max="4356" width="9.1796875" style="2"/>
    <col min="4357" max="4357" width="15" style="2" customWidth="1"/>
    <col min="4358" max="4359" width="9.1796875" style="2"/>
    <col min="4360" max="4360" width="4.54296875" style="2" customWidth="1"/>
    <col min="4361" max="4361" width="16" style="2" customWidth="1"/>
    <col min="4362" max="4362" width="3.453125" style="2" customWidth="1"/>
    <col min="4363" max="4363" width="9.1796875" style="2"/>
    <col min="4364" max="4364" width="5.54296875" style="2" customWidth="1"/>
    <col min="4365" max="4365" width="18.81640625" style="2" customWidth="1"/>
    <col min="4366" max="4366" width="3.54296875" style="2" customWidth="1"/>
    <col min="4367" max="4367" width="9.1796875" style="2"/>
    <col min="4368" max="4368" width="4.453125" style="2" customWidth="1"/>
    <col min="4369" max="4369" width="18.26953125" style="2" customWidth="1"/>
    <col min="4370" max="4370" width="4.54296875" style="2" customWidth="1"/>
    <col min="4371" max="4371" width="9.1796875" style="2"/>
    <col min="4372" max="4372" width="5.1796875" style="2" customWidth="1"/>
    <col min="4373" max="4373" width="17.54296875" style="2" customWidth="1"/>
    <col min="4374" max="4374" width="4.26953125" style="2" customWidth="1"/>
    <col min="4375" max="4375" width="9.1796875" style="2"/>
    <col min="4376" max="4376" width="4.7265625" style="2" customWidth="1"/>
    <col min="4377" max="4608" width="9.1796875" style="2"/>
    <col min="4609" max="4609" width="4.453125" style="2" customWidth="1"/>
    <col min="4610" max="4610" width="5.7265625" style="2" customWidth="1"/>
    <col min="4611" max="4611" width="27.26953125" style="2" customWidth="1"/>
    <col min="4612" max="4612" width="9.1796875" style="2"/>
    <col min="4613" max="4613" width="15" style="2" customWidth="1"/>
    <col min="4614" max="4615" width="9.1796875" style="2"/>
    <col min="4616" max="4616" width="4.54296875" style="2" customWidth="1"/>
    <col min="4617" max="4617" width="16" style="2" customWidth="1"/>
    <col min="4618" max="4618" width="3.453125" style="2" customWidth="1"/>
    <col min="4619" max="4619" width="9.1796875" style="2"/>
    <col min="4620" max="4620" width="5.54296875" style="2" customWidth="1"/>
    <col min="4621" max="4621" width="18.81640625" style="2" customWidth="1"/>
    <col min="4622" max="4622" width="3.54296875" style="2" customWidth="1"/>
    <col min="4623" max="4623" width="9.1796875" style="2"/>
    <col min="4624" max="4624" width="4.453125" style="2" customWidth="1"/>
    <col min="4625" max="4625" width="18.26953125" style="2" customWidth="1"/>
    <col min="4626" max="4626" width="4.54296875" style="2" customWidth="1"/>
    <col min="4627" max="4627" width="9.1796875" style="2"/>
    <col min="4628" max="4628" width="5.1796875" style="2" customWidth="1"/>
    <col min="4629" max="4629" width="17.54296875" style="2" customWidth="1"/>
    <col min="4630" max="4630" width="4.26953125" style="2" customWidth="1"/>
    <col min="4631" max="4631" width="9.1796875" style="2"/>
    <col min="4632" max="4632" width="4.7265625" style="2" customWidth="1"/>
    <col min="4633" max="4864" width="9.1796875" style="2"/>
    <col min="4865" max="4865" width="4.453125" style="2" customWidth="1"/>
    <col min="4866" max="4866" width="5.7265625" style="2" customWidth="1"/>
    <col min="4867" max="4867" width="27.26953125" style="2" customWidth="1"/>
    <col min="4868" max="4868" width="9.1796875" style="2"/>
    <col min="4869" max="4869" width="15" style="2" customWidth="1"/>
    <col min="4870" max="4871" width="9.1796875" style="2"/>
    <col min="4872" max="4872" width="4.54296875" style="2" customWidth="1"/>
    <col min="4873" max="4873" width="16" style="2" customWidth="1"/>
    <col min="4874" max="4874" width="3.453125" style="2" customWidth="1"/>
    <col min="4875" max="4875" width="9.1796875" style="2"/>
    <col min="4876" max="4876" width="5.54296875" style="2" customWidth="1"/>
    <col min="4877" max="4877" width="18.81640625" style="2" customWidth="1"/>
    <col min="4878" max="4878" width="3.54296875" style="2" customWidth="1"/>
    <col min="4879" max="4879" width="9.1796875" style="2"/>
    <col min="4880" max="4880" width="4.453125" style="2" customWidth="1"/>
    <col min="4881" max="4881" width="18.26953125" style="2" customWidth="1"/>
    <col min="4882" max="4882" width="4.54296875" style="2" customWidth="1"/>
    <col min="4883" max="4883" width="9.1796875" style="2"/>
    <col min="4884" max="4884" width="5.1796875" style="2" customWidth="1"/>
    <col min="4885" max="4885" width="17.54296875" style="2" customWidth="1"/>
    <col min="4886" max="4886" width="4.26953125" style="2" customWidth="1"/>
    <col min="4887" max="4887" width="9.1796875" style="2"/>
    <col min="4888" max="4888" width="4.7265625" style="2" customWidth="1"/>
    <col min="4889" max="5120" width="9.1796875" style="2"/>
    <col min="5121" max="5121" width="4.453125" style="2" customWidth="1"/>
    <col min="5122" max="5122" width="5.7265625" style="2" customWidth="1"/>
    <col min="5123" max="5123" width="27.26953125" style="2" customWidth="1"/>
    <col min="5124" max="5124" width="9.1796875" style="2"/>
    <col min="5125" max="5125" width="15" style="2" customWidth="1"/>
    <col min="5126" max="5127" width="9.1796875" style="2"/>
    <col min="5128" max="5128" width="4.54296875" style="2" customWidth="1"/>
    <col min="5129" max="5129" width="16" style="2" customWidth="1"/>
    <col min="5130" max="5130" width="3.453125" style="2" customWidth="1"/>
    <col min="5131" max="5131" width="9.1796875" style="2"/>
    <col min="5132" max="5132" width="5.54296875" style="2" customWidth="1"/>
    <col min="5133" max="5133" width="18.81640625" style="2" customWidth="1"/>
    <col min="5134" max="5134" width="3.54296875" style="2" customWidth="1"/>
    <col min="5135" max="5135" width="9.1796875" style="2"/>
    <col min="5136" max="5136" width="4.453125" style="2" customWidth="1"/>
    <col min="5137" max="5137" width="18.26953125" style="2" customWidth="1"/>
    <col min="5138" max="5138" width="4.54296875" style="2" customWidth="1"/>
    <col min="5139" max="5139" width="9.1796875" style="2"/>
    <col min="5140" max="5140" width="5.1796875" style="2" customWidth="1"/>
    <col min="5141" max="5141" width="17.54296875" style="2" customWidth="1"/>
    <col min="5142" max="5142" width="4.26953125" style="2" customWidth="1"/>
    <col min="5143" max="5143" width="9.1796875" style="2"/>
    <col min="5144" max="5144" width="4.7265625" style="2" customWidth="1"/>
    <col min="5145" max="5376" width="9.1796875" style="2"/>
    <col min="5377" max="5377" width="4.453125" style="2" customWidth="1"/>
    <col min="5378" max="5378" width="5.7265625" style="2" customWidth="1"/>
    <col min="5379" max="5379" width="27.26953125" style="2" customWidth="1"/>
    <col min="5380" max="5380" width="9.1796875" style="2"/>
    <col min="5381" max="5381" width="15" style="2" customWidth="1"/>
    <col min="5382" max="5383" width="9.1796875" style="2"/>
    <col min="5384" max="5384" width="4.54296875" style="2" customWidth="1"/>
    <col min="5385" max="5385" width="16" style="2" customWidth="1"/>
    <col min="5386" max="5386" width="3.453125" style="2" customWidth="1"/>
    <col min="5387" max="5387" width="9.1796875" style="2"/>
    <col min="5388" max="5388" width="5.54296875" style="2" customWidth="1"/>
    <col min="5389" max="5389" width="18.81640625" style="2" customWidth="1"/>
    <col min="5390" max="5390" width="3.54296875" style="2" customWidth="1"/>
    <col min="5391" max="5391" width="9.1796875" style="2"/>
    <col min="5392" max="5392" width="4.453125" style="2" customWidth="1"/>
    <col min="5393" max="5393" width="18.26953125" style="2" customWidth="1"/>
    <col min="5394" max="5394" width="4.54296875" style="2" customWidth="1"/>
    <col min="5395" max="5395" width="9.1796875" style="2"/>
    <col min="5396" max="5396" width="5.1796875" style="2" customWidth="1"/>
    <col min="5397" max="5397" width="17.54296875" style="2" customWidth="1"/>
    <col min="5398" max="5398" width="4.26953125" style="2" customWidth="1"/>
    <col min="5399" max="5399" width="9.1796875" style="2"/>
    <col min="5400" max="5400" width="4.7265625" style="2" customWidth="1"/>
    <col min="5401" max="5632" width="9.1796875" style="2"/>
    <col min="5633" max="5633" width="4.453125" style="2" customWidth="1"/>
    <col min="5634" max="5634" width="5.7265625" style="2" customWidth="1"/>
    <col min="5635" max="5635" width="27.26953125" style="2" customWidth="1"/>
    <col min="5636" max="5636" width="9.1796875" style="2"/>
    <col min="5637" max="5637" width="15" style="2" customWidth="1"/>
    <col min="5638" max="5639" width="9.1796875" style="2"/>
    <col min="5640" max="5640" width="4.54296875" style="2" customWidth="1"/>
    <col min="5641" max="5641" width="16" style="2" customWidth="1"/>
    <col min="5642" max="5642" width="3.453125" style="2" customWidth="1"/>
    <col min="5643" max="5643" width="9.1796875" style="2"/>
    <col min="5644" max="5644" width="5.54296875" style="2" customWidth="1"/>
    <col min="5645" max="5645" width="18.81640625" style="2" customWidth="1"/>
    <col min="5646" max="5646" width="3.54296875" style="2" customWidth="1"/>
    <col min="5647" max="5647" width="9.1796875" style="2"/>
    <col min="5648" max="5648" width="4.453125" style="2" customWidth="1"/>
    <col min="5649" max="5649" width="18.26953125" style="2" customWidth="1"/>
    <col min="5650" max="5650" width="4.54296875" style="2" customWidth="1"/>
    <col min="5651" max="5651" width="9.1796875" style="2"/>
    <col min="5652" max="5652" width="5.1796875" style="2" customWidth="1"/>
    <col min="5653" max="5653" width="17.54296875" style="2" customWidth="1"/>
    <col min="5654" max="5654" width="4.26953125" style="2" customWidth="1"/>
    <col min="5655" max="5655" width="9.1796875" style="2"/>
    <col min="5656" max="5656" width="4.7265625" style="2" customWidth="1"/>
    <col min="5657" max="5888" width="9.1796875" style="2"/>
    <col min="5889" max="5889" width="4.453125" style="2" customWidth="1"/>
    <col min="5890" max="5890" width="5.7265625" style="2" customWidth="1"/>
    <col min="5891" max="5891" width="27.26953125" style="2" customWidth="1"/>
    <col min="5892" max="5892" width="9.1796875" style="2"/>
    <col min="5893" max="5893" width="15" style="2" customWidth="1"/>
    <col min="5894" max="5895" width="9.1796875" style="2"/>
    <col min="5896" max="5896" width="4.54296875" style="2" customWidth="1"/>
    <col min="5897" max="5897" width="16" style="2" customWidth="1"/>
    <col min="5898" max="5898" width="3.453125" style="2" customWidth="1"/>
    <col min="5899" max="5899" width="9.1796875" style="2"/>
    <col min="5900" max="5900" width="5.54296875" style="2" customWidth="1"/>
    <col min="5901" max="5901" width="18.81640625" style="2" customWidth="1"/>
    <col min="5902" max="5902" width="3.54296875" style="2" customWidth="1"/>
    <col min="5903" max="5903" width="9.1796875" style="2"/>
    <col min="5904" max="5904" width="4.453125" style="2" customWidth="1"/>
    <col min="5905" max="5905" width="18.26953125" style="2" customWidth="1"/>
    <col min="5906" max="5906" width="4.54296875" style="2" customWidth="1"/>
    <col min="5907" max="5907" width="9.1796875" style="2"/>
    <col min="5908" max="5908" width="5.1796875" style="2" customWidth="1"/>
    <col min="5909" max="5909" width="17.54296875" style="2" customWidth="1"/>
    <col min="5910" max="5910" width="4.26953125" style="2" customWidth="1"/>
    <col min="5911" max="5911" width="9.1796875" style="2"/>
    <col min="5912" max="5912" width="4.7265625" style="2" customWidth="1"/>
    <col min="5913" max="6144" width="9.1796875" style="2"/>
    <col min="6145" max="6145" width="4.453125" style="2" customWidth="1"/>
    <col min="6146" max="6146" width="5.7265625" style="2" customWidth="1"/>
    <col min="6147" max="6147" width="27.26953125" style="2" customWidth="1"/>
    <col min="6148" max="6148" width="9.1796875" style="2"/>
    <col min="6149" max="6149" width="15" style="2" customWidth="1"/>
    <col min="6150" max="6151" width="9.1796875" style="2"/>
    <col min="6152" max="6152" width="4.54296875" style="2" customWidth="1"/>
    <col min="6153" max="6153" width="16" style="2" customWidth="1"/>
    <col min="6154" max="6154" width="3.453125" style="2" customWidth="1"/>
    <col min="6155" max="6155" width="9.1796875" style="2"/>
    <col min="6156" max="6156" width="5.54296875" style="2" customWidth="1"/>
    <col min="6157" max="6157" width="18.81640625" style="2" customWidth="1"/>
    <col min="6158" max="6158" width="3.54296875" style="2" customWidth="1"/>
    <col min="6159" max="6159" width="9.1796875" style="2"/>
    <col min="6160" max="6160" width="4.453125" style="2" customWidth="1"/>
    <col min="6161" max="6161" width="18.26953125" style="2" customWidth="1"/>
    <col min="6162" max="6162" width="4.54296875" style="2" customWidth="1"/>
    <col min="6163" max="6163" width="9.1796875" style="2"/>
    <col min="6164" max="6164" width="5.1796875" style="2" customWidth="1"/>
    <col min="6165" max="6165" width="17.54296875" style="2" customWidth="1"/>
    <col min="6166" max="6166" width="4.26953125" style="2" customWidth="1"/>
    <col min="6167" max="6167" width="9.1796875" style="2"/>
    <col min="6168" max="6168" width="4.7265625" style="2" customWidth="1"/>
    <col min="6169" max="6400" width="9.1796875" style="2"/>
    <col min="6401" max="6401" width="4.453125" style="2" customWidth="1"/>
    <col min="6402" max="6402" width="5.7265625" style="2" customWidth="1"/>
    <col min="6403" max="6403" width="27.26953125" style="2" customWidth="1"/>
    <col min="6404" max="6404" width="9.1796875" style="2"/>
    <col min="6405" max="6405" width="15" style="2" customWidth="1"/>
    <col min="6406" max="6407" width="9.1796875" style="2"/>
    <col min="6408" max="6408" width="4.54296875" style="2" customWidth="1"/>
    <col min="6409" max="6409" width="16" style="2" customWidth="1"/>
    <col min="6410" max="6410" width="3.453125" style="2" customWidth="1"/>
    <col min="6411" max="6411" width="9.1796875" style="2"/>
    <col min="6412" max="6412" width="5.54296875" style="2" customWidth="1"/>
    <col min="6413" max="6413" width="18.81640625" style="2" customWidth="1"/>
    <col min="6414" max="6414" width="3.54296875" style="2" customWidth="1"/>
    <col min="6415" max="6415" width="9.1796875" style="2"/>
    <col min="6416" max="6416" width="4.453125" style="2" customWidth="1"/>
    <col min="6417" max="6417" width="18.26953125" style="2" customWidth="1"/>
    <col min="6418" max="6418" width="4.54296875" style="2" customWidth="1"/>
    <col min="6419" max="6419" width="9.1796875" style="2"/>
    <col min="6420" max="6420" width="5.1796875" style="2" customWidth="1"/>
    <col min="6421" max="6421" width="17.54296875" style="2" customWidth="1"/>
    <col min="6422" max="6422" width="4.26953125" style="2" customWidth="1"/>
    <col min="6423" max="6423" width="9.1796875" style="2"/>
    <col min="6424" max="6424" width="4.7265625" style="2" customWidth="1"/>
    <col min="6425" max="6656" width="9.1796875" style="2"/>
    <col min="6657" max="6657" width="4.453125" style="2" customWidth="1"/>
    <col min="6658" max="6658" width="5.7265625" style="2" customWidth="1"/>
    <col min="6659" max="6659" width="27.26953125" style="2" customWidth="1"/>
    <col min="6660" max="6660" width="9.1796875" style="2"/>
    <col min="6661" max="6661" width="15" style="2" customWidth="1"/>
    <col min="6662" max="6663" width="9.1796875" style="2"/>
    <col min="6664" max="6664" width="4.54296875" style="2" customWidth="1"/>
    <col min="6665" max="6665" width="16" style="2" customWidth="1"/>
    <col min="6666" max="6666" width="3.453125" style="2" customWidth="1"/>
    <col min="6667" max="6667" width="9.1796875" style="2"/>
    <col min="6668" max="6668" width="5.54296875" style="2" customWidth="1"/>
    <col min="6669" max="6669" width="18.81640625" style="2" customWidth="1"/>
    <col min="6670" max="6670" width="3.54296875" style="2" customWidth="1"/>
    <col min="6671" max="6671" width="9.1796875" style="2"/>
    <col min="6672" max="6672" width="4.453125" style="2" customWidth="1"/>
    <col min="6673" max="6673" width="18.26953125" style="2" customWidth="1"/>
    <col min="6674" max="6674" width="4.54296875" style="2" customWidth="1"/>
    <col min="6675" max="6675" width="9.1796875" style="2"/>
    <col min="6676" max="6676" width="5.1796875" style="2" customWidth="1"/>
    <col min="6677" max="6677" width="17.54296875" style="2" customWidth="1"/>
    <col min="6678" max="6678" width="4.26953125" style="2" customWidth="1"/>
    <col min="6679" max="6679" width="9.1796875" style="2"/>
    <col min="6680" max="6680" width="4.7265625" style="2" customWidth="1"/>
    <col min="6681" max="6912" width="9.1796875" style="2"/>
    <col min="6913" max="6913" width="4.453125" style="2" customWidth="1"/>
    <col min="6914" max="6914" width="5.7265625" style="2" customWidth="1"/>
    <col min="6915" max="6915" width="27.26953125" style="2" customWidth="1"/>
    <col min="6916" max="6916" width="9.1796875" style="2"/>
    <col min="6917" max="6917" width="15" style="2" customWidth="1"/>
    <col min="6918" max="6919" width="9.1796875" style="2"/>
    <col min="6920" max="6920" width="4.54296875" style="2" customWidth="1"/>
    <col min="6921" max="6921" width="16" style="2" customWidth="1"/>
    <col min="6922" max="6922" width="3.453125" style="2" customWidth="1"/>
    <col min="6923" max="6923" width="9.1796875" style="2"/>
    <col min="6924" max="6924" width="5.54296875" style="2" customWidth="1"/>
    <col min="6925" max="6925" width="18.81640625" style="2" customWidth="1"/>
    <col min="6926" max="6926" width="3.54296875" style="2" customWidth="1"/>
    <col min="6927" max="6927" width="9.1796875" style="2"/>
    <col min="6928" max="6928" width="4.453125" style="2" customWidth="1"/>
    <col min="6929" max="6929" width="18.26953125" style="2" customWidth="1"/>
    <col min="6930" max="6930" width="4.54296875" style="2" customWidth="1"/>
    <col min="6931" max="6931" width="9.1796875" style="2"/>
    <col min="6932" max="6932" width="5.1796875" style="2" customWidth="1"/>
    <col min="6933" max="6933" width="17.54296875" style="2" customWidth="1"/>
    <col min="6934" max="6934" width="4.26953125" style="2" customWidth="1"/>
    <col min="6935" max="6935" width="9.1796875" style="2"/>
    <col min="6936" max="6936" width="4.7265625" style="2" customWidth="1"/>
    <col min="6937" max="7168" width="9.1796875" style="2"/>
    <col min="7169" max="7169" width="4.453125" style="2" customWidth="1"/>
    <col min="7170" max="7170" width="5.7265625" style="2" customWidth="1"/>
    <col min="7171" max="7171" width="27.26953125" style="2" customWidth="1"/>
    <col min="7172" max="7172" width="9.1796875" style="2"/>
    <col min="7173" max="7173" width="15" style="2" customWidth="1"/>
    <col min="7174" max="7175" width="9.1796875" style="2"/>
    <col min="7176" max="7176" width="4.54296875" style="2" customWidth="1"/>
    <col min="7177" max="7177" width="16" style="2" customWidth="1"/>
    <col min="7178" max="7178" width="3.453125" style="2" customWidth="1"/>
    <col min="7179" max="7179" width="9.1796875" style="2"/>
    <col min="7180" max="7180" width="5.54296875" style="2" customWidth="1"/>
    <col min="7181" max="7181" width="18.81640625" style="2" customWidth="1"/>
    <col min="7182" max="7182" width="3.54296875" style="2" customWidth="1"/>
    <col min="7183" max="7183" width="9.1796875" style="2"/>
    <col min="7184" max="7184" width="4.453125" style="2" customWidth="1"/>
    <col min="7185" max="7185" width="18.26953125" style="2" customWidth="1"/>
    <col min="7186" max="7186" width="4.54296875" style="2" customWidth="1"/>
    <col min="7187" max="7187" width="9.1796875" style="2"/>
    <col min="7188" max="7188" width="5.1796875" style="2" customWidth="1"/>
    <col min="7189" max="7189" width="17.54296875" style="2" customWidth="1"/>
    <col min="7190" max="7190" width="4.26953125" style="2" customWidth="1"/>
    <col min="7191" max="7191" width="9.1796875" style="2"/>
    <col min="7192" max="7192" width="4.7265625" style="2" customWidth="1"/>
    <col min="7193" max="7424" width="9.1796875" style="2"/>
    <col min="7425" max="7425" width="4.453125" style="2" customWidth="1"/>
    <col min="7426" max="7426" width="5.7265625" style="2" customWidth="1"/>
    <col min="7427" max="7427" width="27.26953125" style="2" customWidth="1"/>
    <col min="7428" max="7428" width="9.1796875" style="2"/>
    <col min="7429" max="7429" width="15" style="2" customWidth="1"/>
    <col min="7430" max="7431" width="9.1796875" style="2"/>
    <col min="7432" max="7432" width="4.54296875" style="2" customWidth="1"/>
    <col min="7433" max="7433" width="16" style="2" customWidth="1"/>
    <col min="7434" max="7434" width="3.453125" style="2" customWidth="1"/>
    <col min="7435" max="7435" width="9.1796875" style="2"/>
    <col min="7436" max="7436" width="5.54296875" style="2" customWidth="1"/>
    <col min="7437" max="7437" width="18.81640625" style="2" customWidth="1"/>
    <col min="7438" max="7438" width="3.54296875" style="2" customWidth="1"/>
    <col min="7439" max="7439" width="9.1796875" style="2"/>
    <col min="7440" max="7440" width="4.453125" style="2" customWidth="1"/>
    <col min="7441" max="7441" width="18.26953125" style="2" customWidth="1"/>
    <col min="7442" max="7442" width="4.54296875" style="2" customWidth="1"/>
    <col min="7443" max="7443" width="9.1796875" style="2"/>
    <col min="7444" max="7444" width="5.1796875" style="2" customWidth="1"/>
    <col min="7445" max="7445" width="17.54296875" style="2" customWidth="1"/>
    <col min="7446" max="7446" width="4.26953125" style="2" customWidth="1"/>
    <col min="7447" max="7447" width="9.1796875" style="2"/>
    <col min="7448" max="7448" width="4.7265625" style="2" customWidth="1"/>
    <col min="7449" max="7680" width="9.1796875" style="2"/>
    <col min="7681" max="7681" width="4.453125" style="2" customWidth="1"/>
    <col min="7682" max="7682" width="5.7265625" style="2" customWidth="1"/>
    <col min="7683" max="7683" width="27.26953125" style="2" customWidth="1"/>
    <col min="7684" max="7684" width="9.1796875" style="2"/>
    <col min="7685" max="7685" width="15" style="2" customWidth="1"/>
    <col min="7686" max="7687" width="9.1796875" style="2"/>
    <col min="7688" max="7688" width="4.54296875" style="2" customWidth="1"/>
    <col min="7689" max="7689" width="16" style="2" customWidth="1"/>
    <col min="7690" max="7690" width="3.453125" style="2" customWidth="1"/>
    <col min="7691" max="7691" width="9.1796875" style="2"/>
    <col min="7692" max="7692" width="5.54296875" style="2" customWidth="1"/>
    <col min="7693" max="7693" width="18.81640625" style="2" customWidth="1"/>
    <col min="7694" max="7694" width="3.54296875" style="2" customWidth="1"/>
    <col min="7695" max="7695" width="9.1796875" style="2"/>
    <col min="7696" max="7696" width="4.453125" style="2" customWidth="1"/>
    <col min="7697" max="7697" width="18.26953125" style="2" customWidth="1"/>
    <col min="7698" max="7698" width="4.54296875" style="2" customWidth="1"/>
    <col min="7699" max="7699" width="9.1796875" style="2"/>
    <col min="7700" max="7700" width="5.1796875" style="2" customWidth="1"/>
    <col min="7701" max="7701" width="17.54296875" style="2" customWidth="1"/>
    <col min="7702" max="7702" width="4.26953125" style="2" customWidth="1"/>
    <col min="7703" max="7703" width="9.1796875" style="2"/>
    <col min="7704" max="7704" width="4.7265625" style="2" customWidth="1"/>
    <col min="7705" max="7936" width="9.1796875" style="2"/>
    <col min="7937" max="7937" width="4.453125" style="2" customWidth="1"/>
    <col min="7938" max="7938" width="5.7265625" style="2" customWidth="1"/>
    <col min="7939" max="7939" width="27.26953125" style="2" customWidth="1"/>
    <col min="7940" max="7940" width="9.1796875" style="2"/>
    <col min="7941" max="7941" width="15" style="2" customWidth="1"/>
    <col min="7942" max="7943" width="9.1796875" style="2"/>
    <col min="7944" max="7944" width="4.54296875" style="2" customWidth="1"/>
    <col min="7945" max="7945" width="16" style="2" customWidth="1"/>
    <col min="7946" max="7946" width="3.453125" style="2" customWidth="1"/>
    <col min="7947" max="7947" width="9.1796875" style="2"/>
    <col min="7948" max="7948" width="5.54296875" style="2" customWidth="1"/>
    <col min="7949" max="7949" width="18.81640625" style="2" customWidth="1"/>
    <col min="7950" max="7950" width="3.54296875" style="2" customWidth="1"/>
    <col min="7951" max="7951" width="9.1796875" style="2"/>
    <col min="7952" max="7952" width="4.453125" style="2" customWidth="1"/>
    <col min="7953" max="7953" width="18.26953125" style="2" customWidth="1"/>
    <col min="7954" max="7954" width="4.54296875" style="2" customWidth="1"/>
    <col min="7955" max="7955" width="9.1796875" style="2"/>
    <col min="7956" max="7956" width="5.1796875" style="2" customWidth="1"/>
    <col min="7957" max="7957" width="17.54296875" style="2" customWidth="1"/>
    <col min="7958" max="7958" width="4.26953125" style="2" customWidth="1"/>
    <col min="7959" max="7959" width="9.1796875" style="2"/>
    <col min="7960" max="7960" width="4.7265625" style="2" customWidth="1"/>
    <col min="7961" max="8192" width="9.1796875" style="2"/>
    <col min="8193" max="8193" width="4.453125" style="2" customWidth="1"/>
    <col min="8194" max="8194" width="5.7265625" style="2" customWidth="1"/>
    <col min="8195" max="8195" width="27.26953125" style="2" customWidth="1"/>
    <col min="8196" max="8196" width="9.1796875" style="2"/>
    <col min="8197" max="8197" width="15" style="2" customWidth="1"/>
    <col min="8198" max="8199" width="9.1796875" style="2"/>
    <col min="8200" max="8200" width="4.54296875" style="2" customWidth="1"/>
    <col min="8201" max="8201" width="16" style="2" customWidth="1"/>
    <col min="8202" max="8202" width="3.453125" style="2" customWidth="1"/>
    <col min="8203" max="8203" width="9.1796875" style="2"/>
    <col min="8204" max="8204" width="5.54296875" style="2" customWidth="1"/>
    <col min="8205" max="8205" width="18.81640625" style="2" customWidth="1"/>
    <col min="8206" max="8206" width="3.54296875" style="2" customWidth="1"/>
    <col min="8207" max="8207" width="9.1796875" style="2"/>
    <col min="8208" max="8208" width="4.453125" style="2" customWidth="1"/>
    <col min="8209" max="8209" width="18.26953125" style="2" customWidth="1"/>
    <col min="8210" max="8210" width="4.54296875" style="2" customWidth="1"/>
    <col min="8211" max="8211" width="9.1796875" style="2"/>
    <col min="8212" max="8212" width="5.1796875" style="2" customWidth="1"/>
    <col min="8213" max="8213" width="17.54296875" style="2" customWidth="1"/>
    <col min="8214" max="8214" width="4.26953125" style="2" customWidth="1"/>
    <col min="8215" max="8215" width="9.1796875" style="2"/>
    <col min="8216" max="8216" width="4.7265625" style="2" customWidth="1"/>
    <col min="8217" max="8448" width="9.1796875" style="2"/>
    <col min="8449" max="8449" width="4.453125" style="2" customWidth="1"/>
    <col min="8450" max="8450" width="5.7265625" style="2" customWidth="1"/>
    <col min="8451" max="8451" width="27.26953125" style="2" customWidth="1"/>
    <col min="8452" max="8452" width="9.1796875" style="2"/>
    <col min="8453" max="8453" width="15" style="2" customWidth="1"/>
    <col min="8454" max="8455" width="9.1796875" style="2"/>
    <col min="8456" max="8456" width="4.54296875" style="2" customWidth="1"/>
    <col min="8457" max="8457" width="16" style="2" customWidth="1"/>
    <col min="8458" max="8458" width="3.453125" style="2" customWidth="1"/>
    <col min="8459" max="8459" width="9.1796875" style="2"/>
    <col min="8460" max="8460" width="5.54296875" style="2" customWidth="1"/>
    <col min="8461" max="8461" width="18.81640625" style="2" customWidth="1"/>
    <col min="8462" max="8462" width="3.54296875" style="2" customWidth="1"/>
    <col min="8463" max="8463" width="9.1796875" style="2"/>
    <col min="8464" max="8464" width="4.453125" style="2" customWidth="1"/>
    <col min="8465" max="8465" width="18.26953125" style="2" customWidth="1"/>
    <col min="8466" max="8466" width="4.54296875" style="2" customWidth="1"/>
    <col min="8467" max="8467" width="9.1796875" style="2"/>
    <col min="8468" max="8468" width="5.1796875" style="2" customWidth="1"/>
    <col min="8469" max="8469" width="17.54296875" style="2" customWidth="1"/>
    <col min="8470" max="8470" width="4.26953125" style="2" customWidth="1"/>
    <col min="8471" max="8471" width="9.1796875" style="2"/>
    <col min="8472" max="8472" width="4.7265625" style="2" customWidth="1"/>
    <col min="8473" max="8704" width="9.1796875" style="2"/>
    <col min="8705" max="8705" width="4.453125" style="2" customWidth="1"/>
    <col min="8706" max="8706" width="5.7265625" style="2" customWidth="1"/>
    <col min="8707" max="8707" width="27.26953125" style="2" customWidth="1"/>
    <col min="8708" max="8708" width="9.1796875" style="2"/>
    <col min="8709" max="8709" width="15" style="2" customWidth="1"/>
    <col min="8710" max="8711" width="9.1796875" style="2"/>
    <col min="8712" max="8712" width="4.54296875" style="2" customWidth="1"/>
    <col min="8713" max="8713" width="16" style="2" customWidth="1"/>
    <col min="8714" max="8714" width="3.453125" style="2" customWidth="1"/>
    <col min="8715" max="8715" width="9.1796875" style="2"/>
    <col min="8716" max="8716" width="5.54296875" style="2" customWidth="1"/>
    <col min="8717" max="8717" width="18.81640625" style="2" customWidth="1"/>
    <col min="8718" max="8718" width="3.54296875" style="2" customWidth="1"/>
    <col min="8719" max="8719" width="9.1796875" style="2"/>
    <col min="8720" max="8720" width="4.453125" style="2" customWidth="1"/>
    <col min="8721" max="8721" width="18.26953125" style="2" customWidth="1"/>
    <col min="8722" max="8722" width="4.54296875" style="2" customWidth="1"/>
    <col min="8723" max="8723" width="9.1796875" style="2"/>
    <col min="8724" max="8724" width="5.1796875" style="2" customWidth="1"/>
    <col min="8725" max="8725" width="17.54296875" style="2" customWidth="1"/>
    <col min="8726" max="8726" width="4.26953125" style="2" customWidth="1"/>
    <col min="8727" max="8727" width="9.1796875" style="2"/>
    <col min="8728" max="8728" width="4.7265625" style="2" customWidth="1"/>
    <col min="8729" max="8960" width="9.1796875" style="2"/>
    <col min="8961" max="8961" width="4.453125" style="2" customWidth="1"/>
    <col min="8962" max="8962" width="5.7265625" style="2" customWidth="1"/>
    <col min="8963" max="8963" width="27.26953125" style="2" customWidth="1"/>
    <col min="8964" max="8964" width="9.1796875" style="2"/>
    <col min="8965" max="8965" width="15" style="2" customWidth="1"/>
    <col min="8966" max="8967" width="9.1796875" style="2"/>
    <col min="8968" max="8968" width="4.54296875" style="2" customWidth="1"/>
    <col min="8969" max="8969" width="16" style="2" customWidth="1"/>
    <col min="8970" max="8970" width="3.453125" style="2" customWidth="1"/>
    <col min="8971" max="8971" width="9.1796875" style="2"/>
    <col min="8972" max="8972" width="5.54296875" style="2" customWidth="1"/>
    <col min="8973" max="8973" width="18.81640625" style="2" customWidth="1"/>
    <col min="8974" max="8974" width="3.54296875" style="2" customWidth="1"/>
    <col min="8975" max="8975" width="9.1796875" style="2"/>
    <col min="8976" max="8976" width="4.453125" style="2" customWidth="1"/>
    <col min="8977" max="8977" width="18.26953125" style="2" customWidth="1"/>
    <col min="8978" max="8978" width="4.54296875" style="2" customWidth="1"/>
    <col min="8979" max="8979" width="9.1796875" style="2"/>
    <col min="8980" max="8980" width="5.1796875" style="2" customWidth="1"/>
    <col min="8981" max="8981" width="17.54296875" style="2" customWidth="1"/>
    <col min="8982" max="8982" width="4.26953125" style="2" customWidth="1"/>
    <col min="8983" max="8983" width="9.1796875" style="2"/>
    <col min="8984" max="8984" width="4.7265625" style="2" customWidth="1"/>
    <col min="8985" max="9216" width="9.1796875" style="2"/>
    <col min="9217" max="9217" width="4.453125" style="2" customWidth="1"/>
    <col min="9218" max="9218" width="5.7265625" style="2" customWidth="1"/>
    <col min="9219" max="9219" width="27.26953125" style="2" customWidth="1"/>
    <col min="9220" max="9220" width="9.1796875" style="2"/>
    <col min="9221" max="9221" width="15" style="2" customWidth="1"/>
    <col min="9222" max="9223" width="9.1796875" style="2"/>
    <col min="9224" max="9224" width="4.54296875" style="2" customWidth="1"/>
    <col min="9225" max="9225" width="16" style="2" customWidth="1"/>
    <col min="9226" max="9226" width="3.453125" style="2" customWidth="1"/>
    <col min="9227" max="9227" width="9.1796875" style="2"/>
    <col min="9228" max="9228" width="5.54296875" style="2" customWidth="1"/>
    <col min="9229" max="9229" width="18.81640625" style="2" customWidth="1"/>
    <col min="9230" max="9230" width="3.54296875" style="2" customWidth="1"/>
    <col min="9231" max="9231" width="9.1796875" style="2"/>
    <col min="9232" max="9232" width="4.453125" style="2" customWidth="1"/>
    <col min="9233" max="9233" width="18.26953125" style="2" customWidth="1"/>
    <col min="9234" max="9234" width="4.54296875" style="2" customWidth="1"/>
    <col min="9235" max="9235" width="9.1796875" style="2"/>
    <col min="9236" max="9236" width="5.1796875" style="2" customWidth="1"/>
    <col min="9237" max="9237" width="17.54296875" style="2" customWidth="1"/>
    <col min="9238" max="9238" width="4.26953125" style="2" customWidth="1"/>
    <col min="9239" max="9239" width="9.1796875" style="2"/>
    <col min="9240" max="9240" width="4.7265625" style="2" customWidth="1"/>
    <col min="9241" max="9472" width="9.1796875" style="2"/>
    <col min="9473" max="9473" width="4.453125" style="2" customWidth="1"/>
    <col min="9474" max="9474" width="5.7265625" style="2" customWidth="1"/>
    <col min="9475" max="9475" width="27.26953125" style="2" customWidth="1"/>
    <col min="9476" max="9476" width="9.1796875" style="2"/>
    <col min="9477" max="9477" width="15" style="2" customWidth="1"/>
    <col min="9478" max="9479" width="9.1796875" style="2"/>
    <col min="9480" max="9480" width="4.54296875" style="2" customWidth="1"/>
    <col min="9481" max="9481" width="16" style="2" customWidth="1"/>
    <col min="9482" max="9482" width="3.453125" style="2" customWidth="1"/>
    <col min="9483" max="9483" width="9.1796875" style="2"/>
    <col min="9484" max="9484" width="5.54296875" style="2" customWidth="1"/>
    <col min="9485" max="9485" width="18.81640625" style="2" customWidth="1"/>
    <col min="9486" max="9486" width="3.54296875" style="2" customWidth="1"/>
    <col min="9487" max="9487" width="9.1796875" style="2"/>
    <col min="9488" max="9488" width="4.453125" style="2" customWidth="1"/>
    <col min="9489" max="9489" width="18.26953125" style="2" customWidth="1"/>
    <col min="9490" max="9490" width="4.54296875" style="2" customWidth="1"/>
    <col min="9491" max="9491" width="9.1796875" style="2"/>
    <col min="9492" max="9492" width="5.1796875" style="2" customWidth="1"/>
    <col min="9493" max="9493" width="17.54296875" style="2" customWidth="1"/>
    <col min="9494" max="9494" width="4.26953125" style="2" customWidth="1"/>
    <col min="9495" max="9495" width="9.1796875" style="2"/>
    <col min="9496" max="9496" width="4.7265625" style="2" customWidth="1"/>
    <col min="9497" max="9728" width="9.1796875" style="2"/>
    <col min="9729" max="9729" width="4.453125" style="2" customWidth="1"/>
    <col min="9730" max="9730" width="5.7265625" style="2" customWidth="1"/>
    <col min="9731" max="9731" width="27.26953125" style="2" customWidth="1"/>
    <col min="9732" max="9732" width="9.1796875" style="2"/>
    <col min="9733" max="9733" width="15" style="2" customWidth="1"/>
    <col min="9734" max="9735" width="9.1796875" style="2"/>
    <col min="9736" max="9736" width="4.54296875" style="2" customWidth="1"/>
    <col min="9737" max="9737" width="16" style="2" customWidth="1"/>
    <col min="9738" max="9738" width="3.453125" style="2" customWidth="1"/>
    <col min="9739" max="9739" width="9.1796875" style="2"/>
    <col min="9740" max="9740" width="5.54296875" style="2" customWidth="1"/>
    <col min="9741" max="9741" width="18.81640625" style="2" customWidth="1"/>
    <col min="9742" max="9742" width="3.54296875" style="2" customWidth="1"/>
    <col min="9743" max="9743" width="9.1796875" style="2"/>
    <col min="9744" max="9744" width="4.453125" style="2" customWidth="1"/>
    <col min="9745" max="9745" width="18.26953125" style="2" customWidth="1"/>
    <col min="9746" max="9746" width="4.54296875" style="2" customWidth="1"/>
    <col min="9747" max="9747" width="9.1796875" style="2"/>
    <col min="9748" max="9748" width="5.1796875" style="2" customWidth="1"/>
    <col min="9749" max="9749" width="17.54296875" style="2" customWidth="1"/>
    <col min="9750" max="9750" width="4.26953125" style="2" customWidth="1"/>
    <col min="9751" max="9751" width="9.1796875" style="2"/>
    <col min="9752" max="9752" width="4.7265625" style="2" customWidth="1"/>
    <col min="9753" max="9984" width="9.1796875" style="2"/>
    <col min="9985" max="9985" width="4.453125" style="2" customWidth="1"/>
    <col min="9986" max="9986" width="5.7265625" style="2" customWidth="1"/>
    <col min="9987" max="9987" width="27.26953125" style="2" customWidth="1"/>
    <col min="9988" max="9988" width="9.1796875" style="2"/>
    <col min="9989" max="9989" width="15" style="2" customWidth="1"/>
    <col min="9990" max="9991" width="9.1796875" style="2"/>
    <col min="9992" max="9992" width="4.54296875" style="2" customWidth="1"/>
    <col min="9993" max="9993" width="16" style="2" customWidth="1"/>
    <col min="9994" max="9994" width="3.453125" style="2" customWidth="1"/>
    <col min="9995" max="9995" width="9.1796875" style="2"/>
    <col min="9996" max="9996" width="5.54296875" style="2" customWidth="1"/>
    <col min="9997" max="9997" width="18.81640625" style="2" customWidth="1"/>
    <col min="9998" max="9998" width="3.54296875" style="2" customWidth="1"/>
    <col min="9999" max="9999" width="9.1796875" style="2"/>
    <col min="10000" max="10000" width="4.453125" style="2" customWidth="1"/>
    <col min="10001" max="10001" width="18.26953125" style="2" customWidth="1"/>
    <col min="10002" max="10002" width="4.54296875" style="2" customWidth="1"/>
    <col min="10003" max="10003" width="9.1796875" style="2"/>
    <col min="10004" max="10004" width="5.1796875" style="2" customWidth="1"/>
    <col min="10005" max="10005" width="17.54296875" style="2" customWidth="1"/>
    <col min="10006" max="10006" width="4.26953125" style="2" customWidth="1"/>
    <col min="10007" max="10007" width="9.1796875" style="2"/>
    <col min="10008" max="10008" width="4.7265625" style="2" customWidth="1"/>
    <col min="10009" max="10240" width="9.1796875" style="2"/>
    <col min="10241" max="10241" width="4.453125" style="2" customWidth="1"/>
    <col min="10242" max="10242" width="5.7265625" style="2" customWidth="1"/>
    <col min="10243" max="10243" width="27.26953125" style="2" customWidth="1"/>
    <col min="10244" max="10244" width="9.1796875" style="2"/>
    <col min="10245" max="10245" width="15" style="2" customWidth="1"/>
    <col min="10246" max="10247" width="9.1796875" style="2"/>
    <col min="10248" max="10248" width="4.54296875" style="2" customWidth="1"/>
    <col min="10249" max="10249" width="16" style="2" customWidth="1"/>
    <col min="10250" max="10250" width="3.453125" style="2" customWidth="1"/>
    <col min="10251" max="10251" width="9.1796875" style="2"/>
    <col min="10252" max="10252" width="5.54296875" style="2" customWidth="1"/>
    <col min="10253" max="10253" width="18.81640625" style="2" customWidth="1"/>
    <col min="10254" max="10254" width="3.54296875" style="2" customWidth="1"/>
    <col min="10255" max="10255" width="9.1796875" style="2"/>
    <col min="10256" max="10256" width="4.453125" style="2" customWidth="1"/>
    <col min="10257" max="10257" width="18.26953125" style="2" customWidth="1"/>
    <col min="10258" max="10258" width="4.54296875" style="2" customWidth="1"/>
    <col min="10259" max="10259" width="9.1796875" style="2"/>
    <col min="10260" max="10260" width="5.1796875" style="2" customWidth="1"/>
    <col min="10261" max="10261" width="17.54296875" style="2" customWidth="1"/>
    <col min="10262" max="10262" width="4.26953125" style="2" customWidth="1"/>
    <col min="10263" max="10263" width="9.1796875" style="2"/>
    <col min="10264" max="10264" width="4.7265625" style="2" customWidth="1"/>
    <col min="10265" max="10496" width="9.1796875" style="2"/>
    <col min="10497" max="10497" width="4.453125" style="2" customWidth="1"/>
    <col min="10498" max="10498" width="5.7265625" style="2" customWidth="1"/>
    <col min="10499" max="10499" width="27.26953125" style="2" customWidth="1"/>
    <col min="10500" max="10500" width="9.1796875" style="2"/>
    <col min="10501" max="10501" width="15" style="2" customWidth="1"/>
    <col min="10502" max="10503" width="9.1796875" style="2"/>
    <col min="10504" max="10504" width="4.54296875" style="2" customWidth="1"/>
    <col min="10505" max="10505" width="16" style="2" customWidth="1"/>
    <col min="10506" max="10506" width="3.453125" style="2" customWidth="1"/>
    <col min="10507" max="10507" width="9.1796875" style="2"/>
    <col min="10508" max="10508" width="5.54296875" style="2" customWidth="1"/>
    <col min="10509" max="10509" width="18.81640625" style="2" customWidth="1"/>
    <col min="10510" max="10510" width="3.54296875" style="2" customWidth="1"/>
    <col min="10511" max="10511" width="9.1796875" style="2"/>
    <col min="10512" max="10512" width="4.453125" style="2" customWidth="1"/>
    <col min="10513" max="10513" width="18.26953125" style="2" customWidth="1"/>
    <col min="10514" max="10514" width="4.54296875" style="2" customWidth="1"/>
    <col min="10515" max="10515" width="9.1796875" style="2"/>
    <col min="10516" max="10516" width="5.1796875" style="2" customWidth="1"/>
    <col min="10517" max="10517" width="17.54296875" style="2" customWidth="1"/>
    <col min="10518" max="10518" width="4.26953125" style="2" customWidth="1"/>
    <col min="10519" max="10519" width="9.1796875" style="2"/>
    <col min="10520" max="10520" width="4.7265625" style="2" customWidth="1"/>
    <col min="10521" max="10752" width="9.1796875" style="2"/>
    <col min="10753" max="10753" width="4.453125" style="2" customWidth="1"/>
    <col min="10754" max="10754" width="5.7265625" style="2" customWidth="1"/>
    <col min="10755" max="10755" width="27.26953125" style="2" customWidth="1"/>
    <col min="10756" max="10756" width="9.1796875" style="2"/>
    <col min="10757" max="10757" width="15" style="2" customWidth="1"/>
    <col min="10758" max="10759" width="9.1796875" style="2"/>
    <col min="10760" max="10760" width="4.54296875" style="2" customWidth="1"/>
    <col min="10761" max="10761" width="16" style="2" customWidth="1"/>
    <col min="10762" max="10762" width="3.453125" style="2" customWidth="1"/>
    <col min="10763" max="10763" width="9.1796875" style="2"/>
    <col min="10764" max="10764" width="5.54296875" style="2" customWidth="1"/>
    <col min="10765" max="10765" width="18.81640625" style="2" customWidth="1"/>
    <col min="10766" max="10766" width="3.54296875" style="2" customWidth="1"/>
    <col min="10767" max="10767" width="9.1796875" style="2"/>
    <col min="10768" max="10768" width="4.453125" style="2" customWidth="1"/>
    <col min="10769" max="10769" width="18.26953125" style="2" customWidth="1"/>
    <col min="10770" max="10770" width="4.54296875" style="2" customWidth="1"/>
    <col min="10771" max="10771" width="9.1796875" style="2"/>
    <col min="10772" max="10772" width="5.1796875" style="2" customWidth="1"/>
    <col min="10773" max="10773" width="17.54296875" style="2" customWidth="1"/>
    <col min="10774" max="10774" width="4.26953125" style="2" customWidth="1"/>
    <col min="10775" max="10775" width="9.1796875" style="2"/>
    <col min="10776" max="10776" width="4.7265625" style="2" customWidth="1"/>
    <col min="10777" max="11008" width="9.1796875" style="2"/>
    <col min="11009" max="11009" width="4.453125" style="2" customWidth="1"/>
    <col min="11010" max="11010" width="5.7265625" style="2" customWidth="1"/>
    <col min="11011" max="11011" width="27.26953125" style="2" customWidth="1"/>
    <col min="11012" max="11012" width="9.1796875" style="2"/>
    <col min="11013" max="11013" width="15" style="2" customWidth="1"/>
    <col min="11014" max="11015" width="9.1796875" style="2"/>
    <col min="11016" max="11016" width="4.54296875" style="2" customWidth="1"/>
    <col min="11017" max="11017" width="16" style="2" customWidth="1"/>
    <col min="11018" max="11018" width="3.453125" style="2" customWidth="1"/>
    <col min="11019" max="11019" width="9.1796875" style="2"/>
    <col min="11020" max="11020" width="5.54296875" style="2" customWidth="1"/>
    <col min="11021" max="11021" width="18.81640625" style="2" customWidth="1"/>
    <col min="11022" max="11022" width="3.54296875" style="2" customWidth="1"/>
    <col min="11023" max="11023" width="9.1796875" style="2"/>
    <col min="11024" max="11024" width="4.453125" style="2" customWidth="1"/>
    <col min="11025" max="11025" width="18.26953125" style="2" customWidth="1"/>
    <col min="11026" max="11026" width="4.54296875" style="2" customWidth="1"/>
    <col min="11027" max="11027" width="9.1796875" style="2"/>
    <col min="11028" max="11028" width="5.1796875" style="2" customWidth="1"/>
    <col min="11029" max="11029" width="17.54296875" style="2" customWidth="1"/>
    <col min="11030" max="11030" width="4.26953125" style="2" customWidth="1"/>
    <col min="11031" max="11031" width="9.1796875" style="2"/>
    <col min="11032" max="11032" width="4.7265625" style="2" customWidth="1"/>
    <col min="11033" max="11264" width="9.1796875" style="2"/>
    <col min="11265" max="11265" width="4.453125" style="2" customWidth="1"/>
    <col min="11266" max="11266" width="5.7265625" style="2" customWidth="1"/>
    <col min="11267" max="11267" width="27.26953125" style="2" customWidth="1"/>
    <col min="11268" max="11268" width="9.1796875" style="2"/>
    <col min="11269" max="11269" width="15" style="2" customWidth="1"/>
    <col min="11270" max="11271" width="9.1796875" style="2"/>
    <col min="11272" max="11272" width="4.54296875" style="2" customWidth="1"/>
    <col min="11273" max="11273" width="16" style="2" customWidth="1"/>
    <col min="11274" max="11274" width="3.453125" style="2" customWidth="1"/>
    <col min="11275" max="11275" width="9.1796875" style="2"/>
    <col min="11276" max="11276" width="5.54296875" style="2" customWidth="1"/>
    <col min="11277" max="11277" width="18.81640625" style="2" customWidth="1"/>
    <col min="11278" max="11278" width="3.54296875" style="2" customWidth="1"/>
    <col min="11279" max="11279" width="9.1796875" style="2"/>
    <col min="11280" max="11280" width="4.453125" style="2" customWidth="1"/>
    <col min="11281" max="11281" width="18.26953125" style="2" customWidth="1"/>
    <col min="11282" max="11282" width="4.54296875" style="2" customWidth="1"/>
    <col min="11283" max="11283" width="9.1796875" style="2"/>
    <col min="11284" max="11284" width="5.1796875" style="2" customWidth="1"/>
    <col min="11285" max="11285" width="17.54296875" style="2" customWidth="1"/>
    <col min="11286" max="11286" width="4.26953125" style="2" customWidth="1"/>
    <col min="11287" max="11287" width="9.1796875" style="2"/>
    <col min="11288" max="11288" width="4.7265625" style="2" customWidth="1"/>
    <col min="11289" max="11520" width="9.1796875" style="2"/>
    <col min="11521" max="11521" width="4.453125" style="2" customWidth="1"/>
    <col min="11522" max="11522" width="5.7265625" style="2" customWidth="1"/>
    <col min="11523" max="11523" width="27.26953125" style="2" customWidth="1"/>
    <col min="11524" max="11524" width="9.1796875" style="2"/>
    <col min="11525" max="11525" width="15" style="2" customWidth="1"/>
    <col min="11526" max="11527" width="9.1796875" style="2"/>
    <col min="11528" max="11528" width="4.54296875" style="2" customWidth="1"/>
    <col min="11529" max="11529" width="16" style="2" customWidth="1"/>
    <col min="11530" max="11530" width="3.453125" style="2" customWidth="1"/>
    <col min="11531" max="11531" width="9.1796875" style="2"/>
    <col min="11532" max="11532" width="5.54296875" style="2" customWidth="1"/>
    <col min="11533" max="11533" width="18.81640625" style="2" customWidth="1"/>
    <col min="11534" max="11534" width="3.54296875" style="2" customWidth="1"/>
    <col min="11535" max="11535" width="9.1796875" style="2"/>
    <col min="11536" max="11536" width="4.453125" style="2" customWidth="1"/>
    <col min="11537" max="11537" width="18.26953125" style="2" customWidth="1"/>
    <col min="11538" max="11538" width="4.54296875" style="2" customWidth="1"/>
    <col min="11539" max="11539" width="9.1796875" style="2"/>
    <col min="11540" max="11540" width="5.1796875" style="2" customWidth="1"/>
    <col min="11541" max="11541" width="17.54296875" style="2" customWidth="1"/>
    <col min="11542" max="11542" width="4.26953125" style="2" customWidth="1"/>
    <col min="11543" max="11543" width="9.1796875" style="2"/>
    <col min="11544" max="11544" width="4.7265625" style="2" customWidth="1"/>
    <col min="11545" max="11776" width="9.1796875" style="2"/>
    <col min="11777" max="11777" width="4.453125" style="2" customWidth="1"/>
    <col min="11778" max="11778" width="5.7265625" style="2" customWidth="1"/>
    <col min="11779" max="11779" width="27.26953125" style="2" customWidth="1"/>
    <col min="11780" max="11780" width="9.1796875" style="2"/>
    <col min="11781" max="11781" width="15" style="2" customWidth="1"/>
    <col min="11782" max="11783" width="9.1796875" style="2"/>
    <col min="11784" max="11784" width="4.54296875" style="2" customWidth="1"/>
    <col min="11785" max="11785" width="16" style="2" customWidth="1"/>
    <col min="11786" max="11786" width="3.453125" style="2" customWidth="1"/>
    <col min="11787" max="11787" width="9.1796875" style="2"/>
    <col min="11788" max="11788" width="5.54296875" style="2" customWidth="1"/>
    <col min="11789" max="11789" width="18.81640625" style="2" customWidth="1"/>
    <col min="11790" max="11790" width="3.54296875" style="2" customWidth="1"/>
    <col min="11791" max="11791" width="9.1796875" style="2"/>
    <col min="11792" max="11792" width="4.453125" style="2" customWidth="1"/>
    <col min="11793" max="11793" width="18.26953125" style="2" customWidth="1"/>
    <col min="11794" max="11794" width="4.54296875" style="2" customWidth="1"/>
    <col min="11795" max="11795" width="9.1796875" style="2"/>
    <col min="11796" max="11796" width="5.1796875" style="2" customWidth="1"/>
    <col min="11797" max="11797" width="17.54296875" style="2" customWidth="1"/>
    <col min="11798" max="11798" width="4.26953125" style="2" customWidth="1"/>
    <col min="11799" max="11799" width="9.1796875" style="2"/>
    <col min="11800" max="11800" width="4.7265625" style="2" customWidth="1"/>
    <col min="11801" max="12032" width="9.1796875" style="2"/>
    <col min="12033" max="12033" width="4.453125" style="2" customWidth="1"/>
    <col min="12034" max="12034" width="5.7265625" style="2" customWidth="1"/>
    <col min="12035" max="12035" width="27.26953125" style="2" customWidth="1"/>
    <col min="12036" max="12036" width="9.1796875" style="2"/>
    <col min="12037" max="12037" width="15" style="2" customWidth="1"/>
    <col min="12038" max="12039" width="9.1796875" style="2"/>
    <col min="12040" max="12040" width="4.54296875" style="2" customWidth="1"/>
    <col min="12041" max="12041" width="16" style="2" customWidth="1"/>
    <col min="12042" max="12042" width="3.453125" style="2" customWidth="1"/>
    <col min="12043" max="12043" width="9.1796875" style="2"/>
    <col min="12044" max="12044" width="5.54296875" style="2" customWidth="1"/>
    <col min="12045" max="12045" width="18.81640625" style="2" customWidth="1"/>
    <col min="12046" max="12046" width="3.54296875" style="2" customWidth="1"/>
    <col min="12047" max="12047" width="9.1796875" style="2"/>
    <col min="12048" max="12048" width="4.453125" style="2" customWidth="1"/>
    <col min="12049" max="12049" width="18.26953125" style="2" customWidth="1"/>
    <col min="12050" max="12050" width="4.54296875" style="2" customWidth="1"/>
    <col min="12051" max="12051" width="9.1796875" style="2"/>
    <col min="12052" max="12052" width="5.1796875" style="2" customWidth="1"/>
    <col min="12053" max="12053" width="17.54296875" style="2" customWidth="1"/>
    <col min="12054" max="12054" width="4.26953125" style="2" customWidth="1"/>
    <col min="12055" max="12055" width="9.1796875" style="2"/>
    <col min="12056" max="12056" width="4.7265625" style="2" customWidth="1"/>
    <col min="12057" max="12288" width="9.1796875" style="2"/>
    <col min="12289" max="12289" width="4.453125" style="2" customWidth="1"/>
    <col min="12290" max="12290" width="5.7265625" style="2" customWidth="1"/>
    <col min="12291" max="12291" width="27.26953125" style="2" customWidth="1"/>
    <col min="12292" max="12292" width="9.1796875" style="2"/>
    <col min="12293" max="12293" width="15" style="2" customWidth="1"/>
    <col min="12294" max="12295" width="9.1796875" style="2"/>
    <col min="12296" max="12296" width="4.54296875" style="2" customWidth="1"/>
    <col min="12297" max="12297" width="16" style="2" customWidth="1"/>
    <col min="12298" max="12298" width="3.453125" style="2" customWidth="1"/>
    <col min="12299" max="12299" width="9.1796875" style="2"/>
    <col min="12300" max="12300" width="5.54296875" style="2" customWidth="1"/>
    <col min="12301" max="12301" width="18.81640625" style="2" customWidth="1"/>
    <col min="12302" max="12302" width="3.54296875" style="2" customWidth="1"/>
    <col min="12303" max="12303" width="9.1796875" style="2"/>
    <col min="12304" max="12304" width="4.453125" style="2" customWidth="1"/>
    <col min="12305" max="12305" width="18.26953125" style="2" customWidth="1"/>
    <col min="12306" max="12306" width="4.54296875" style="2" customWidth="1"/>
    <col min="12307" max="12307" width="9.1796875" style="2"/>
    <col min="12308" max="12308" width="5.1796875" style="2" customWidth="1"/>
    <col min="12309" max="12309" width="17.54296875" style="2" customWidth="1"/>
    <col min="12310" max="12310" width="4.26953125" style="2" customWidth="1"/>
    <col min="12311" max="12311" width="9.1796875" style="2"/>
    <col min="12312" max="12312" width="4.7265625" style="2" customWidth="1"/>
    <col min="12313" max="12544" width="9.1796875" style="2"/>
    <col min="12545" max="12545" width="4.453125" style="2" customWidth="1"/>
    <col min="12546" max="12546" width="5.7265625" style="2" customWidth="1"/>
    <col min="12547" max="12547" width="27.26953125" style="2" customWidth="1"/>
    <col min="12548" max="12548" width="9.1796875" style="2"/>
    <col min="12549" max="12549" width="15" style="2" customWidth="1"/>
    <col min="12550" max="12551" width="9.1796875" style="2"/>
    <col min="12552" max="12552" width="4.54296875" style="2" customWidth="1"/>
    <col min="12553" max="12553" width="16" style="2" customWidth="1"/>
    <col min="12554" max="12554" width="3.453125" style="2" customWidth="1"/>
    <col min="12555" max="12555" width="9.1796875" style="2"/>
    <col min="12556" max="12556" width="5.54296875" style="2" customWidth="1"/>
    <col min="12557" max="12557" width="18.81640625" style="2" customWidth="1"/>
    <col min="12558" max="12558" width="3.54296875" style="2" customWidth="1"/>
    <col min="12559" max="12559" width="9.1796875" style="2"/>
    <col min="12560" max="12560" width="4.453125" style="2" customWidth="1"/>
    <col min="12561" max="12561" width="18.26953125" style="2" customWidth="1"/>
    <col min="12562" max="12562" width="4.54296875" style="2" customWidth="1"/>
    <col min="12563" max="12563" width="9.1796875" style="2"/>
    <col min="12564" max="12564" width="5.1796875" style="2" customWidth="1"/>
    <col min="12565" max="12565" width="17.54296875" style="2" customWidth="1"/>
    <col min="12566" max="12566" width="4.26953125" style="2" customWidth="1"/>
    <col min="12567" max="12567" width="9.1796875" style="2"/>
    <col min="12568" max="12568" width="4.7265625" style="2" customWidth="1"/>
    <col min="12569" max="12800" width="9.1796875" style="2"/>
    <col min="12801" max="12801" width="4.453125" style="2" customWidth="1"/>
    <col min="12802" max="12802" width="5.7265625" style="2" customWidth="1"/>
    <col min="12803" max="12803" width="27.26953125" style="2" customWidth="1"/>
    <col min="12804" max="12804" width="9.1796875" style="2"/>
    <col min="12805" max="12805" width="15" style="2" customWidth="1"/>
    <col min="12806" max="12807" width="9.1796875" style="2"/>
    <col min="12808" max="12808" width="4.54296875" style="2" customWidth="1"/>
    <col min="12809" max="12809" width="16" style="2" customWidth="1"/>
    <col min="12810" max="12810" width="3.453125" style="2" customWidth="1"/>
    <col min="12811" max="12811" width="9.1796875" style="2"/>
    <col min="12812" max="12812" width="5.54296875" style="2" customWidth="1"/>
    <col min="12813" max="12813" width="18.81640625" style="2" customWidth="1"/>
    <col min="12814" max="12814" width="3.54296875" style="2" customWidth="1"/>
    <col min="12815" max="12815" width="9.1796875" style="2"/>
    <col min="12816" max="12816" width="4.453125" style="2" customWidth="1"/>
    <col min="12817" max="12817" width="18.26953125" style="2" customWidth="1"/>
    <col min="12818" max="12818" width="4.54296875" style="2" customWidth="1"/>
    <col min="12819" max="12819" width="9.1796875" style="2"/>
    <col min="12820" max="12820" width="5.1796875" style="2" customWidth="1"/>
    <col min="12821" max="12821" width="17.54296875" style="2" customWidth="1"/>
    <col min="12822" max="12822" width="4.26953125" style="2" customWidth="1"/>
    <col min="12823" max="12823" width="9.1796875" style="2"/>
    <col min="12824" max="12824" width="4.7265625" style="2" customWidth="1"/>
    <col min="12825" max="13056" width="9.1796875" style="2"/>
    <col min="13057" max="13057" width="4.453125" style="2" customWidth="1"/>
    <col min="13058" max="13058" width="5.7265625" style="2" customWidth="1"/>
    <col min="13059" max="13059" width="27.26953125" style="2" customWidth="1"/>
    <col min="13060" max="13060" width="9.1796875" style="2"/>
    <col min="13061" max="13061" width="15" style="2" customWidth="1"/>
    <col min="13062" max="13063" width="9.1796875" style="2"/>
    <col min="13064" max="13064" width="4.54296875" style="2" customWidth="1"/>
    <col min="13065" max="13065" width="16" style="2" customWidth="1"/>
    <col min="13066" max="13066" width="3.453125" style="2" customWidth="1"/>
    <col min="13067" max="13067" width="9.1796875" style="2"/>
    <col min="13068" max="13068" width="5.54296875" style="2" customWidth="1"/>
    <col min="13069" max="13069" width="18.81640625" style="2" customWidth="1"/>
    <col min="13070" max="13070" width="3.54296875" style="2" customWidth="1"/>
    <col min="13071" max="13071" width="9.1796875" style="2"/>
    <col min="13072" max="13072" width="4.453125" style="2" customWidth="1"/>
    <col min="13073" max="13073" width="18.26953125" style="2" customWidth="1"/>
    <col min="13074" max="13074" width="4.54296875" style="2" customWidth="1"/>
    <col min="13075" max="13075" width="9.1796875" style="2"/>
    <col min="13076" max="13076" width="5.1796875" style="2" customWidth="1"/>
    <col min="13077" max="13077" width="17.54296875" style="2" customWidth="1"/>
    <col min="13078" max="13078" width="4.26953125" style="2" customWidth="1"/>
    <col min="13079" max="13079" width="9.1796875" style="2"/>
    <col min="13080" max="13080" width="4.7265625" style="2" customWidth="1"/>
    <col min="13081" max="13312" width="9.1796875" style="2"/>
    <col min="13313" max="13313" width="4.453125" style="2" customWidth="1"/>
    <col min="13314" max="13314" width="5.7265625" style="2" customWidth="1"/>
    <col min="13315" max="13315" width="27.26953125" style="2" customWidth="1"/>
    <col min="13316" max="13316" width="9.1796875" style="2"/>
    <col min="13317" max="13317" width="15" style="2" customWidth="1"/>
    <col min="13318" max="13319" width="9.1796875" style="2"/>
    <col min="13320" max="13320" width="4.54296875" style="2" customWidth="1"/>
    <col min="13321" max="13321" width="16" style="2" customWidth="1"/>
    <col min="13322" max="13322" width="3.453125" style="2" customWidth="1"/>
    <col min="13323" max="13323" width="9.1796875" style="2"/>
    <col min="13324" max="13324" width="5.54296875" style="2" customWidth="1"/>
    <col min="13325" max="13325" width="18.81640625" style="2" customWidth="1"/>
    <col min="13326" max="13326" width="3.54296875" style="2" customWidth="1"/>
    <col min="13327" max="13327" width="9.1796875" style="2"/>
    <col min="13328" max="13328" width="4.453125" style="2" customWidth="1"/>
    <col min="13329" max="13329" width="18.26953125" style="2" customWidth="1"/>
    <col min="13330" max="13330" width="4.54296875" style="2" customWidth="1"/>
    <col min="13331" max="13331" width="9.1796875" style="2"/>
    <col min="13332" max="13332" width="5.1796875" style="2" customWidth="1"/>
    <col min="13333" max="13333" width="17.54296875" style="2" customWidth="1"/>
    <col min="13334" max="13334" width="4.26953125" style="2" customWidth="1"/>
    <col min="13335" max="13335" width="9.1796875" style="2"/>
    <col min="13336" max="13336" width="4.7265625" style="2" customWidth="1"/>
    <col min="13337" max="13568" width="9.1796875" style="2"/>
    <col min="13569" max="13569" width="4.453125" style="2" customWidth="1"/>
    <col min="13570" max="13570" width="5.7265625" style="2" customWidth="1"/>
    <col min="13571" max="13571" width="27.26953125" style="2" customWidth="1"/>
    <col min="13572" max="13572" width="9.1796875" style="2"/>
    <col min="13573" max="13573" width="15" style="2" customWidth="1"/>
    <col min="13574" max="13575" width="9.1796875" style="2"/>
    <col min="13576" max="13576" width="4.54296875" style="2" customWidth="1"/>
    <col min="13577" max="13577" width="16" style="2" customWidth="1"/>
    <col min="13578" max="13578" width="3.453125" style="2" customWidth="1"/>
    <col min="13579" max="13579" width="9.1796875" style="2"/>
    <col min="13580" max="13580" width="5.54296875" style="2" customWidth="1"/>
    <col min="13581" max="13581" width="18.81640625" style="2" customWidth="1"/>
    <col min="13582" max="13582" width="3.54296875" style="2" customWidth="1"/>
    <col min="13583" max="13583" width="9.1796875" style="2"/>
    <col min="13584" max="13584" width="4.453125" style="2" customWidth="1"/>
    <col min="13585" max="13585" width="18.26953125" style="2" customWidth="1"/>
    <col min="13586" max="13586" width="4.54296875" style="2" customWidth="1"/>
    <col min="13587" max="13587" width="9.1796875" style="2"/>
    <col min="13588" max="13588" width="5.1796875" style="2" customWidth="1"/>
    <col min="13589" max="13589" width="17.54296875" style="2" customWidth="1"/>
    <col min="13590" max="13590" width="4.26953125" style="2" customWidth="1"/>
    <col min="13591" max="13591" width="9.1796875" style="2"/>
    <col min="13592" max="13592" width="4.7265625" style="2" customWidth="1"/>
    <col min="13593" max="13824" width="9.1796875" style="2"/>
    <col min="13825" max="13825" width="4.453125" style="2" customWidth="1"/>
    <col min="13826" max="13826" width="5.7265625" style="2" customWidth="1"/>
    <col min="13827" max="13827" width="27.26953125" style="2" customWidth="1"/>
    <col min="13828" max="13828" width="9.1796875" style="2"/>
    <col min="13829" max="13829" width="15" style="2" customWidth="1"/>
    <col min="13830" max="13831" width="9.1796875" style="2"/>
    <col min="13832" max="13832" width="4.54296875" style="2" customWidth="1"/>
    <col min="13833" max="13833" width="16" style="2" customWidth="1"/>
    <col min="13834" max="13834" width="3.453125" style="2" customWidth="1"/>
    <col min="13835" max="13835" width="9.1796875" style="2"/>
    <col min="13836" max="13836" width="5.54296875" style="2" customWidth="1"/>
    <col min="13837" max="13837" width="18.81640625" style="2" customWidth="1"/>
    <col min="13838" max="13838" width="3.54296875" style="2" customWidth="1"/>
    <col min="13839" max="13839" width="9.1796875" style="2"/>
    <col min="13840" max="13840" width="4.453125" style="2" customWidth="1"/>
    <col min="13841" max="13841" width="18.26953125" style="2" customWidth="1"/>
    <col min="13842" max="13842" width="4.54296875" style="2" customWidth="1"/>
    <col min="13843" max="13843" width="9.1796875" style="2"/>
    <col min="13844" max="13844" width="5.1796875" style="2" customWidth="1"/>
    <col min="13845" max="13845" width="17.54296875" style="2" customWidth="1"/>
    <col min="13846" max="13846" width="4.26953125" style="2" customWidth="1"/>
    <col min="13847" max="13847" width="9.1796875" style="2"/>
    <col min="13848" max="13848" width="4.7265625" style="2" customWidth="1"/>
    <col min="13849" max="14080" width="9.1796875" style="2"/>
    <col min="14081" max="14081" width="4.453125" style="2" customWidth="1"/>
    <col min="14082" max="14082" width="5.7265625" style="2" customWidth="1"/>
    <col min="14083" max="14083" width="27.26953125" style="2" customWidth="1"/>
    <col min="14084" max="14084" width="9.1796875" style="2"/>
    <col min="14085" max="14085" width="15" style="2" customWidth="1"/>
    <col min="14086" max="14087" width="9.1796875" style="2"/>
    <col min="14088" max="14088" width="4.54296875" style="2" customWidth="1"/>
    <col min="14089" max="14089" width="16" style="2" customWidth="1"/>
    <col min="14090" max="14090" width="3.453125" style="2" customWidth="1"/>
    <col min="14091" max="14091" width="9.1796875" style="2"/>
    <col min="14092" max="14092" width="5.54296875" style="2" customWidth="1"/>
    <col min="14093" max="14093" width="18.81640625" style="2" customWidth="1"/>
    <col min="14094" max="14094" width="3.54296875" style="2" customWidth="1"/>
    <col min="14095" max="14095" width="9.1796875" style="2"/>
    <col min="14096" max="14096" width="4.453125" style="2" customWidth="1"/>
    <col min="14097" max="14097" width="18.26953125" style="2" customWidth="1"/>
    <col min="14098" max="14098" width="4.54296875" style="2" customWidth="1"/>
    <col min="14099" max="14099" width="9.1796875" style="2"/>
    <col min="14100" max="14100" width="5.1796875" style="2" customWidth="1"/>
    <col min="14101" max="14101" width="17.54296875" style="2" customWidth="1"/>
    <col min="14102" max="14102" width="4.26953125" style="2" customWidth="1"/>
    <col min="14103" max="14103" width="9.1796875" style="2"/>
    <col min="14104" max="14104" width="4.7265625" style="2" customWidth="1"/>
    <col min="14105" max="14336" width="9.1796875" style="2"/>
    <col min="14337" max="14337" width="4.453125" style="2" customWidth="1"/>
    <col min="14338" max="14338" width="5.7265625" style="2" customWidth="1"/>
    <col min="14339" max="14339" width="27.26953125" style="2" customWidth="1"/>
    <col min="14340" max="14340" width="9.1796875" style="2"/>
    <col min="14341" max="14341" width="15" style="2" customWidth="1"/>
    <col min="14342" max="14343" width="9.1796875" style="2"/>
    <col min="14344" max="14344" width="4.54296875" style="2" customWidth="1"/>
    <col min="14345" max="14345" width="16" style="2" customWidth="1"/>
    <col min="14346" max="14346" width="3.453125" style="2" customWidth="1"/>
    <col min="14347" max="14347" width="9.1796875" style="2"/>
    <col min="14348" max="14348" width="5.54296875" style="2" customWidth="1"/>
    <col min="14349" max="14349" width="18.81640625" style="2" customWidth="1"/>
    <col min="14350" max="14350" width="3.54296875" style="2" customWidth="1"/>
    <col min="14351" max="14351" width="9.1796875" style="2"/>
    <col min="14352" max="14352" width="4.453125" style="2" customWidth="1"/>
    <col min="14353" max="14353" width="18.26953125" style="2" customWidth="1"/>
    <col min="14354" max="14354" width="4.54296875" style="2" customWidth="1"/>
    <col min="14355" max="14355" width="9.1796875" style="2"/>
    <col min="14356" max="14356" width="5.1796875" style="2" customWidth="1"/>
    <col min="14357" max="14357" width="17.54296875" style="2" customWidth="1"/>
    <col min="14358" max="14358" width="4.26953125" style="2" customWidth="1"/>
    <col min="14359" max="14359" width="9.1796875" style="2"/>
    <col min="14360" max="14360" width="4.7265625" style="2" customWidth="1"/>
    <col min="14361" max="14592" width="9.1796875" style="2"/>
    <col min="14593" max="14593" width="4.453125" style="2" customWidth="1"/>
    <col min="14594" max="14594" width="5.7265625" style="2" customWidth="1"/>
    <col min="14595" max="14595" width="27.26953125" style="2" customWidth="1"/>
    <col min="14596" max="14596" width="9.1796875" style="2"/>
    <col min="14597" max="14597" width="15" style="2" customWidth="1"/>
    <col min="14598" max="14599" width="9.1796875" style="2"/>
    <col min="14600" max="14600" width="4.54296875" style="2" customWidth="1"/>
    <col min="14601" max="14601" width="16" style="2" customWidth="1"/>
    <col min="14602" max="14602" width="3.453125" style="2" customWidth="1"/>
    <col min="14603" max="14603" width="9.1796875" style="2"/>
    <col min="14604" max="14604" width="5.54296875" style="2" customWidth="1"/>
    <col min="14605" max="14605" width="18.81640625" style="2" customWidth="1"/>
    <col min="14606" max="14606" width="3.54296875" style="2" customWidth="1"/>
    <col min="14607" max="14607" width="9.1796875" style="2"/>
    <col min="14608" max="14608" width="4.453125" style="2" customWidth="1"/>
    <col min="14609" max="14609" width="18.26953125" style="2" customWidth="1"/>
    <col min="14610" max="14610" width="4.54296875" style="2" customWidth="1"/>
    <col min="14611" max="14611" width="9.1796875" style="2"/>
    <col min="14612" max="14612" width="5.1796875" style="2" customWidth="1"/>
    <col min="14613" max="14613" width="17.54296875" style="2" customWidth="1"/>
    <col min="14614" max="14614" width="4.26953125" style="2" customWidth="1"/>
    <col min="14615" max="14615" width="9.1796875" style="2"/>
    <col min="14616" max="14616" width="4.7265625" style="2" customWidth="1"/>
    <col min="14617" max="14848" width="9.1796875" style="2"/>
    <col min="14849" max="14849" width="4.453125" style="2" customWidth="1"/>
    <col min="14850" max="14850" width="5.7265625" style="2" customWidth="1"/>
    <col min="14851" max="14851" width="27.26953125" style="2" customWidth="1"/>
    <col min="14852" max="14852" width="9.1796875" style="2"/>
    <col min="14853" max="14853" width="15" style="2" customWidth="1"/>
    <col min="14854" max="14855" width="9.1796875" style="2"/>
    <col min="14856" max="14856" width="4.54296875" style="2" customWidth="1"/>
    <col min="14857" max="14857" width="16" style="2" customWidth="1"/>
    <col min="14858" max="14858" width="3.453125" style="2" customWidth="1"/>
    <col min="14859" max="14859" width="9.1796875" style="2"/>
    <col min="14860" max="14860" width="5.54296875" style="2" customWidth="1"/>
    <col min="14861" max="14861" width="18.81640625" style="2" customWidth="1"/>
    <col min="14862" max="14862" width="3.54296875" style="2" customWidth="1"/>
    <col min="14863" max="14863" width="9.1796875" style="2"/>
    <col min="14864" max="14864" width="4.453125" style="2" customWidth="1"/>
    <col min="14865" max="14865" width="18.26953125" style="2" customWidth="1"/>
    <col min="14866" max="14866" width="4.54296875" style="2" customWidth="1"/>
    <col min="14867" max="14867" width="9.1796875" style="2"/>
    <col min="14868" max="14868" width="5.1796875" style="2" customWidth="1"/>
    <col min="14869" max="14869" width="17.54296875" style="2" customWidth="1"/>
    <col min="14870" max="14870" width="4.26953125" style="2" customWidth="1"/>
    <col min="14871" max="14871" width="9.1796875" style="2"/>
    <col min="14872" max="14872" width="4.7265625" style="2" customWidth="1"/>
    <col min="14873" max="15104" width="9.1796875" style="2"/>
    <col min="15105" max="15105" width="4.453125" style="2" customWidth="1"/>
    <col min="15106" max="15106" width="5.7265625" style="2" customWidth="1"/>
    <col min="15107" max="15107" width="27.26953125" style="2" customWidth="1"/>
    <col min="15108" max="15108" width="9.1796875" style="2"/>
    <col min="15109" max="15109" width="15" style="2" customWidth="1"/>
    <col min="15110" max="15111" width="9.1796875" style="2"/>
    <col min="15112" max="15112" width="4.54296875" style="2" customWidth="1"/>
    <col min="15113" max="15113" width="16" style="2" customWidth="1"/>
    <col min="15114" max="15114" width="3.453125" style="2" customWidth="1"/>
    <col min="15115" max="15115" width="9.1796875" style="2"/>
    <col min="15116" max="15116" width="5.54296875" style="2" customWidth="1"/>
    <col min="15117" max="15117" width="18.81640625" style="2" customWidth="1"/>
    <col min="15118" max="15118" width="3.54296875" style="2" customWidth="1"/>
    <col min="15119" max="15119" width="9.1796875" style="2"/>
    <col min="15120" max="15120" width="4.453125" style="2" customWidth="1"/>
    <col min="15121" max="15121" width="18.26953125" style="2" customWidth="1"/>
    <col min="15122" max="15122" width="4.54296875" style="2" customWidth="1"/>
    <col min="15123" max="15123" width="9.1796875" style="2"/>
    <col min="15124" max="15124" width="5.1796875" style="2" customWidth="1"/>
    <col min="15125" max="15125" width="17.54296875" style="2" customWidth="1"/>
    <col min="15126" max="15126" width="4.26953125" style="2" customWidth="1"/>
    <col min="15127" max="15127" width="9.1796875" style="2"/>
    <col min="15128" max="15128" width="4.7265625" style="2" customWidth="1"/>
    <col min="15129" max="15360" width="9.1796875" style="2"/>
    <col min="15361" max="15361" width="4.453125" style="2" customWidth="1"/>
    <col min="15362" max="15362" width="5.7265625" style="2" customWidth="1"/>
    <col min="15363" max="15363" width="27.26953125" style="2" customWidth="1"/>
    <col min="15364" max="15364" width="9.1796875" style="2"/>
    <col min="15365" max="15365" width="15" style="2" customWidth="1"/>
    <col min="15366" max="15367" width="9.1796875" style="2"/>
    <col min="15368" max="15368" width="4.54296875" style="2" customWidth="1"/>
    <col min="15369" max="15369" width="16" style="2" customWidth="1"/>
    <col min="15370" max="15370" width="3.453125" style="2" customWidth="1"/>
    <col min="15371" max="15371" width="9.1796875" style="2"/>
    <col min="15372" max="15372" width="5.54296875" style="2" customWidth="1"/>
    <col min="15373" max="15373" width="18.81640625" style="2" customWidth="1"/>
    <col min="15374" max="15374" width="3.54296875" style="2" customWidth="1"/>
    <col min="15375" max="15375" width="9.1796875" style="2"/>
    <col min="15376" max="15376" width="4.453125" style="2" customWidth="1"/>
    <col min="15377" max="15377" width="18.26953125" style="2" customWidth="1"/>
    <col min="15378" max="15378" width="4.54296875" style="2" customWidth="1"/>
    <col min="15379" max="15379" width="9.1796875" style="2"/>
    <col min="15380" max="15380" width="5.1796875" style="2" customWidth="1"/>
    <col min="15381" max="15381" width="17.54296875" style="2" customWidth="1"/>
    <col min="15382" max="15382" width="4.26953125" style="2" customWidth="1"/>
    <col min="15383" max="15383" width="9.1796875" style="2"/>
    <col min="15384" max="15384" width="4.7265625" style="2" customWidth="1"/>
    <col min="15385" max="15616" width="9.1796875" style="2"/>
    <col min="15617" max="15617" width="4.453125" style="2" customWidth="1"/>
    <col min="15618" max="15618" width="5.7265625" style="2" customWidth="1"/>
    <col min="15619" max="15619" width="27.26953125" style="2" customWidth="1"/>
    <col min="15620" max="15620" width="9.1796875" style="2"/>
    <col min="15621" max="15621" width="15" style="2" customWidth="1"/>
    <col min="15622" max="15623" width="9.1796875" style="2"/>
    <col min="15624" max="15624" width="4.54296875" style="2" customWidth="1"/>
    <col min="15625" max="15625" width="16" style="2" customWidth="1"/>
    <col min="15626" max="15626" width="3.453125" style="2" customWidth="1"/>
    <col min="15627" max="15627" width="9.1796875" style="2"/>
    <col min="15628" max="15628" width="5.54296875" style="2" customWidth="1"/>
    <col min="15629" max="15629" width="18.81640625" style="2" customWidth="1"/>
    <col min="15630" max="15630" width="3.54296875" style="2" customWidth="1"/>
    <col min="15631" max="15631" width="9.1796875" style="2"/>
    <col min="15632" max="15632" width="4.453125" style="2" customWidth="1"/>
    <col min="15633" max="15633" width="18.26953125" style="2" customWidth="1"/>
    <col min="15634" max="15634" width="4.54296875" style="2" customWidth="1"/>
    <col min="15635" max="15635" width="9.1796875" style="2"/>
    <col min="15636" max="15636" width="5.1796875" style="2" customWidth="1"/>
    <col min="15637" max="15637" width="17.54296875" style="2" customWidth="1"/>
    <col min="15638" max="15638" width="4.26953125" style="2" customWidth="1"/>
    <col min="15639" max="15639" width="9.1796875" style="2"/>
    <col min="15640" max="15640" width="4.7265625" style="2" customWidth="1"/>
    <col min="15641" max="15872" width="9.1796875" style="2"/>
    <col min="15873" max="15873" width="4.453125" style="2" customWidth="1"/>
    <col min="15874" max="15874" width="5.7265625" style="2" customWidth="1"/>
    <col min="15875" max="15875" width="27.26953125" style="2" customWidth="1"/>
    <col min="15876" max="15876" width="9.1796875" style="2"/>
    <col min="15877" max="15877" width="15" style="2" customWidth="1"/>
    <col min="15878" max="15879" width="9.1796875" style="2"/>
    <col min="15880" max="15880" width="4.54296875" style="2" customWidth="1"/>
    <col min="15881" max="15881" width="16" style="2" customWidth="1"/>
    <col min="15882" max="15882" width="3.453125" style="2" customWidth="1"/>
    <col min="15883" max="15883" width="9.1796875" style="2"/>
    <col min="15884" max="15884" width="5.54296875" style="2" customWidth="1"/>
    <col min="15885" max="15885" width="18.81640625" style="2" customWidth="1"/>
    <col min="15886" max="15886" width="3.54296875" style="2" customWidth="1"/>
    <col min="15887" max="15887" width="9.1796875" style="2"/>
    <col min="15888" max="15888" width="4.453125" style="2" customWidth="1"/>
    <col min="15889" max="15889" width="18.26953125" style="2" customWidth="1"/>
    <col min="15890" max="15890" width="4.54296875" style="2" customWidth="1"/>
    <col min="15891" max="15891" width="9.1796875" style="2"/>
    <col min="15892" max="15892" width="5.1796875" style="2" customWidth="1"/>
    <col min="15893" max="15893" width="17.54296875" style="2" customWidth="1"/>
    <col min="15894" max="15894" width="4.26953125" style="2" customWidth="1"/>
    <col min="15895" max="15895" width="9.1796875" style="2"/>
    <col min="15896" max="15896" width="4.7265625" style="2" customWidth="1"/>
    <col min="15897" max="16128" width="9.1796875" style="2"/>
    <col min="16129" max="16129" width="4.453125" style="2" customWidth="1"/>
    <col min="16130" max="16130" width="5.7265625" style="2" customWidth="1"/>
    <col min="16131" max="16131" width="27.26953125" style="2" customWidth="1"/>
    <col min="16132" max="16132" width="9.1796875" style="2"/>
    <col min="16133" max="16133" width="15" style="2" customWidth="1"/>
    <col min="16134" max="16135" width="9.1796875" style="2"/>
    <col min="16136" max="16136" width="4.54296875" style="2" customWidth="1"/>
    <col min="16137" max="16137" width="16" style="2" customWidth="1"/>
    <col min="16138" max="16138" width="3.453125" style="2" customWidth="1"/>
    <col min="16139" max="16139" width="9.1796875" style="2"/>
    <col min="16140" max="16140" width="5.54296875" style="2" customWidth="1"/>
    <col min="16141" max="16141" width="18.81640625" style="2" customWidth="1"/>
    <col min="16142" max="16142" width="3.54296875" style="2" customWidth="1"/>
    <col min="16143" max="16143" width="9.1796875" style="2"/>
    <col min="16144" max="16144" width="4.453125" style="2" customWidth="1"/>
    <col min="16145" max="16145" width="18.26953125" style="2" customWidth="1"/>
    <col min="16146" max="16146" width="4.54296875" style="2" customWidth="1"/>
    <col min="16147" max="16147" width="9.1796875" style="2"/>
    <col min="16148" max="16148" width="5.1796875" style="2" customWidth="1"/>
    <col min="16149" max="16149" width="17.54296875" style="2" customWidth="1"/>
    <col min="16150" max="16150" width="4.26953125" style="2" customWidth="1"/>
    <col min="16151" max="16151" width="9.1796875" style="2"/>
    <col min="16152" max="16152" width="4.7265625" style="2" customWidth="1"/>
    <col min="16153" max="16384" width="9.1796875" style="2"/>
  </cols>
  <sheetData>
    <row r="1" spans="1:24" ht="18" x14ac:dyDescent="0.4">
      <c r="A1" s="95" t="s">
        <v>3197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35</v>
      </c>
      <c r="C4" s="4" t="s">
        <v>43</v>
      </c>
      <c r="D4" s="3" t="s">
        <v>3198</v>
      </c>
      <c r="E4" s="3" t="s">
        <v>48</v>
      </c>
      <c r="F4" s="3" t="s">
        <v>19</v>
      </c>
      <c r="G4" s="7">
        <v>5.4641203703703706E-2</v>
      </c>
      <c r="H4" s="3">
        <v>4</v>
      </c>
      <c r="I4" s="3" t="s">
        <v>45</v>
      </c>
      <c r="J4" s="3" t="s">
        <v>19</v>
      </c>
      <c r="K4" s="7">
        <v>4.5011574074074072E-2</v>
      </c>
      <c r="L4" s="3">
        <v>1</v>
      </c>
      <c r="M4" s="3" t="s">
        <v>1597</v>
      </c>
      <c r="N4" s="3" t="s">
        <v>19</v>
      </c>
      <c r="O4" s="7">
        <v>3.8680555555555558E-2</v>
      </c>
      <c r="P4" s="3">
        <v>3</v>
      </c>
      <c r="Q4" s="3" t="s">
        <v>44</v>
      </c>
      <c r="R4" s="3" t="s">
        <v>19</v>
      </c>
      <c r="S4" s="7">
        <v>4.8078703703703707E-2</v>
      </c>
      <c r="T4" s="3">
        <v>3</v>
      </c>
      <c r="U4" s="3" t="s">
        <v>3199</v>
      </c>
      <c r="V4" s="3" t="s">
        <v>19</v>
      </c>
      <c r="W4" s="7">
        <v>4.7905092592592589E-2</v>
      </c>
      <c r="X4" s="3">
        <v>1</v>
      </c>
    </row>
    <row r="5" spans="1:24" x14ac:dyDescent="0.25">
      <c r="E5" s="3" t="s">
        <v>3200</v>
      </c>
      <c r="F5" s="3" t="s">
        <v>25</v>
      </c>
      <c r="G5" s="7">
        <v>5.4641203703703706E-2</v>
      </c>
      <c r="H5" s="3">
        <v>4</v>
      </c>
      <c r="I5" s="3" t="s">
        <v>50</v>
      </c>
      <c r="J5" s="3" t="s">
        <v>25</v>
      </c>
      <c r="K5" s="7">
        <v>9.9652777777777771E-2</v>
      </c>
      <c r="L5" s="3">
        <v>1</v>
      </c>
      <c r="M5" s="3" t="s">
        <v>2147</v>
      </c>
      <c r="N5" s="3" t="s">
        <v>25</v>
      </c>
      <c r="O5" s="7">
        <v>0.13833333333333334</v>
      </c>
      <c r="P5" s="3">
        <v>1</v>
      </c>
      <c r="Q5" s="3" t="s">
        <v>2686</v>
      </c>
      <c r="R5" s="3" t="s">
        <v>25</v>
      </c>
      <c r="S5" s="7">
        <v>0.18641203703703704</v>
      </c>
      <c r="T5" s="3">
        <v>2</v>
      </c>
      <c r="U5" s="3" t="s">
        <v>2840</v>
      </c>
      <c r="V5" s="3" t="s">
        <v>25</v>
      </c>
      <c r="W5" s="7">
        <v>0.23431712962962961</v>
      </c>
      <c r="X5" s="3">
        <v>1</v>
      </c>
    </row>
    <row r="6" spans="1:24" x14ac:dyDescent="0.25">
      <c r="E6" s="3" t="s">
        <v>30</v>
      </c>
      <c r="G6" s="7">
        <v>1.3705430928198647E-4</v>
      </c>
      <c r="H6" s="3" t="s">
        <v>19</v>
      </c>
      <c r="K6" s="7">
        <v>1.9460327037075162E-3</v>
      </c>
      <c r="L6" s="3" t="s">
        <v>31</v>
      </c>
      <c r="O6" s="7">
        <v>7.1842757680901093E-4</v>
      </c>
      <c r="P6" s="3" t="s">
        <v>19</v>
      </c>
      <c r="S6" s="7">
        <v>3.1616820494616005E-3</v>
      </c>
      <c r="T6" s="3" t="s">
        <v>19</v>
      </c>
      <c r="W6" s="7">
        <v>2.0711312318450539E-3</v>
      </c>
      <c r="X6" s="3" t="s">
        <v>31</v>
      </c>
    </row>
    <row r="7" spans="1:24" x14ac:dyDescent="0.25">
      <c r="A7" s="3">
        <v>2</v>
      </c>
      <c r="B7" s="3">
        <v>3</v>
      </c>
      <c r="C7" s="4" t="s">
        <v>2208</v>
      </c>
      <c r="D7" s="3" t="s">
        <v>3198</v>
      </c>
      <c r="E7" s="3" t="s">
        <v>72</v>
      </c>
      <c r="F7" s="3" t="s">
        <v>19</v>
      </c>
      <c r="G7" s="7">
        <v>5.3206018518518521E-2</v>
      </c>
      <c r="H7" s="3">
        <v>2</v>
      </c>
      <c r="I7" s="3" t="s">
        <v>209</v>
      </c>
      <c r="J7" s="3" t="s">
        <v>19</v>
      </c>
      <c r="K7" s="7">
        <v>5.3275462962962962E-2</v>
      </c>
      <c r="L7" s="3">
        <v>5</v>
      </c>
      <c r="M7" s="3" t="s">
        <v>3201</v>
      </c>
      <c r="N7" s="3" t="s">
        <v>19</v>
      </c>
      <c r="O7" s="7">
        <v>3.6388888888888887E-2</v>
      </c>
      <c r="P7" s="3">
        <v>1</v>
      </c>
      <c r="Q7" s="3" t="s">
        <v>1947</v>
      </c>
      <c r="R7" s="3" t="s">
        <v>19</v>
      </c>
      <c r="S7" s="7">
        <v>4.3055555555555562E-2</v>
      </c>
      <c r="T7" s="3">
        <v>1</v>
      </c>
      <c r="U7" s="3" t="s">
        <v>3202</v>
      </c>
      <c r="V7" s="3" t="s">
        <v>19</v>
      </c>
      <c r="W7" s="7">
        <v>4.9027777777777781E-2</v>
      </c>
      <c r="X7" s="3">
        <v>2</v>
      </c>
    </row>
    <row r="8" spans="1:24" x14ac:dyDescent="0.25">
      <c r="E8" s="3" t="s">
        <v>1711</v>
      </c>
      <c r="F8" s="3" t="s">
        <v>25</v>
      </c>
      <c r="G8" s="7">
        <v>5.3206018518518521E-2</v>
      </c>
      <c r="H8" s="3">
        <v>2</v>
      </c>
      <c r="I8" s="3" t="s">
        <v>3203</v>
      </c>
      <c r="J8" s="3" t="s">
        <v>25</v>
      </c>
      <c r="K8" s="7">
        <v>0.10648148148148147</v>
      </c>
      <c r="L8" s="3">
        <v>4</v>
      </c>
      <c r="M8" s="3" t="s">
        <v>209</v>
      </c>
      <c r="N8" s="3" t="s">
        <v>25</v>
      </c>
      <c r="O8" s="7">
        <v>0.14287037037037037</v>
      </c>
      <c r="P8" s="3">
        <v>2</v>
      </c>
      <c r="Q8" s="3" t="s">
        <v>1712</v>
      </c>
      <c r="R8" s="3" t="s">
        <v>25</v>
      </c>
      <c r="S8" s="7">
        <v>0.18592592592592594</v>
      </c>
      <c r="T8" s="3">
        <v>1</v>
      </c>
      <c r="U8" s="3" t="s">
        <v>65</v>
      </c>
      <c r="V8" s="3" t="s">
        <v>25</v>
      </c>
      <c r="W8" s="7">
        <v>0.23495370370370372</v>
      </c>
      <c r="X8" s="3">
        <v>2</v>
      </c>
    </row>
    <row r="9" spans="1:24" x14ac:dyDescent="0.25">
      <c r="E9" s="3" t="s">
        <v>30</v>
      </c>
      <c r="G9" s="7">
        <v>1.4462033983380432E-3</v>
      </c>
      <c r="H9" s="3" t="s">
        <v>31</v>
      </c>
      <c r="K9" s="7">
        <v>6.1902855073459537E-3</v>
      </c>
      <c r="L9" s="3" t="s">
        <v>19</v>
      </c>
      <c r="O9" s="7">
        <v>1.6763715689305722E-3</v>
      </c>
      <c r="P9" s="3" t="s">
        <v>31</v>
      </c>
      <c r="S9" s="7">
        <v>1.9834930777422807E-3</v>
      </c>
      <c r="T9" s="3" t="s">
        <v>31</v>
      </c>
      <c r="W9" s="7">
        <v>1.0842174623350506E-3</v>
      </c>
      <c r="X9" s="3" t="s">
        <v>31</v>
      </c>
    </row>
    <row r="10" spans="1:24" x14ac:dyDescent="0.25">
      <c r="A10" s="3">
        <v>3</v>
      </c>
      <c r="B10" s="3">
        <v>28</v>
      </c>
      <c r="C10" s="4" t="s">
        <v>3204</v>
      </c>
      <c r="D10" s="3" t="s">
        <v>3198</v>
      </c>
      <c r="E10" s="3" t="s">
        <v>62</v>
      </c>
      <c r="F10" s="3" t="s">
        <v>19</v>
      </c>
      <c r="G10" s="7">
        <v>5.3229166666666661E-2</v>
      </c>
      <c r="H10" s="3">
        <v>3</v>
      </c>
      <c r="I10" s="3" t="s">
        <v>3205</v>
      </c>
      <c r="J10" s="3" t="s">
        <v>19</v>
      </c>
      <c r="K10" s="7">
        <v>4.9664351851851855E-2</v>
      </c>
      <c r="L10" s="3">
        <v>2</v>
      </c>
      <c r="M10" s="3" t="s">
        <v>3206</v>
      </c>
      <c r="N10" s="3" t="s">
        <v>19</v>
      </c>
      <c r="O10" s="7">
        <v>4.2442129629629628E-2</v>
      </c>
      <c r="P10" s="3">
        <v>5</v>
      </c>
      <c r="Q10" s="3" t="s">
        <v>1671</v>
      </c>
      <c r="R10" s="3" t="s">
        <v>19</v>
      </c>
      <c r="S10" s="7">
        <v>4.7731481481481486E-2</v>
      </c>
      <c r="T10" s="3">
        <v>2</v>
      </c>
      <c r="U10" s="3" t="s">
        <v>55</v>
      </c>
      <c r="V10" s="3" t="s">
        <v>19</v>
      </c>
      <c r="W10" s="7">
        <v>5.1111111111111107E-2</v>
      </c>
      <c r="X10" s="3">
        <v>4</v>
      </c>
    </row>
    <row r="11" spans="1:24" x14ac:dyDescent="0.25">
      <c r="E11" s="3" t="s">
        <v>3207</v>
      </c>
      <c r="F11" s="3" t="s">
        <v>25</v>
      </c>
      <c r="G11" s="7">
        <v>5.3229166666666661E-2</v>
      </c>
      <c r="H11" s="3">
        <v>3</v>
      </c>
      <c r="I11" s="3" t="s">
        <v>2199</v>
      </c>
      <c r="J11" s="3" t="s">
        <v>25</v>
      </c>
      <c r="K11" s="7">
        <v>0.10289351851851852</v>
      </c>
      <c r="L11" s="3">
        <v>2</v>
      </c>
      <c r="M11" s="3" t="s">
        <v>3208</v>
      </c>
      <c r="N11" s="3" t="s">
        <v>25</v>
      </c>
      <c r="O11" s="7">
        <v>0.14533564814814814</v>
      </c>
      <c r="P11" s="3">
        <v>3</v>
      </c>
      <c r="Q11" s="3" t="s">
        <v>2195</v>
      </c>
      <c r="R11" s="3" t="s">
        <v>25</v>
      </c>
      <c r="S11" s="7">
        <v>0.19306712962962966</v>
      </c>
      <c r="T11" s="3">
        <v>3</v>
      </c>
      <c r="U11" s="3" t="s">
        <v>1698</v>
      </c>
      <c r="V11" s="3" t="s">
        <v>25</v>
      </c>
      <c r="W11" s="7">
        <v>0.24417824074074077</v>
      </c>
      <c r="X11" s="3">
        <v>3</v>
      </c>
    </row>
    <row r="12" spans="1:24" x14ac:dyDescent="0.25">
      <c r="E12" s="3" t="s">
        <v>30</v>
      </c>
      <c r="G12" s="7">
        <v>3.5687607116546699E-3</v>
      </c>
      <c r="H12" s="3" t="s">
        <v>31</v>
      </c>
      <c r="K12" s="7">
        <v>7.3055930105618561E-4</v>
      </c>
      <c r="L12" s="3" t="s">
        <v>19</v>
      </c>
      <c r="O12" s="7">
        <v>2.8823857932445407E-3</v>
      </c>
      <c r="P12" s="3" t="s">
        <v>19</v>
      </c>
      <c r="S12" s="7">
        <v>9.2415098804873863E-4</v>
      </c>
      <c r="T12" s="3" t="s">
        <v>19</v>
      </c>
      <c r="W12" s="7">
        <v>9.6833537069482972E-4</v>
      </c>
      <c r="X12" s="3" t="s">
        <v>31</v>
      </c>
    </row>
    <row r="13" spans="1:24" x14ac:dyDescent="0.25">
      <c r="A13" s="3">
        <v>4</v>
      </c>
      <c r="B13" s="3">
        <v>39</v>
      </c>
      <c r="C13" s="4" t="s">
        <v>3209</v>
      </c>
      <c r="D13" s="3" t="s">
        <v>3210</v>
      </c>
      <c r="E13" s="3" t="s">
        <v>2171</v>
      </c>
      <c r="F13" s="3" t="s">
        <v>19</v>
      </c>
      <c r="G13" s="7">
        <v>5.5729166666666663E-2</v>
      </c>
      <c r="H13" s="3">
        <v>5</v>
      </c>
      <c r="I13" s="3" t="s">
        <v>168</v>
      </c>
      <c r="J13" s="3" t="s">
        <v>19</v>
      </c>
      <c r="K13" s="7">
        <v>5.3356481481481477E-2</v>
      </c>
      <c r="L13" s="3">
        <v>7</v>
      </c>
      <c r="M13" s="3" t="s">
        <v>245</v>
      </c>
      <c r="N13" s="3" t="s">
        <v>19</v>
      </c>
      <c r="O13" s="7">
        <v>4.3333333333333335E-2</v>
      </c>
      <c r="P13" s="3">
        <v>8</v>
      </c>
      <c r="Q13" s="3" t="s">
        <v>163</v>
      </c>
      <c r="R13" s="3" t="s">
        <v>19</v>
      </c>
      <c r="S13" s="7">
        <v>5.1099537037037041E-2</v>
      </c>
      <c r="T13" s="3">
        <v>6</v>
      </c>
      <c r="U13" s="3" t="s">
        <v>1835</v>
      </c>
      <c r="V13" s="3" t="s">
        <v>19</v>
      </c>
      <c r="W13" s="7">
        <v>5.768518518518518E-2</v>
      </c>
      <c r="X13" s="3">
        <v>7</v>
      </c>
    </row>
    <row r="14" spans="1:24" x14ac:dyDescent="0.25">
      <c r="E14" s="3" t="s">
        <v>167</v>
      </c>
      <c r="F14" s="3" t="s">
        <v>25</v>
      </c>
      <c r="G14" s="7">
        <v>5.5729166666666663E-2</v>
      </c>
      <c r="H14" s="3">
        <v>5</v>
      </c>
      <c r="I14" s="3" t="s">
        <v>2863</v>
      </c>
      <c r="J14" s="3" t="s">
        <v>25</v>
      </c>
      <c r="K14" s="7">
        <v>0.10908564814814814</v>
      </c>
      <c r="L14" s="3">
        <v>5</v>
      </c>
      <c r="M14" s="3" t="s">
        <v>1647</v>
      </c>
      <c r="N14" s="3" t="s">
        <v>25</v>
      </c>
      <c r="O14" s="7">
        <v>0.15241898148148147</v>
      </c>
      <c r="P14" s="3">
        <v>5</v>
      </c>
      <c r="Q14" s="3" t="s">
        <v>166</v>
      </c>
      <c r="R14" s="3" t="s">
        <v>25</v>
      </c>
      <c r="S14" s="7">
        <v>0.20351851851851852</v>
      </c>
      <c r="T14" s="3">
        <v>5</v>
      </c>
      <c r="U14" s="3" t="s">
        <v>2859</v>
      </c>
      <c r="V14" s="3" t="s">
        <v>25</v>
      </c>
      <c r="W14" s="7">
        <v>0.26120370370370372</v>
      </c>
      <c r="X14" s="3">
        <v>4</v>
      </c>
    </row>
    <row r="15" spans="1:24" x14ac:dyDescent="0.25">
      <c r="E15" s="3" t="s">
        <v>30</v>
      </c>
      <c r="G15" s="7">
        <v>5.0290276298662895E-3</v>
      </c>
      <c r="H15" s="3" t="s">
        <v>31</v>
      </c>
      <c r="K15" s="7">
        <v>1.0107531653058763E-3</v>
      </c>
      <c r="L15" s="3" t="s">
        <v>19</v>
      </c>
      <c r="O15" s="7">
        <v>1.0152644657437024E-3</v>
      </c>
      <c r="P15" s="3" t="s">
        <v>19</v>
      </c>
      <c r="S15" s="7">
        <v>1.0285395219500615E-3</v>
      </c>
      <c r="T15" s="3" t="s">
        <v>19</v>
      </c>
      <c r="W15" s="7">
        <v>1.9744704768666424E-3</v>
      </c>
      <c r="X15" s="3" t="s">
        <v>19</v>
      </c>
    </row>
    <row r="16" spans="1:24" x14ac:dyDescent="0.25">
      <c r="A16" s="3">
        <v>5</v>
      </c>
      <c r="B16" s="3">
        <v>23</v>
      </c>
      <c r="C16" s="4" t="s">
        <v>3211</v>
      </c>
      <c r="D16" s="3" t="s">
        <v>3210</v>
      </c>
      <c r="E16" s="3" t="s">
        <v>1887</v>
      </c>
      <c r="F16" s="3" t="s">
        <v>19</v>
      </c>
      <c r="G16" s="7">
        <v>6.011574074074074E-2</v>
      </c>
      <c r="H16" s="3">
        <v>8</v>
      </c>
      <c r="I16" s="3" t="s">
        <v>2087</v>
      </c>
      <c r="J16" s="3" t="s">
        <v>19</v>
      </c>
      <c r="K16" s="7">
        <v>5.5937500000000001E-2</v>
      </c>
      <c r="L16" s="3">
        <v>12</v>
      </c>
      <c r="M16" s="3" t="s">
        <v>1686</v>
      </c>
      <c r="N16" s="3" t="s">
        <v>19</v>
      </c>
      <c r="O16" s="7">
        <v>3.7372685185185189E-2</v>
      </c>
      <c r="P16" s="3">
        <v>2</v>
      </c>
      <c r="Q16" s="3" t="s">
        <v>2183</v>
      </c>
      <c r="R16" s="3" t="s">
        <v>19</v>
      </c>
      <c r="S16" s="7">
        <v>5.0011574074074076E-2</v>
      </c>
      <c r="T16" s="3">
        <v>4</v>
      </c>
      <c r="U16" s="3" t="s">
        <v>3212</v>
      </c>
      <c r="V16" s="3" t="s">
        <v>19</v>
      </c>
      <c r="W16" s="7">
        <v>6.1851851851851852E-2</v>
      </c>
      <c r="X16" s="3">
        <v>16</v>
      </c>
    </row>
    <row r="17" spans="1:24" x14ac:dyDescent="0.25">
      <c r="E17" s="3" t="s">
        <v>3213</v>
      </c>
      <c r="F17" s="3" t="s">
        <v>25</v>
      </c>
      <c r="G17" s="7">
        <v>6.011574074074074E-2</v>
      </c>
      <c r="H17" s="3">
        <v>8</v>
      </c>
      <c r="I17" s="3" t="s">
        <v>3214</v>
      </c>
      <c r="J17" s="3" t="s">
        <v>25</v>
      </c>
      <c r="K17" s="7">
        <v>0.11605324074074075</v>
      </c>
      <c r="L17" s="3">
        <v>9</v>
      </c>
      <c r="M17" s="3" t="s">
        <v>1941</v>
      </c>
      <c r="N17" s="3" t="s">
        <v>25</v>
      </c>
      <c r="O17" s="7">
        <v>0.15342592592592594</v>
      </c>
      <c r="P17" s="3">
        <v>6</v>
      </c>
      <c r="Q17" s="3" t="s">
        <v>1391</v>
      </c>
      <c r="R17" s="3" t="s">
        <v>25</v>
      </c>
      <c r="S17" s="7">
        <v>0.20343750000000002</v>
      </c>
      <c r="T17" s="3">
        <v>4</v>
      </c>
      <c r="U17" s="3" t="s">
        <v>3215</v>
      </c>
      <c r="V17" s="3" t="s">
        <v>25</v>
      </c>
      <c r="W17" s="7">
        <v>0.26528935185185182</v>
      </c>
      <c r="X17" s="3">
        <v>5</v>
      </c>
    </row>
    <row r="18" spans="1:24" x14ac:dyDescent="0.25">
      <c r="E18" s="3" t="s">
        <v>30</v>
      </c>
      <c r="G18" s="7">
        <v>1.5928099270557661E-3</v>
      </c>
      <c r="H18" s="3" t="s">
        <v>31</v>
      </c>
      <c r="K18" s="7">
        <v>2.7729998788080176E-3</v>
      </c>
      <c r="L18" s="3" t="s">
        <v>19</v>
      </c>
      <c r="O18" s="7">
        <v>5.607306684454208E-3</v>
      </c>
      <c r="P18" s="3" t="s">
        <v>31</v>
      </c>
      <c r="S18" s="7">
        <v>8.4261477931605461E-4</v>
      </c>
      <c r="T18" s="3" t="s">
        <v>31</v>
      </c>
      <c r="W18" s="7">
        <v>5.2697315120180596E-3</v>
      </c>
      <c r="X18" s="3" t="s">
        <v>19</v>
      </c>
    </row>
    <row r="19" spans="1:24" x14ac:dyDescent="0.25">
      <c r="A19" s="3">
        <v>6</v>
      </c>
      <c r="B19" s="3">
        <v>14</v>
      </c>
      <c r="C19" s="4" t="s">
        <v>108</v>
      </c>
      <c r="D19" s="3" t="s">
        <v>3198</v>
      </c>
      <c r="E19" s="3" t="s">
        <v>3216</v>
      </c>
      <c r="F19" s="3" t="s">
        <v>19</v>
      </c>
      <c r="G19" s="7">
        <v>5.2245370370370366E-2</v>
      </c>
      <c r="H19" s="3">
        <v>1</v>
      </c>
      <c r="I19" s="3" t="s">
        <v>2852</v>
      </c>
      <c r="J19" s="3" t="s">
        <v>19</v>
      </c>
      <c r="K19" s="7">
        <v>5.2199074074074071E-2</v>
      </c>
      <c r="L19" s="3">
        <v>3</v>
      </c>
      <c r="M19" s="3" t="s">
        <v>2087</v>
      </c>
      <c r="N19" s="3" t="s">
        <v>19</v>
      </c>
      <c r="O19" s="7">
        <v>4.6076388888888882E-2</v>
      </c>
      <c r="P19" s="3">
        <v>13</v>
      </c>
      <c r="Q19" s="3" t="s">
        <v>1313</v>
      </c>
      <c r="R19" s="3" t="s">
        <v>19</v>
      </c>
      <c r="S19" s="7">
        <v>5.5798611111111111E-2</v>
      </c>
      <c r="T19" s="3">
        <v>10</v>
      </c>
      <c r="U19" s="3" t="s">
        <v>3217</v>
      </c>
      <c r="V19" s="3" t="s">
        <v>19</v>
      </c>
      <c r="W19" s="7">
        <v>6.0034722222222225E-2</v>
      </c>
      <c r="X19" s="3">
        <v>13</v>
      </c>
    </row>
    <row r="20" spans="1:24" x14ac:dyDescent="0.25">
      <c r="E20" s="3" t="s">
        <v>1403</v>
      </c>
      <c r="F20" s="3" t="s">
        <v>25</v>
      </c>
      <c r="G20" s="7">
        <v>5.2245370370370366E-2</v>
      </c>
      <c r="H20" s="3">
        <v>1</v>
      </c>
      <c r="I20" s="3" t="s">
        <v>3218</v>
      </c>
      <c r="J20" s="3" t="s">
        <v>25</v>
      </c>
      <c r="K20" s="7">
        <v>0.10444444444444445</v>
      </c>
      <c r="L20" s="3">
        <v>3</v>
      </c>
      <c r="M20" s="3" t="s">
        <v>1316</v>
      </c>
      <c r="N20" s="3" t="s">
        <v>25</v>
      </c>
      <c r="O20" s="7">
        <v>0.15052083333333333</v>
      </c>
      <c r="P20" s="3">
        <v>4</v>
      </c>
      <c r="Q20" s="3" t="s">
        <v>1667</v>
      </c>
      <c r="R20" s="3" t="s">
        <v>25</v>
      </c>
      <c r="S20" s="7">
        <v>0.20631944444444442</v>
      </c>
      <c r="T20" s="3">
        <v>6</v>
      </c>
      <c r="U20" s="3" t="s">
        <v>3219</v>
      </c>
      <c r="V20" s="3" t="s">
        <v>25</v>
      </c>
      <c r="W20" s="7">
        <v>0.26635416666666667</v>
      </c>
      <c r="X20" s="3">
        <v>6</v>
      </c>
    </row>
    <row r="21" spans="1:24" x14ac:dyDescent="0.25">
      <c r="E21" s="3" t="s">
        <v>30</v>
      </c>
      <c r="G21" s="7">
        <v>9.7108652440444157E-3</v>
      </c>
      <c r="H21" s="3" t="s">
        <v>31</v>
      </c>
      <c r="K21" s="7">
        <v>1.1788169991335251E-3</v>
      </c>
      <c r="L21" s="3" t="s">
        <v>31</v>
      </c>
      <c r="O21" s="7">
        <v>2.9238845088002535E-3</v>
      </c>
      <c r="P21" s="3" t="s">
        <v>19</v>
      </c>
      <c r="S21" s="7">
        <v>4.7403044018459253E-3</v>
      </c>
      <c r="T21" s="3" t="s">
        <v>19</v>
      </c>
      <c r="W21" s="7">
        <v>3.225493332531755E-3</v>
      </c>
      <c r="X21" s="3" t="s">
        <v>19</v>
      </c>
    </row>
    <row r="22" spans="1:24" x14ac:dyDescent="0.25">
      <c r="A22" s="3">
        <v>7</v>
      </c>
      <c r="B22" s="3">
        <v>21</v>
      </c>
      <c r="C22" s="4" t="s">
        <v>2877</v>
      </c>
      <c r="D22" s="3" t="s">
        <v>3210</v>
      </c>
      <c r="E22" s="3" t="s">
        <v>3220</v>
      </c>
      <c r="F22" s="3" t="s">
        <v>19</v>
      </c>
      <c r="G22" s="7">
        <v>6.1608796296296293E-2</v>
      </c>
      <c r="H22" s="3">
        <v>14</v>
      </c>
      <c r="I22" s="3" t="s">
        <v>1623</v>
      </c>
      <c r="J22" s="3" t="s">
        <v>19</v>
      </c>
      <c r="K22" s="7">
        <v>5.9386574074074071E-2</v>
      </c>
      <c r="L22" s="3">
        <v>19</v>
      </c>
      <c r="M22" s="3" t="s">
        <v>221</v>
      </c>
      <c r="N22" s="3" t="s">
        <v>19</v>
      </c>
      <c r="O22" s="7">
        <v>4.2557870370370371E-2</v>
      </c>
      <c r="P22" s="3">
        <v>6</v>
      </c>
      <c r="Q22" s="3" t="s">
        <v>2174</v>
      </c>
      <c r="R22" s="3" t="s">
        <v>19</v>
      </c>
      <c r="S22" s="7">
        <v>5.5231481481481486E-2</v>
      </c>
      <c r="T22" s="3">
        <v>9</v>
      </c>
      <c r="U22" s="3" t="s">
        <v>1308</v>
      </c>
      <c r="V22" s="3" t="s">
        <v>19</v>
      </c>
      <c r="W22" s="7">
        <v>5.7048611111111112E-2</v>
      </c>
      <c r="X22" s="3">
        <v>6</v>
      </c>
    </row>
    <row r="23" spans="1:24" x14ac:dyDescent="0.25">
      <c r="E23" s="3" t="s">
        <v>1619</v>
      </c>
      <c r="F23" s="3" t="s">
        <v>25</v>
      </c>
      <c r="G23" s="7">
        <v>6.1608796296296293E-2</v>
      </c>
      <c r="H23" s="3">
        <v>14</v>
      </c>
      <c r="I23" s="3" t="s">
        <v>1620</v>
      </c>
      <c r="J23" s="3" t="s">
        <v>25</v>
      </c>
      <c r="K23" s="7">
        <v>0.12099537037037038</v>
      </c>
      <c r="L23" s="3">
        <v>15</v>
      </c>
      <c r="M23" s="3" t="s">
        <v>217</v>
      </c>
      <c r="N23" s="3" t="s">
        <v>25</v>
      </c>
      <c r="O23" s="7">
        <v>0.16355324074074074</v>
      </c>
      <c r="P23" s="3">
        <v>9</v>
      </c>
      <c r="Q23" s="3" t="s">
        <v>1624</v>
      </c>
      <c r="R23" s="3" t="s">
        <v>25</v>
      </c>
      <c r="S23" s="7">
        <v>0.21878472222222223</v>
      </c>
      <c r="T23" s="3">
        <v>8</v>
      </c>
      <c r="U23" s="3" t="s">
        <v>2882</v>
      </c>
      <c r="V23" s="3" t="s">
        <v>25</v>
      </c>
      <c r="W23" s="7">
        <v>0.27583333333333332</v>
      </c>
      <c r="X23" s="3">
        <v>7</v>
      </c>
    </row>
    <row r="24" spans="1:24" x14ac:dyDescent="0.25">
      <c r="E24" s="3" t="s">
        <v>30</v>
      </c>
      <c r="G24" s="7">
        <v>2.5523737885571815E-3</v>
      </c>
      <c r="H24" s="3" t="s">
        <v>31</v>
      </c>
      <c r="K24" s="7">
        <v>4.1090396345536545E-3</v>
      </c>
      <c r="L24" s="3" t="s">
        <v>19</v>
      </c>
      <c r="O24" s="7">
        <v>2.130370379913045E-3</v>
      </c>
      <c r="P24" s="3" t="s">
        <v>31</v>
      </c>
      <c r="S24" s="7">
        <v>2.3560821204591173E-3</v>
      </c>
      <c r="T24" s="3" t="s">
        <v>19</v>
      </c>
      <c r="W24" s="7">
        <v>1.7823775865425245E-3</v>
      </c>
      <c r="X24" s="3" t="s">
        <v>31</v>
      </c>
    </row>
    <row r="25" spans="1:24" s="11" customFormat="1" x14ac:dyDescent="0.25">
      <c r="A25" s="8">
        <v>8</v>
      </c>
      <c r="B25" s="8">
        <v>44</v>
      </c>
      <c r="C25" s="9" t="s">
        <v>3221</v>
      </c>
      <c r="D25" s="8" t="s">
        <v>3210</v>
      </c>
      <c r="E25" s="8" t="s">
        <v>1283</v>
      </c>
      <c r="F25" s="8" t="s">
        <v>19</v>
      </c>
      <c r="G25" s="10">
        <v>6.4629629629629634E-2</v>
      </c>
      <c r="H25" s="8">
        <v>19</v>
      </c>
      <c r="I25" s="8" t="s">
        <v>178</v>
      </c>
      <c r="J25" s="8" t="s">
        <v>19</v>
      </c>
      <c r="K25" s="10">
        <v>5.4502314814814816E-2</v>
      </c>
      <c r="L25" s="8">
        <v>10</v>
      </c>
      <c r="M25" s="8" t="s">
        <v>3222</v>
      </c>
      <c r="N25" s="8" t="s">
        <v>19</v>
      </c>
      <c r="O25" s="10">
        <v>5.185185185185185E-2</v>
      </c>
      <c r="P25" s="8">
        <v>24</v>
      </c>
      <c r="Q25" s="8" t="s">
        <v>3223</v>
      </c>
      <c r="R25" s="8" t="s">
        <v>19</v>
      </c>
      <c r="S25" s="10">
        <v>5.2071759259259255E-2</v>
      </c>
      <c r="T25" s="8">
        <v>7</v>
      </c>
      <c r="U25" s="8" t="s">
        <v>2957</v>
      </c>
      <c r="V25" s="8" t="s">
        <v>19</v>
      </c>
      <c r="W25" s="10">
        <v>6.0312499999999998E-2</v>
      </c>
      <c r="X25" s="8">
        <v>14</v>
      </c>
    </row>
    <row r="26" spans="1:24" s="11" customFormat="1" x14ac:dyDescent="0.25">
      <c r="A26" s="8"/>
      <c r="B26" s="8"/>
      <c r="C26" s="9"/>
      <c r="D26" s="8"/>
      <c r="E26" s="8" t="s">
        <v>3224</v>
      </c>
      <c r="F26" s="8" t="s">
        <v>25</v>
      </c>
      <c r="G26" s="10">
        <v>6.4629629629629634E-2</v>
      </c>
      <c r="H26" s="8">
        <v>19</v>
      </c>
      <c r="I26" s="8" t="s">
        <v>183</v>
      </c>
      <c r="J26" s="8" t="s">
        <v>25</v>
      </c>
      <c r="K26" s="10">
        <v>0.11913194444444446</v>
      </c>
      <c r="L26" s="8">
        <v>10</v>
      </c>
      <c r="M26" s="8" t="s">
        <v>3225</v>
      </c>
      <c r="N26" s="8" t="s">
        <v>25</v>
      </c>
      <c r="O26" s="10">
        <v>0.17098379629629631</v>
      </c>
      <c r="P26" s="8">
        <v>15</v>
      </c>
      <c r="Q26" s="8" t="s">
        <v>683</v>
      </c>
      <c r="R26" s="8" t="s">
        <v>25</v>
      </c>
      <c r="S26" s="10">
        <v>0.22305555555555556</v>
      </c>
      <c r="T26" s="8">
        <v>9</v>
      </c>
      <c r="U26" s="8" t="s">
        <v>3226</v>
      </c>
      <c r="V26" s="8" t="s">
        <v>25</v>
      </c>
      <c r="W26" s="10">
        <v>0.28336805555555555</v>
      </c>
      <c r="X26" s="8">
        <v>8</v>
      </c>
    </row>
    <row r="27" spans="1:24" s="11" customFormat="1" x14ac:dyDescent="0.25">
      <c r="A27" s="8"/>
      <c r="B27" s="8"/>
      <c r="C27" s="9"/>
      <c r="D27" s="8"/>
      <c r="E27" s="8" t="s">
        <v>30</v>
      </c>
      <c r="F27" s="8"/>
      <c r="G27" s="10">
        <v>1.2841806753161322E-3</v>
      </c>
      <c r="H27" s="8" t="s">
        <v>31</v>
      </c>
      <c r="I27" s="8"/>
      <c r="J27" s="8"/>
      <c r="K27" s="10">
        <v>2.2851925569029735E-3</v>
      </c>
      <c r="L27" s="8" t="s">
        <v>31</v>
      </c>
      <c r="M27" s="8"/>
      <c r="N27" s="8"/>
      <c r="O27" s="10">
        <v>5.9428975765418168E-3</v>
      </c>
      <c r="P27" s="8" t="s">
        <v>19</v>
      </c>
      <c r="Q27" s="8"/>
      <c r="R27" s="8"/>
      <c r="S27" s="10">
        <v>2.2479957993137012E-3</v>
      </c>
      <c r="T27" s="8" t="s">
        <v>31</v>
      </c>
      <c r="U27" s="8"/>
      <c r="V27" s="8"/>
      <c r="W27" s="10">
        <v>1.2552854500898214E-4</v>
      </c>
      <c r="X27" s="8" t="s">
        <v>31</v>
      </c>
    </row>
    <row r="28" spans="1:24" x14ac:dyDescent="0.25">
      <c r="A28" s="3">
        <v>9</v>
      </c>
      <c r="B28" s="3">
        <v>17</v>
      </c>
      <c r="C28" s="4" t="s">
        <v>3227</v>
      </c>
      <c r="D28" s="3" t="s">
        <v>3198</v>
      </c>
      <c r="E28" s="3" t="s">
        <v>1393</v>
      </c>
      <c r="F28" s="3" t="s">
        <v>19</v>
      </c>
      <c r="G28" s="7">
        <v>6.1388888888888889E-2</v>
      </c>
      <c r="H28" s="3">
        <v>12</v>
      </c>
      <c r="I28" s="3" t="s">
        <v>3228</v>
      </c>
      <c r="J28" s="3" t="s">
        <v>19</v>
      </c>
      <c r="K28" s="7">
        <v>5.8032407407407414E-2</v>
      </c>
      <c r="L28" s="3">
        <v>15</v>
      </c>
      <c r="M28" s="3" t="s">
        <v>3229</v>
      </c>
      <c r="N28" s="3" t="s">
        <v>19</v>
      </c>
      <c r="O28" s="7">
        <v>4.4791666666666667E-2</v>
      </c>
      <c r="P28" s="3">
        <v>10</v>
      </c>
      <c r="Q28" s="3" t="s">
        <v>3230</v>
      </c>
      <c r="R28" s="3" t="s">
        <v>19</v>
      </c>
      <c r="S28" s="7">
        <v>6.2569444444444441E-2</v>
      </c>
      <c r="T28" s="3">
        <v>26</v>
      </c>
      <c r="U28" s="3" t="s">
        <v>131</v>
      </c>
      <c r="V28" s="3" t="s">
        <v>19</v>
      </c>
      <c r="W28" s="7">
        <v>5.8750000000000004E-2</v>
      </c>
      <c r="X28" s="3">
        <v>10</v>
      </c>
    </row>
    <row r="29" spans="1:24" x14ac:dyDescent="0.25">
      <c r="E29" s="3" t="s">
        <v>2865</v>
      </c>
      <c r="F29" s="3" t="s">
        <v>25</v>
      </c>
      <c r="G29" s="7">
        <v>6.1388888888888889E-2</v>
      </c>
      <c r="H29" s="3">
        <v>12</v>
      </c>
      <c r="I29" s="3" t="s">
        <v>3231</v>
      </c>
      <c r="J29" s="3" t="s">
        <v>25</v>
      </c>
      <c r="K29" s="7">
        <v>0.11942129629629629</v>
      </c>
      <c r="L29" s="3">
        <v>11</v>
      </c>
      <c r="M29" s="3" t="s">
        <v>3232</v>
      </c>
      <c r="N29" s="3" t="s">
        <v>25</v>
      </c>
      <c r="O29" s="7">
        <v>0.16421296296296298</v>
      </c>
      <c r="P29" s="3">
        <v>10</v>
      </c>
      <c r="Q29" s="3" t="s">
        <v>2866</v>
      </c>
      <c r="R29" s="3" t="s">
        <v>25</v>
      </c>
      <c r="S29" s="7">
        <v>0.2267824074074074</v>
      </c>
      <c r="T29" s="3">
        <v>11</v>
      </c>
      <c r="U29" s="3" t="s">
        <v>629</v>
      </c>
      <c r="V29" s="3" t="s">
        <v>25</v>
      </c>
      <c r="W29" s="7">
        <v>0.28553240740740743</v>
      </c>
      <c r="X29" s="3">
        <v>9</v>
      </c>
    </row>
    <row r="30" spans="1:24" x14ac:dyDescent="0.25">
      <c r="E30" s="3" t="s">
        <v>30</v>
      </c>
      <c r="G30" s="7">
        <v>5.0283679923353239E-3</v>
      </c>
      <c r="H30" s="3" t="s">
        <v>31</v>
      </c>
      <c r="K30" s="7">
        <v>8.1115973104920608E-4</v>
      </c>
      <c r="L30" s="3" t="s">
        <v>19</v>
      </c>
      <c r="O30" s="7">
        <v>1.467938037491269E-3</v>
      </c>
      <c r="P30" s="3" t="s">
        <v>31</v>
      </c>
      <c r="S30" s="7">
        <v>7.8347976570819836E-3</v>
      </c>
      <c r="T30" s="3" t="s">
        <v>19</v>
      </c>
      <c r="W30" s="7">
        <v>2.1496513583046037E-3</v>
      </c>
      <c r="X30" s="3" t="s">
        <v>31</v>
      </c>
    </row>
    <row r="31" spans="1:24" x14ac:dyDescent="0.25">
      <c r="A31" s="3">
        <v>10</v>
      </c>
      <c r="B31" s="3">
        <v>4</v>
      </c>
      <c r="C31" s="4" t="s">
        <v>790</v>
      </c>
      <c r="D31" s="3" t="s">
        <v>3198</v>
      </c>
      <c r="E31" s="3" t="s">
        <v>3233</v>
      </c>
      <c r="F31" s="3" t="s">
        <v>19</v>
      </c>
      <c r="G31" s="7">
        <v>5.9675925925925931E-2</v>
      </c>
      <c r="H31" s="3">
        <v>7</v>
      </c>
      <c r="I31" s="3" t="s">
        <v>2927</v>
      </c>
      <c r="J31" s="3" t="s">
        <v>19</v>
      </c>
      <c r="K31" s="7">
        <v>5.347222222222222E-2</v>
      </c>
      <c r="L31" s="3">
        <v>8</v>
      </c>
      <c r="M31" s="3" t="s">
        <v>3234</v>
      </c>
      <c r="N31" s="3" t="s">
        <v>19</v>
      </c>
      <c r="O31" s="7">
        <v>4.1712962962962959E-2</v>
      </c>
      <c r="P31" s="3">
        <v>4</v>
      </c>
      <c r="Q31" s="3" t="s">
        <v>3046</v>
      </c>
      <c r="R31" s="3" t="s">
        <v>19</v>
      </c>
      <c r="S31" s="7">
        <v>6.3726851851851854E-2</v>
      </c>
      <c r="T31" s="3">
        <v>28</v>
      </c>
      <c r="U31" s="3" t="s">
        <v>3235</v>
      </c>
      <c r="V31" s="3" t="s">
        <v>19</v>
      </c>
      <c r="W31" s="7">
        <v>6.8125000000000005E-2</v>
      </c>
      <c r="X31" s="3">
        <v>23</v>
      </c>
    </row>
    <row r="32" spans="1:24" x14ac:dyDescent="0.25">
      <c r="E32" s="3" t="s">
        <v>3236</v>
      </c>
      <c r="F32" s="3" t="s">
        <v>25</v>
      </c>
      <c r="G32" s="7">
        <v>5.9675925925925931E-2</v>
      </c>
      <c r="H32" s="3">
        <v>7</v>
      </c>
      <c r="I32" s="3" t="s">
        <v>2926</v>
      </c>
      <c r="J32" s="3" t="s">
        <v>25</v>
      </c>
      <c r="K32" s="7">
        <v>0.11314814814814815</v>
      </c>
      <c r="L32" s="3">
        <v>7</v>
      </c>
      <c r="M32" s="3" t="s">
        <v>2923</v>
      </c>
      <c r="N32" s="3" t="s">
        <v>25</v>
      </c>
      <c r="O32" s="7">
        <v>0.15486111111111112</v>
      </c>
      <c r="P32" s="3">
        <v>7</v>
      </c>
      <c r="Q32" s="3" t="s">
        <v>3237</v>
      </c>
      <c r="R32" s="3" t="s">
        <v>25</v>
      </c>
      <c r="S32" s="7">
        <v>0.21858796296296298</v>
      </c>
      <c r="T32" s="3">
        <v>7</v>
      </c>
      <c r="U32" s="3" t="s">
        <v>3238</v>
      </c>
      <c r="V32" s="3" t="s">
        <v>25</v>
      </c>
      <c r="W32" s="7">
        <v>0.28671296296296295</v>
      </c>
      <c r="X32" s="3">
        <v>10</v>
      </c>
    </row>
    <row r="33" spans="1:24" x14ac:dyDescent="0.25">
      <c r="E33" s="3" t="s">
        <v>30</v>
      </c>
      <c r="G33" s="7">
        <v>7.0159381787228622E-3</v>
      </c>
      <c r="H33" s="3" t="s">
        <v>31</v>
      </c>
      <c r="K33" s="7">
        <v>3.9856110748489326E-3</v>
      </c>
      <c r="L33" s="3" t="s">
        <v>31</v>
      </c>
      <c r="O33" s="7">
        <v>4.7379056114756415E-3</v>
      </c>
      <c r="P33" s="3" t="s">
        <v>31</v>
      </c>
      <c r="S33" s="7">
        <v>8.7659004851496844E-3</v>
      </c>
      <c r="T33" s="3" t="s">
        <v>19</v>
      </c>
      <c r="W33" s="7">
        <v>6.9735543798977936E-3</v>
      </c>
      <c r="X33" s="3" t="s">
        <v>19</v>
      </c>
    </row>
    <row r="34" spans="1:24" x14ac:dyDescent="0.25">
      <c r="A34" s="3">
        <v>11</v>
      </c>
      <c r="B34" s="3">
        <v>29</v>
      </c>
      <c r="C34" s="4" t="s">
        <v>622</v>
      </c>
      <c r="D34" s="3" t="s">
        <v>3198</v>
      </c>
      <c r="E34" s="3" t="s">
        <v>1253</v>
      </c>
      <c r="F34" s="3" t="s">
        <v>19</v>
      </c>
      <c r="G34" s="7">
        <v>6.4907407407407414E-2</v>
      </c>
      <c r="H34" s="3">
        <v>20</v>
      </c>
      <c r="I34" s="3" t="s">
        <v>1306</v>
      </c>
      <c r="J34" s="3" t="s">
        <v>19</v>
      </c>
      <c r="K34" s="7">
        <v>5.8321759259259261E-2</v>
      </c>
      <c r="L34" s="3">
        <v>16</v>
      </c>
      <c r="M34" s="3" t="s">
        <v>2997</v>
      </c>
      <c r="N34" s="3" t="s">
        <v>19</v>
      </c>
      <c r="O34" s="7">
        <v>4.6840277777777779E-2</v>
      </c>
      <c r="P34" s="3">
        <v>15</v>
      </c>
      <c r="Q34" s="3" t="s">
        <v>1612</v>
      </c>
      <c r="R34" s="3" t="s">
        <v>19</v>
      </c>
      <c r="S34" s="7">
        <v>5.7534722222222223E-2</v>
      </c>
      <c r="T34" s="3">
        <v>13</v>
      </c>
      <c r="U34" s="3" t="s">
        <v>3239</v>
      </c>
      <c r="V34" s="3" t="s">
        <v>19</v>
      </c>
      <c r="W34" s="7">
        <v>5.9467592592592593E-2</v>
      </c>
      <c r="X34" s="3">
        <v>12</v>
      </c>
    </row>
    <row r="35" spans="1:24" x14ac:dyDescent="0.25">
      <c r="E35" s="3" t="s">
        <v>657</v>
      </c>
      <c r="F35" s="3" t="s">
        <v>25</v>
      </c>
      <c r="G35" s="7">
        <v>6.4907407407407414E-2</v>
      </c>
      <c r="H35" s="3">
        <v>20</v>
      </c>
      <c r="I35" s="3" t="s">
        <v>2066</v>
      </c>
      <c r="J35" s="3" t="s">
        <v>25</v>
      </c>
      <c r="K35" s="7">
        <v>0.12322916666666667</v>
      </c>
      <c r="L35" s="3">
        <v>17</v>
      </c>
      <c r="M35" s="3" t="s">
        <v>199</v>
      </c>
      <c r="N35" s="3" t="s">
        <v>25</v>
      </c>
      <c r="O35" s="7">
        <v>0.17006944444444447</v>
      </c>
      <c r="P35" s="3">
        <v>13</v>
      </c>
      <c r="Q35" s="3" t="s">
        <v>1965</v>
      </c>
      <c r="R35" s="3" t="s">
        <v>25</v>
      </c>
      <c r="S35" s="7">
        <v>0.22760416666666669</v>
      </c>
      <c r="T35" s="3">
        <v>13</v>
      </c>
      <c r="U35" s="3" t="s">
        <v>2967</v>
      </c>
      <c r="V35" s="3" t="s">
        <v>25</v>
      </c>
      <c r="W35" s="7">
        <v>0.28707175925925926</v>
      </c>
      <c r="X35" s="3">
        <v>11</v>
      </c>
    </row>
    <row r="36" spans="1:24" x14ac:dyDescent="0.25">
      <c r="E36" s="3" t="s">
        <v>30</v>
      </c>
      <c r="G36" s="7">
        <v>1.8679157553410236E-3</v>
      </c>
      <c r="H36" s="3" t="s">
        <v>31</v>
      </c>
      <c r="K36" s="7">
        <v>7.9202248922632251E-4</v>
      </c>
      <c r="L36" s="3" t="s">
        <v>19</v>
      </c>
      <c r="O36" s="7">
        <v>3.312799878617198E-4</v>
      </c>
      <c r="P36" s="3" t="s">
        <v>19</v>
      </c>
      <c r="S36" s="7">
        <v>2.5049920127795458E-3</v>
      </c>
      <c r="T36" s="3" t="s">
        <v>19</v>
      </c>
      <c r="W36" s="7">
        <v>1.7603787345265506E-3</v>
      </c>
      <c r="X36" s="3" t="s">
        <v>31</v>
      </c>
    </row>
    <row r="37" spans="1:24" x14ac:dyDescent="0.25">
      <c r="A37" s="3">
        <v>12</v>
      </c>
      <c r="B37" s="3">
        <v>1</v>
      </c>
      <c r="C37" s="4" t="s">
        <v>1333</v>
      </c>
      <c r="D37" s="3" t="s">
        <v>3240</v>
      </c>
      <c r="E37" s="3" t="s">
        <v>119</v>
      </c>
      <c r="F37" s="3" t="s">
        <v>19</v>
      </c>
      <c r="G37" s="7">
        <v>6.5057870370370363E-2</v>
      </c>
      <c r="H37" s="3">
        <v>22</v>
      </c>
      <c r="I37" s="3" t="s">
        <v>1573</v>
      </c>
      <c r="J37" s="3" t="s">
        <v>19</v>
      </c>
      <c r="K37" s="7">
        <v>5.4409722222222227E-2</v>
      </c>
      <c r="L37" s="3">
        <v>9</v>
      </c>
      <c r="M37" s="3" t="s">
        <v>3241</v>
      </c>
      <c r="N37" s="3" t="s">
        <v>19</v>
      </c>
      <c r="O37" s="7">
        <v>5.0532407407407408E-2</v>
      </c>
      <c r="P37" s="3">
        <v>18</v>
      </c>
      <c r="Q37" s="3" t="s">
        <v>1576</v>
      </c>
      <c r="R37" s="3" t="s">
        <v>19</v>
      </c>
      <c r="S37" s="7">
        <v>5.8576388888888886E-2</v>
      </c>
      <c r="T37" s="3">
        <v>14</v>
      </c>
      <c r="U37" s="3" t="s">
        <v>1332</v>
      </c>
      <c r="V37" s="3" t="s">
        <v>19</v>
      </c>
      <c r="W37" s="7">
        <v>5.8645833333333335E-2</v>
      </c>
      <c r="X37" s="3">
        <v>9</v>
      </c>
    </row>
    <row r="38" spans="1:24" x14ac:dyDescent="0.25">
      <c r="E38" s="3" t="s">
        <v>3242</v>
      </c>
      <c r="F38" s="3" t="s">
        <v>25</v>
      </c>
      <c r="G38" s="7">
        <v>6.5057870370370363E-2</v>
      </c>
      <c r="H38" s="3">
        <v>22</v>
      </c>
      <c r="I38" s="3" t="s">
        <v>3243</v>
      </c>
      <c r="J38" s="3" t="s">
        <v>25</v>
      </c>
      <c r="K38" s="7">
        <v>0.1194675925925926</v>
      </c>
      <c r="L38" s="3">
        <v>12</v>
      </c>
      <c r="M38" s="3" t="s">
        <v>889</v>
      </c>
      <c r="N38" s="3" t="s">
        <v>25</v>
      </c>
      <c r="O38" s="7">
        <v>0.17</v>
      </c>
      <c r="P38" s="3">
        <v>12</v>
      </c>
      <c r="Q38" s="3" t="s">
        <v>1074</v>
      </c>
      <c r="R38" s="3" t="s">
        <v>25</v>
      </c>
      <c r="S38" s="7">
        <v>0.22857638888888887</v>
      </c>
      <c r="T38" s="3">
        <v>14</v>
      </c>
      <c r="U38" s="3" t="s">
        <v>3244</v>
      </c>
      <c r="V38" s="3" t="s">
        <v>25</v>
      </c>
      <c r="W38" s="7">
        <v>0.28722222222222221</v>
      </c>
      <c r="X38" s="3">
        <v>12</v>
      </c>
    </row>
    <row r="39" spans="1:24" x14ac:dyDescent="0.25">
      <c r="E39" s="3" t="s">
        <v>30</v>
      </c>
      <c r="G39" s="7">
        <v>1.7524517522262972E-3</v>
      </c>
      <c r="H39" s="3" t="s">
        <v>31</v>
      </c>
      <c r="K39" s="7">
        <v>3.1501676171172555E-3</v>
      </c>
      <c r="L39" s="3" t="s">
        <v>31</v>
      </c>
      <c r="O39" s="7">
        <v>3.9990328497104821E-3</v>
      </c>
      <c r="P39" s="3" t="s">
        <v>19</v>
      </c>
      <c r="S39" s="7">
        <v>3.5178159389421329E-3</v>
      </c>
      <c r="T39" s="3" t="s">
        <v>19</v>
      </c>
      <c r="W39" s="7">
        <v>2.6142294193090207E-3</v>
      </c>
      <c r="X39" s="3" t="s">
        <v>31</v>
      </c>
    </row>
    <row r="40" spans="1:24" x14ac:dyDescent="0.25">
      <c r="A40" s="3">
        <v>13</v>
      </c>
      <c r="B40" s="3">
        <v>24</v>
      </c>
      <c r="C40" s="4" t="s">
        <v>3245</v>
      </c>
      <c r="D40" s="3" t="s">
        <v>3198</v>
      </c>
      <c r="E40" s="3" t="s">
        <v>3246</v>
      </c>
      <c r="F40" s="3" t="s">
        <v>19</v>
      </c>
      <c r="G40" s="7">
        <v>6.2048611111111117E-2</v>
      </c>
      <c r="H40" s="3">
        <v>15</v>
      </c>
      <c r="I40" s="3" t="s">
        <v>3247</v>
      </c>
      <c r="J40" s="3" t="s">
        <v>19</v>
      </c>
      <c r="K40" s="7">
        <v>5.8379629629629635E-2</v>
      </c>
      <c r="L40" s="3">
        <v>17</v>
      </c>
      <c r="M40" s="3" t="s">
        <v>1164</v>
      </c>
      <c r="N40" s="3" t="s">
        <v>19</v>
      </c>
      <c r="O40" s="7">
        <v>4.5555555555555551E-2</v>
      </c>
      <c r="P40" s="3">
        <v>12</v>
      </c>
      <c r="Q40" s="3" t="s">
        <v>3248</v>
      </c>
      <c r="R40" s="3" t="s">
        <v>19</v>
      </c>
      <c r="S40" s="7">
        <v>5.8703703703703702E-2</v>
      </c>
      <c r="T40" s="3">
        <v>15</v>
      </c>
      <c r="U40" s="3" t="s">
        <v>1561</v>
      </c>
      <c r="V40" s="3" t="s">
        <v>19</v>
      </c>
      <c r="W40" s="7">
        <v>6.3819444444444443E-2</v>
      </c>
      <c r="X40" s="3">
        <v>19</v>
      </c>
    </row>
    <row r="41" spans="1:24" x14ac:dyDescent="0.25">
      <c r="E41" s="3" t="s">
        <v>1888</v>
      </c>
      <c r="F41" s="3" t="s">
        <v>25</v>
      </c>
      <c r="G41" s="7">
        <v>6.2048611111111117E-2</v>
      </c>
      <c r="H41" s="3">
        <v>15</v>
      </c>
      <c r="I41" s="3" t="s">
        <v>3016</v>
      </c>
      <c r="J41" s="3" t="s">
        <v>25</v>
      </c>
      <c r="K41" s="7">
        <v>0.12042824074074072</v>
      </c>
      <c r="L41" s="3">
        <v>14</v>
      </c>
      <c r="M41" s="3" t="s">
        <v>3010</v>
      </c>
      <c r="N41" s="3" t="s">
        <v>25</v>
      </c>
      <c r="O41" s="7">
        <v>0.16598379629629631</v>
      </c>
      <c r="P41" s="3">
        <v>11</v>
      </c>
      <c r="Q41" s="3" t="s">
        <v>418</v>
      </c>
      <c r="R41" s="3" t="s">
        <v>25</v>
      </c>
      <c r="S41" s="7">
        <v>0.22468750000000001</v>
      </c>
      <c r="T41" s="3">
        <v>10</v>
      </c>
      <c r="U41" s="3" t="s">
        <v>1685</v>
      </c>
      <c r="V41" s="3" t="s">
        <v>25</v>
      </c>
      <c r="W41" s="7">
        <v>0.28850694444444441</v>
      </c>
      <c r="X41" s="3">
        <v>13</v>
      </c>
    </row>
    <row r="42" spans="1:24" x14ac:dyDescent="0.25">
      <c r="E42" s="3" t="s">
        <v>30</v>
      </c>
      <c r="G42" s="7">
        <v>5.0605482840358554E-3</v>
      </c>
      <c r="H42" s="3" t="s">
        <v>31</v>
      </c>
      <c r="K42" s="7">
        <v>5.6227896774958125E-4</v>
      </c>
      <c r="L42" s="3" t="s">
        <v>19</v>
      </c>
      <c r="O42" s="7">
        <v>1.1859590962703392E-3</v>
      </c>
      <c r="P42" s="3" t="s">
        <v>31</v>
      </c>
      <c r="S42" s="7">
        <v>3.3988581232990145E-3</v>
      </c>
      <c r="T42" s="3" t="s">
        <v>19</v>
      </c>
      <c r="W42" s="7">
        <v>2.2853702892576266E-3</v>
      </c>
      <c r="X42" s="3" t="s">
        <v>19</v>
      </c>
    </row>
    <row r="43" spans="1:24" x14ac:dyDescent="0.25">
      <c r="A43" s="3">
        <v>14</v>
      </c>
      <c r="B43" s="3">
        <v>25</v>
      </c>
      <c r="C43" s="4" t="s">
        <v>1385</v>
      </c>
      <c r="D43" s="3" t="s">
        <v>3249</v>
      </c>
      <c r="E43" s="3" t="s">
        <v>388</v>
      </c>
      <c r="F43" s="3" t="s">
        <v>19</v>
      </c>
      <c r="G43" s="7">
        <v>6.9594907407407411E-2</v>
      </c>
      <c r="H43" s="3">
        <v>30</v>
      </c>
      <c r="I43" s="3" t="s">
        <v>2162</v>
      </c>
      <c r="J43" s="3" t="s">
        <v>19</v>
      </c>
      <c r="K43" s="7">
        <v>6.128472222222222E-2</v>
      </c>
      <c r="L43" s="3">
        <v>23</v>
      </c>
      <c r="M43" s="3" t="s">
        <v>1379</v>
      </c>
      <c r="N43" s="3" t="s">
        <v>19</v>
      </c>
      <c r="O43" s="7">
        <v>4.6805555555555552E-2</v>
      </c>
      <c r="P43" s="3">
        <v>14</v>
      </c>
      <c r="Q43" s="3" t="s">
        <v>3250</v>
      </c>
      <c r="R43" s="3" t="s">
        <v>19</v>
      </c>
      <c r="S43" s="7">
        <v>5.4722222222222228E-2</v>
      </c>
      <c r="T43" s="3">
        <v>8</v>
      </c>
      <c r="U43" s="3" t="s">
        <v>3251</v>
      </c>
      <c r="V43" s="3" t="s">
        <v>19</v>
      </c>
      <c r="W43" s="7">
        <v>6.0798611111111116E-2</v>
      </c>
      <c r="X43" s="3">
        <v>15</v>
      </c>
    </row>
    <row r="44" spans="1:24" x14ac:dyDescent="0.25">
      <c r="E44" s="3" t="s">
        <v>3252</v>
      </c>
      <c r="F44" s="3" t="s">
        <v>25</v>
      </c>
      <c r="G44" s="7">
        <v>6.9594907407407411E-2</v>
      </c>
      <c r="H44" s="3">
        <v>30</v>
      </c>
      <c r="I44" s="3" t="s">
        <v>2584</v>
      </c>
      <c r="J44" s="3" t="s">
        <v>25</v>
      </c>
      <c r="K44" s="7">
        <v>0.13087962962962962</v>
      </c>
      <c r="L44" s="3">
        <v>27</v>
      </c>
      <c r="M44" s="3" t="s">
        <v>2160</v>
      </c>
      <c r="N44" s="3" t="s">
        <v>25</v>
      </c>
      <c r="O44" s="7">
        <v>0.17768518518518517</v>
      </c>
      <c r="P44" s="3">
        <v>19</v>
      </c>
      <c r="Q44" s="3" t="s">
        <v>3253</v>
      </c>
      <c r="R44" s="3" t="s">
        <v>25</v>
      </c>
      <c r="S44" s="7">
        <v>0.2324074074074074</v>
      </c>
      <c r="T44" s="3">
        <v>15</v>
      </c>
      <c r="U44" s="3" t="s">
        <v>1626</v>
      </c>
      <c r="V44" s="3" t="s">
        <v>25</v>
      </c>
      <c r="W44" s="7">
        <v>0.29320601851851852</v>
      </c>
      <c r="X44" s="3">
        <v>14</v>
      </c>
    </row>
    <row r="45" spans="1:24" x14ac:dyDescent="0.25">
      <c r="E45" s="3" t="s">
        <v>30</v>
      </c>
      <c r="G45" s="7">
        <v>1.3927035739233068E-3</v>
      </c>
      <c r="H45" s="3" t="s">
        <v>19</v>
      </c>
      <c r="K45" s="7">
        <v>2.5256680112298244E-3</v>
      </c>
      <c r="L45" s="3" t="s">
        <v>19</v>
      </c>
      <c r="O45" s="7">
        <v>6.9726430542673551E-4</v>
      </c>
      <c r="P45" s="3" t="s">
        <v>31</v>
      </c>
      <c r="S45" s="7">
        <v>1.4834043308484257E-3</v>
      </c>
      <c r="T45" s="3" t="s">
        <v>31</v>
      </c>
      <c r="W45" s="7">
        <v>1.737702948877963E-3</v>
      </c>
      <c r="X45" s="3" t="s">
        <v>31</v>
      </c>
    </row>
    <row r="46" spans="1:24" x14ac:dyDescent="0.25">
      <c r="A46" s="3">
        <v>15</v>
      </c>
      <c r="B46" s="3">
        <v>9</v>
      </c>
      <c r="C46" s="4" t="s">
        <v>3254</v>
      </c>
      <c r="D46" s="3" t="s">
        <v>3255</v>
      </c>
      <c r="E46" s="3" t="s">
        <v>3256</v>
      </c>
      <c r="F46" s="3" t="s">
        <v>19</v>
      </c>
      <c r="G46" s="7">
        <v>6.1608796296296293E-2</v>
      </c>
      <c r="H46" s="3">
        <v>13</v>
      </c>
      <c r="I46" s="3" t="s">
        <v>3257</v>
      </c>
      <c r="J46" s="3" t="s">
        <v>19</v>
      </c>
      <c r="K46" s="7">
        <v>5.2662037037037035E-2</v>
      </c>
      <c r="L46" s="3">
        <v>4</v>
      </c>
      <c r="M46" s="3" t="s">
        <v>1560</v>
      </c>
      <c r="N46" s="3" t="s">
        <v>19</v>
      </c>
      <c r="O46" s="7">
        <v>4.5150462962962962E-2</v>
      </c>
      <c r="P46" s="3">
        <v>11</v>
      </c>
      <c r="Q46" s="3" t="s">
        <v>2191</v>
      </c>
      <c r="R46" s="3" t="s">
        <v>19</v>
      </c>
      <c r="S46" s="7">
        <v>8.7800925925925921E-2</v>
      </c>
      <c r="T46" s="3">
        <v>44</v>
      </c>
      <c r="U46" s="3" t="s">
        <v>3258</v>
      </c>
      <c r="V46" s="3" t="s">
        <v>19</v>
      </c>
      <c r="W46" s="7">
        <v>5.0451388888888893E-2</v>
      </c>
      <c r="X46" s="3">
        <v>3</v>
      </c>
    </row>
    <row r="47" spans="1:24" x14ac:dyDescent="0.25">
      <c r="E47" s="3" t="s">
        <v>3259</v>
      </c>
      <c r="F47" s="3" t="s">
        <v>25</v>
      </c>
      <c r="G47" s="7">
        <v>6.1608796296296293E-2</v>
      </c>
      <c r="H47" s="3">
        <v>13</v>
      </c>
      <c r="I47" s="3" t="s">
        <v>21</v>
      </c>
      <c r="J47" s="3" t="s">
        <v>25</v>
      </c>
      <c r="K47" s="7">
        <v>0.11427083333333332</v>
      </c>
      <c r="L47" s="3">
        <v>8</v>
      </c>
      <c r="M47" s="3" t="s">
        <v>2116</v>
      </c>
      <c r="N47" s="3" t="s">
        <v>25</v>
      </c>
      <c r="O47" s="7">
        <v>0.15942129629629628</v>
      </c>
      <c r="P47" s="3">
        <v>8</v>
      </c>
      <c r="Q47" s="3" t="s">
        <v>3260</v>
      </c>
      <c r="R47" s="3" t="s">
        <v>25</v>
      </c>
      <c r="S47" s="7">
        <v>0.24722222222222223</v>
      </c>
      <c r="T47" s="3">
        <v>25</v>
      </c>
      <c r="U47" s="3" t="s">
        <v>23</v>
      </c>
      <c r="V47" s="3" t="s">
        <v>25</v>
      </c>
      <c r="W47" s="7">
        <v>0.29767361111111112</v>
      </c>
      <c r="X47" s="3">
        <v>15</v>
      </c>
    </row>
    <row r="48" spans="1:24" x14ac:dyDescent="0.25">
      <c r="E48" s="3" t="s">
        <v>30</v>
      </c>
      <c r="G48" s="7">
        <v>7.6326074219122755E-3</v>
      </c>
      <c r="H48" s="3" t="s">
        <v>31</v>
      </c>
      <c r="K48" s="7">
        <v>6.9923313856730049E-3</v>
      </c>
      <c r="L48" s="3" t="s">
        <v>31</v>
      </c>
      <c r="O48" s="7">
        <v>3.0761593875128362E-3</v>
      </c>
      <c r="P48" s="3" t="s">
        <v>31</v>
      </c>
      <c r="S48" s="7">
        <v>3.0738891847118671E-2</v>
      </c>
      <c r="T48" s="3" t="s">
        <v>19</v>
      </c>
      <c r="W48" s="7">
        <v>1.3037793652020555E-2</v>
      </c>
      <c r="X48" s="3" t="s">
        <v>31</v>
      </c>
    </row>
    <row r="49" spans="1:24" x14ac:dyDescent="0.25">
      <c r="A49" s="3">
        <v>16</v>
      </c>
      <c r="B49" s="3">
        <v>40</v>
      </c>
      <c r="C49" s="4" t="s">
        <v>1581</v>
      </c>
      <c r="D49" s="3" t="s">
        <v>3240</v>
      </c>
      <c r="E49" s="3" t="s">
        <v>3261</v>
      </c>
      <c r="F49" s="3" t="s">
        <v>19</v>
      </c>
      <c r="G49" s="7">
        <v>7.1956018518518516E-2</v>
      </c>
      <c r="H49" s="3">
        <v>33</v>
      </c>
      <c r="I49" s="3" t="s">
        <v>3262</v>
      </c>
      <c r="J49" s="3" t="s">
        <v>19</v>
      </c>
      <c r="K49" s="7">
        <v>6.1504629629629631E-2</v>
      </c>
      <c r="L49" s="3">
        <v>24</v>
      </c>
      <c r="M49" s="3" t="s">
        <v>1580</v>
      </c>
      <c r="N49" s="3" t="s">
        <v>19</v>
      </c>
      <c r="O49" s="7">
        <v>5.1782407407407409E-2</v>
      </c>
      <c r="P49" s="3">
        <v>22</v>
      </c>
      <c r="Q49" s="3" t="s">
        <v>3263</v>
      </c>
      <c r="R49" s="3" t="s">
        <v>19</v>
      </c>
      <c r="S49" s="7">
        <v>5.8715277777777776E-2</v>
      </c>
      <c r="T49" s="3">
        <v>16</v>
      </c>
      <c r="U49" s="3" t="s">
        <v>1896</v>
      </c>
      <c r="V49" s="3" t="s">
        <v>19</v>
      </c>
      <c r="W49" s="7">
        <v>5.7939814814814812E-2</v>
      </c>
      <c r="X49" s="3">
        <v>8</v>
      </c>
    </row>
    <row r="50" spans="1:24" x14ac:dyDescent="0.25">
      <c r="E50" s="3" t="s">
        <v>1895</v>
      </c>
      <c r="F50" s="3" t="s">
        <v>25</v>
      </c>
      <c r="G50" s="7">
        <v>7.1956018518518516E-2</v>
      </c>
      <c r="H50" s="3">
        <v>33</v>
      </c>
      <c r="I50" s="3" t="s">
        <v>239</v>
      </c>
      <c r="J50" s="3" t="s">
        <v>25</v>
      </c>
      <c r="K50" s="7">
        <v>0.13346064814814815</v>
      </c>
      <c r="L50" s="3">
        <v>29</v>
      </c>
      <c r="M50" s="3" t="s">
        <v>393</v>
      </c>
      <c r="N50" s="3" t="s">
        <v>25</v>
      </c>
      <c r="O50" s="7">
        <v>0.18524305555555556</v>
      </c>
      <c r="P50" s="3">
        <v>27</v>
      </c>
      <c r="Q50" s="3" t="s">
        <v>1894</v>
      </c>
      <c r="R50" s="3" t="s">
        <v>25</v>
      </c>
      <c r="S50" s="7">
        <v>0.24395833333333336</v>
      </c>
      <c r="T50" s="3">
        <v>21</v>
      </c>
      <c r="U50" s="3" t="s">
        <v>1579</v>
      </c>
      <c r="V50" s="3" t="s">
        <v>25</v>
      </c>
      <c r="W50" s="7">
        <v>0.30189814814814814</v>
      </c>
      <c r="X50" s="3">
        <v>16</v>
      </c>
    </row>
    <row r="51" spans="1:24" x14ac:dyDescent="0.25">
      <c r="E51" s="3" t="s">
        <v>30</v>
      </c>
      <c r="G51" s="7">
        <v>1.7319516968788001E-3</v>
      </c>
      <c r="H51" s="3" t="s">
        <v>19</v>
      </c>
      <c r="K51" s="7">
        <v>1.0036557994663881E-3</v>
      </c>
      <c r="L51" s="3" t="s">
        <v>19</v>
      </c>
      <c r="O51" s="7">
        <v>2.8713604230841266E-3</v>
      </c>
      <c r="P51" s="3" t="s">
        <v>19</v>
      </c>
      <c r="S51" s="7">
        <v>8.434282925097597E-4</v>
      </c>
      <c r="T51" s="3" t="s">
        <v>19</v>
      </c>
      <c r="W51" s="7">
        <v>6.450396211939026E-3</v>
      </c>
      <c r="X51" s="3" t="s">
        <v>31</v>
      </c>
    </row>
    <row r="52" spans="1:24" x14ac:dyDescent="0.25">
      <c r="A52" s="3">
        <v>17</v>
      </c>
      <c r="B52" s="3">
        <v>6</v>
      </c>
      <c r="C52" s="4" t="s">
        <v>314</v>
      </c>
      <c r="D52" s="3" t="s">
        <v>3240</v>
      </c>
      <c r="E52" s="3" t="s">
        <v>1409</v>
      </c>
      <c r="F52" s="3" t="s">
        <v>19</v>
      </c>
      <c r="G52" s="7">
        <v>6.1180555555555551E-2</v>
      </c>
      <c r="H52" s="3">
        <v>11</v>
      </c>
      <c r="I52" s="3" t="s">
        <v>1586</v>
      </c>
      <c r="J52" s="3" t="s">
        <v>19</v>
      </c>
      <c r="K52" s="7">
        <v>5.903935185185185E-2</v>
      </c>
      <c r="L52" s="3">
        <v>18</v>
      </c>
      <c r="M52" s="3" t="s">
        <v>1190</v>
      </c>
      <c r="N52" s="3" t="s">
        <v>19</v>
      </c>
      <c r="O52" s="7">
        <v>5.3483796296296293E-2</v>
      </c>
      <c r="P52" s="3">
        <v>30</v>
      </c>
      <c r="Q52" s="3" t="s">
        <v>323</v>
      </c>
      <c r="R52" s="3" t="s">
        <v>19</v>
      </c>
      <c r="S52" s="7">
        <v>6.2106481481481485E-2</v>
      </c>
      <c r="T52" s="3">
        <v>23</v>
      </c>
      <c r="U52" s="3" t="s">
        <v>1584</v>
      </c>
      <c r="V52" s="3" t="s">
        <v>19</v>
      </c>
      <c r="W52" s="7">
        <v>6.8043981481481483E-2</v>
      </c>
      <c r="X52" s="3">
        <v>22</v>
      </c>
    </row>
    <row r="53" spans="1:24" x14ac:dyDescent="0.25">
      <c r="E53" s="3" t="s">
        <v>3264</v>
      </c>
      <c r="F53" s="3" t="s">
        <v>25</v>
      </c>
      <c r="G53" s="7">
        <v>6.1180555555555551E-2</v>
      </c>
      <c r="H53" s="3">
        <v>11</v>
      </c>
      <c r="I53" s="3" t="s">
        <v>2955</v>
      </c>
      <c r="J53" s="3" t="s">
        <v>25</v>
      </c>
      <c r="K53" s="7">
        <v>0.1202199074074074</v>
      </c>
      <c r="L53" s="3">
        <v>13</v>
      </c>
      <c r="M53" s="3" t="s">
        <v>3265</v>
      </c>
      <c r="N53" s="3" t="s">
        <v>25</v>
      </c>
      <c r="O53" s="7">
        <v>0.17370370370370369</v>
      </c>
      <c r="P53" s="3">
        <v>17</v>
      </c>
      <c r="Q53" s="3" t="s">
        <v>320</v>
      </c>
      <c r="R53" s="3" t="s">
        <v>25</v>
      </c>
      <c r="S53" s="7">
        <v>0.23581018518518518</v>
      </c>
      <c r="T53" s="3">
        <v>16</v>
      </c>
      <c r="U53" s="3" t="s">
        <v>3266</v>
      </c>
      <c r="V53" s="3" t="s">
        <v>25</v>
      </c>
      <c r="W53" s="7">
        <v>0.3038541666666667</v>
      </c>
      <c r="X53" s="3">
        <v>17</v>
      </c>
    </row>
    <row r="54" spans="1:24" x14ac:dyDescent="0.25">
      <c r="E54" s="3" t="s">
        <v>30</v>
      </c>
      <c r="G54" s="7">
        <v>9.4984977441112187E-3</v>
      </c>
      <c r="H54" s="3" t="s">
        <v>31</v>
      </c>
      <c r="K54" s="7">
        <v>1.8536118792965919E-3</v>
      </c>
      <c r="L54" s="3" t="s">
        <v>31</v>
      </c>
      <c r="O54" s="7">
        <v>4.2558513308217014E-3</v>
      </c>
      <c r="P54" s="3" t="s">
        <v>19</v>
      </c>
      <c r="S54" s="7">
        <v>3.859676369660392E-3</v>
      </c>
      <c r="T54" s="3" t="s">
        <v>19</v>
      </c>
      <c r="W54" s="7">
        <v>3.2365819229257103E-3</v>
      </c>
      <c r="X54" s="3" t="s">
        <v>19</v>
      </c>
    </row>
    <row r="55" spans="1:24" x14ac:dyDescent="0.25">
      <c r="A55" s="3">
        <v>18</v>
      </c>
      <c r="B55" s="3">
        <v>19</v>
      </c>
      <c r="C55" s="4" t="s">
        <v>1535</v>
      </c>
      <c r="D55" s="3" t="s">
        <v>3198</v>
      </c>
      <c r="E55" s="3" t="s">
        <v>453</v>
      </c>
      <c r="F55" s="3" t="s">
        <v>19</v>
      </c>
      <c r="G55" s="7">
        <v>7.3587962962962966E-2</v>
      </c>
      <c r="H55" s="3">
        <v>34</v>
      </c>
      <c r="I55" s="3" t="s">
        <v>1262</v>
      </c>
      <c r="J55" s="3" t="s">
        <v>19</v>
      </c>
      <c r="K55" s="7">
        <v>6.6319444444444445E-2</v>
      </c>
      <c r="L55" s="3">
        <v>30</v>
      </c>
      <c r="M55" s="3" t="s">
        <v>2869</v>
      </c>
      <c r="N55" s="3" t="s">
        <v>19</v>
      </c>
      <c r="O55" s="7">
        <v>4.9050925925925921E-2</v>
      </c>
      <c r="P55" s="3">
        <v>16</v>
      </c>
      <c r="Q55" s="3" t="s">
        <v>1532</v>
      </c>
      <c r="R55" s="3" t="s">
        <v>19</v>
      </c>
      <c r="S55" s="7">
        <v>6.0162037037037042E-2</v>
      </c>
      <c r="T55" s="3">
        <v>18</v>
      </c>
      <c r="U55" s="3" t="s">
        <v>3267</v>
      </c>
      <c r="V55" s="3" t="s">
        <v>19</v>
      </c>
      <c r="W55" s="7">
        <v>5.6250000000000001E-2</v>
      </c>
      <c r="X55" s="3">
        <v>5</v>
      </c>
    </row>
    <row r="56" spans="1:24" x14ac:dyDescent="0.25">
      <c r="E56" s="3" t="s">
        <v>991</v>
      </c>
      <c r="F56" s="3" t="s">
        <v>25</v>
      </c>
      <c r="G56" s="7">
        <v>7.3587962962962966E-2</v>
      </c>
      <c r="H56" s="3">
        <v>34</v>
      </c>
      <c r="I56" s="3" t="s">
        <v>1263</v>
      </c>
      <c r="J56" s="3" t="s">
        <v>25</v>
      </c>
      <c r="K56" s="7">
        <v>0.1399074074074074</v>
      </c>
      <c r="L56" s="3">
        <v>34</v>
      </c>
      <c r="M56" s="3" t="s">
        <v>3268</v>
      </c>
      <c r="N56" s="3" t="s">
        <v>25</v>
      </c>
      <c r="O56" s="7">
        <v>0.18895833333333334</v>
      </c>
      <c r="P56" s="3">
        <v>32</v>
      </c>
      <c r="Q56" s="3" t="s">
        <v>3094</v>
      </c>
      <c r="R56" s="3" t="s">
        <v>25</v>
      </c>
      <c r="S56" s="7">
        <v>0.24912037037037038</v>
      </c>
      <c r="T56" s="3">
        <v>27</v>
      </c>
      <c r="U56" s="3" t="s">
        <v>1908</v>
      </c>
      <c r="V56" s="3" t="s">
        <v>25</v>
      </c>
      <c r="W56" s="7">
        <v>0.30537037037037035</v>
      </c>
      <c r="X56" s="3">
        <v>18</v>
      </c>
    </row>
    <row r="57" spans="1:24" x14ac:dyDescent="0.25">
      <c r="E57" s="3" t="s">
        <v>30</v>
      </c>
      <c r="G57" s="7">
        <v>2.5562278371332459E-3</v>
      </c>
      <c r="H57" s="3" t="s">
        <v>19</v>
      </c>
      <c r="K57" s="7">
        <v>5.1226305533607491E-3</v>
      </c>
      <c r="L57" s="3" t="s">
        <v>19</v>
      </c>
      <c r="O57" s="7">
        <v>4.2266185334050715E-4</v>
      </c>
      <c r="P57" s="3" t="s">
        <v>31</v>
      </c>
      <c r="S57" s="7">
        <v>1.6245858478286593E-3</v>
      </c>
      <c r="T57" s="3" t="s">
        <v>19</v>
      </c>
      <c r="W57" s="7">
        <v>8.8807823849820985E-3</v>
      </c>
      <c r="X57" s="3" t="s">
        <v>31</v>
      </c>
    </row>
    <row r="58" spans="1:24" x14ac:dyDescent="0.25">
      <c r="A58" s="3">
        <v>19</v>
      </c>
      <c r="B58" s="3">
        <v>12</v>
      </c>
      <c r="C58" s="4" t="s">
        <v>151</v>
      </c>
      <c r="D58" s="3" t="s">
        <v>3198</v>
      </c>
      <c r="E58" s="3" t="s">
        <v>513</v>
      </c>
      <c r="F58" s="3" t="s">
        <v>19</v>
      </c>
      <c r="G58" s="7">
        <v>7.4502314814814813E-2</v>
      </c>
      <c r="H58" s="3">
        <v>35</v>
      </c>
      <c r="I58" s="3" t="s">
        <v>3269</v>
      </c>
      <c r="J58" s="3" t="s">
        <v>19</v>
      </c>
      <c r="K58" s="7">
        <v>6.7974537037037042E-2</v>
      </c>
      <c r="L58" s="3">
        <v>31</v>
      </c>
      <c r="M58" s="3" t="s">
        <v>3205</v>
      </c>
      <c r="N58" s="3" t="s">
        <v>19</v>
      </c>
      <c r="O58" s="7">
        <v>4.2939814814814813E-2</v>
      </c>
      <c r="P58" s="3">
        <v>7</v>
      </c>
      <c r="Q58" s="3" t="s">
        <v>3270</v>
      </c>
      <c r="R58" s="3" t="s">
        <v>19</v>
      </c>
      <c r="S58" s="7">
        <v>5.7222222222222223E-2</v>
      </c>
      <c r="T58" s="3">
        <v>12</v>
      </c>
      <c r="U58" s="3" t="s">
        <v>2942</v>
      </c>
      <c r="V58" s="3" t="s">
        <v>19</v>
      </c>
      <c r="W58" s="7">
        <v>6.3576388888888891E-2</v>
      </c>
      <c r="X58" s="3">
        <v>18</v>
      </c>
    </row>
    <row r="59" spans="1:24" x14ac:dyDescent="0.25">
      <c r="E59" s="3" t="s">
        <v>154</v>
      </c>
      <c r="F59" s="3" t="s">
        <v>25</v>
      </c>
      <c r="G59" s="7">
        <v>7.4502314814814813E-2</v>
      </c>
      <c r="H59" s="3">
        <v>35</v>
      </c>
      <c r="I59" s="3" t="s">
        <v>1777</v>
      </c>
      <c r="J59" s="3" t="s">
        <v>25</v>
      </c>
      <c r="K59" s="7">
        <v>0.14247685185185185</v>
      </c>
      <c r="L59" s="3">
        <v>35</v>
      </c>
      <c r="M59" s="3" t="s">
        <v>663</v>
      </c>
      <c r="N59" s="3" t="s">
        <v>25</v>
      </c>
      <c r="O59" s="7">
        <v>0.18541666666666667</v>
      </c>
      <c r="P59" s="3">
        <v>28</v>
      </c>
      <c r="Q59" s="3" t="s">
        <v>3271</v>
      </c>
      <c r="R59" s="3" t="s">
        <v>25</v>
      </c>
      <c r="S59" s="7">
        <v>0.24263888888888888</v>
      </c>
      <c r="T59" s="3">
        <v>19</v>
      </c>
      <c r="U59" s="3" t="s">
        <v>3272</v>
      </c>
      <c r="V59" s="3" t="s">
        <v>25</v>
      </c>
      <c r="W59" s="7">
        <v>0.30621527777777779</v>
      </c>
      <c r="X59" s="3">
        <v>19</v>
      </c>
    </row>
    <row r="60" spans="1:24" x14ac:dyDescent="0.25">
      <c r="E60" s="3" t="s">
        <v>30</v>
      </c>
      <c r="G60" s="7">
        <v>3.2740470682988548E-3</v>
      </c>
      <c r="H60" s="3" t="s">
        <v>19</v>
      </c>
      <c r="K60" s="7">
        <v>6.6084020644626984E-3</v>
      </c>
      <c r="L60" s="3" t="s">
        <v>19</v>
      </c>
      <c r="O60" s="7">
        <v>6.6706578912211212E-3</v>
      </c>
      <c r="P60" s="3" t="s">
        <v>31</v>
      </c>
      <c r="S60" s="7">
        <v>1.477192048278321E-3</v>
      </c>
      <c r="T60" s="3" t="s">
        <v>31</v>
      </c>
      <c r="W60" s="7">
        <v>1.7345991932621041E-3</v>
      </c>
      <c r="X60" s="3" t="s">
        <v>31</v>
      </c>
    </row>
    <row r="61" spans="1:24" x14ac:dyDescent="0.25">
      <c r="A61" s="3">
        <v>20</v>
      </c>
      <c r="B61" s="3">
        <v>36</v>
      </c>
      <c r="C61" s="4" t="s">
        <v>1592</v>
      </c>
      <c r="D61" s="3" t="s">
        <v>3198</v>
      </c>
      <c r="E61" s="3" t="s">
        <v>862</v>
      </c>
      <c r="F61" s="3" t="s">
        <v>19</v>
      </c>
      <c r="G61" s="7">
        <v>5.9641203703703703E-2</v>
      </c>
      <c r="H61" s="3">
        <v>6</v>
      </c>
      <c r="I61" s="3" t="s">
        <v>3273</v>
      </c>
      <c r="J61" s="3" t="s">
        <v>19</v>
      </c>
      <c r="K61" s="7">
        <v>5.334490740740741E-2</v>
      </c>
      <c r="L61" s="3">
        <v>6</v>
      </c>
      <c r="M61" s="3" t="s">
        <v>3274</v>
      </c>
      <c r="N61" s="3" t="s">
        <v>19</v>
      </c>
      <c r="O61" s="7">
        <v>5.7268518518518517E-2</v>
      </c>
      <c r="P61" s="3">
        <v>37</v>
      </c>
      <c r="Q61" s="3" t="s">
        <v>313</v>
      </c>
      <c r="R61" s="3" t="s">
        <v>19</v>
      </c>
      <c r="S61" s="7">
        <v>5.7048611111111112E-2</v>
      </c>
      <c r="T61" s="3">
        <v>11</v>
      </c>
      <c r="U61" s="3" t="s">
        <v>313</v>
      </c>
      <c r="V61" s="3" t="s">
        <v>19</v>
      </c>
      <c r="W61" s="7">
        <v>8.0196759259259259E-2</v>
      </c>
      <c r="X61" s="3">
        <v>35</v>
      </c>
    </row>
    <row r="62" spans="1:24" x14ac:dyDescent="0.25">
      <c r="E62" s="3" t="s">
        <v>1381</v>
      </c>
      <c r="F62" s="3" t="s">
        <v>25</v>
      </c>
      <c r="G62" s="7">
        <v>5.9641203703703703E-2</v>
      </c>
      <c r="H62" s="3">
        <v>6</v>
      </c>
      <c r="I62" s="3" t="s">
        <v>3275</v>
      </c>
      <c r="J62" s="3" t="s">
        <v>25</v>
      </c>
      <c r="K62" s="7">
        <v>0.11298611111111112</v>
      </c>
      <c r="L62" s="3">
        <v>6</v>
      </c>
      <c r="M62" s="3" t="s">
        <v>3276</v>
      </c>
      <c r="N62" s="3" t="s">
        <v>25</v>
      </c>
      <c r="O62" s="7">
        <v>0.17025462962962964</v>
      </c>
      <c r="P62" s="3">
        <v>14</v>
      </c>
      <c r="Q62" s="3" t="s">
        <v>3277</v>
      </c>
      <c r="R62" s="3" t="s">
        <v>25</v>
      </c>
      <c r="S62" s="7">
        <v>0.22730324074074074</v>
      </c>
      <c r="T62" s="3">
        <v>12</v>
      </c>
      <c r="U62" s="3" t="s">
        <v>3277</v>
      </c>
      <c r="V62" s="3" t="s">
        <v>25</v>
      </c>
      <c r="W62" s="7">
        <v>0.3075</v>
      </c>
      <c r="X62" s="3">
        <v>20</v>
      </c>
    </row>
    <row r="63" spans="1:24" x14ac:dyDescent="0.25">
      <c r="E63" s="3" t="s">
        <v>30</v>
      </c>
      <c r="G63" s="7">
        <v>1.1885901315362553E-2</v>
      </c>
      <c r="H63" s="3" t="s">
        <v>31</v>
      </c>
      <c r="K63" s="7">
        <v>8.2786883877074974E-3</v>
      </c>
      <c r="L63" s="3" t="s">
        <v>31</v>
      </c>
      <c r="O63" s="7">
        <v>7.4499057183536263E-3</v>
      </c>
      <c r="P63" s="3" t="s">
        <v>19</v>
      </c>
      <c r="S63" s="7">
        <v>1.8970757898473592E-3</v>
      </c>
      <c r="T63" s="3" t="s">
        <v>31</v>
      </c>
      <c r="W63" s="7">
        <v>1.4611759774563818E-2</v>
      </c>
      <c r="X63" s="3" t="s">
        <v>19</v>
      </c>
    </row>
    <row r="64" spans="1:24" s="11" customFormat="1" x14ac:dyDescent="0.25">
      <c r="A64" s="8">
        <v>21</v>
      </c>
      <c r="B64" s="8">
        <v>45</v>
      </c>
      <c r="C64" s="9" t="s">
        <v>3278</v>
      </c>
      <c r="D64" s="8" t="s">
        <v>3249</v>
      </c>
      <c r="E64" s="8" t="s">
        <v>176</v>
      </c>
      <c r="F64" s="8" t="s">
        <v>19</v>
      </c>
      <c r="G64" s="10">
        <v>6.0648148148148145E-2</v>
      </c>
      <c r="H64" s="8">
        <v>9</v>
      </c>
      <c r="I64" s="8" t="s">
        <v>1846</v>
      </c>
      <c r="J64" s="8" t="s">
        <v>19</v>
      </c>
      <c r="K64" s="10">
        <v>7.6678240740740741E-2</v>
      </c>
      <c r="L64" s="8">
        <v>38</v>
      </c>
      <c r="M64" s="8" t="s">
        <v>1602</v>
      </c>
      <c r="N64" s="8" t="s">
        <v>19</v>
      </c>
      <c r="O64" s="10">
        <v>5.1307870370370372E-2</v>
      </c>
      <c r="P64" s="8">
        <v>21</v>
      </c>
      <c r="Q64" s="8" t="s">
        <v>175</v>
      </c>
      <c r="R64" s="8" t="s">
        <v>19</v>
      </c>
      <c r="S64" s="10">
        <v>6.2129629629629625E-2</v>
      </c>
      <c r="T64" s="8">
        <v>24</v>
      </c>
      <c r="U64" s="8" t="s">
        <v>2710</v>
      </c>
      <c r="V64" s="8" t="s">
        <v>19</v>
      </c>
      <c r="W64" s="10">
        <v>5.8750000000000004E-2</v>
      </c>
      <c r="X64" s="8">
        <v>11</v>
      </c>
    </row>
    <row r="65" spans="1:24" s="11" customFormat="1" x14ac:dyDescent="0.25">
      <c r="A65" s="8"/>
      <c r="B65" s="8"/>
      <c r="C65" s="9"/>
      <c r="D65" s="8"/>
      <c r="E65" s="8" t="s">
        <v>3279</v>
      </c>
      <c r="F65" s="8" t="s">
        <v>25</v>
      </c>
      <c r="G65" s="10">
        <v>6.0648148148148145E-2</v>
      </c>
      <c r="H65" s="8">
        <v>9</v>
      </c>
      <c r="I65" s="8" t="s">
        <v>2958</v>
      </c>
      <c r="J65" s="8" t="s">
        <v>25</v>
      </c>
      <c r="K65" s="10">
        <v>0.1373263888888889</v>
      </c>
      <c r="L65" s="8">
        <v>30</v>
      </c>
      <c r="M65" s="8" t="s">
        <v>1285</v>
      </c>
      <c r="N65" s="8" t="s">
        <v>25</v>
      </c>
      <c r="O65" s="10">
        <v>0.18863425925925925</v>
      </c>
      <c r="P65" s="8">
        <v>31</v>
      </c>
      <c r="Q65" s="8" t="s">
        <v>3280</v>
      </c>
      <c r="R65" s="8" t="s">
        <v>25</v>
      </c>
      <c r="S65" s="10">
        <v>0.2507638888888889</v>
      </c>
      <c r="T65" s="8">
        <v>28</v>
      </c>
      <c r="U65" s="8" t="s">
        <v>2959</v>
      </c>
      <c r="V65" s="8" t="s">
        <v>25</v>
      </c>
      <c r="W65" s="10">
        <v>0.30951388888888892</v>
      </c>
      <c r="X65" s="8">
        <v>21</v>
      </c>
    </row>
    <row r="66" spans="1:24" s="11" customFormat="1" x14ac:dyDescent="0.25">
      <c r="A66" s="8"/>
      <c r="B66" s="8"/>
      <c r="C66" s="9"/>
      <c r="D66" s="8"/>
      <c r="E66" s="8" t="s">
        <v>30</v>
      </c>
      <c r="F66" s="8"/>
      <c r="G66" s="10">
        <v>1.134740448734832E-2</v>
      </c>
      <c r="H66" s="8" t="s">
        <v>31</v>
      </c>
      <c r="I66" s="8"/>
      <c r="J66" s="8"/>
      <c r="K66" s="10">
        <v>1.4651057710291966E-2</v>
      </c>
      <c r="L66" s="8" t="s">
        <v>19</v>
      </c>
      <c r="M66" s="8"/>
      <c r="N66" s="8"/>
      <c r="O66" s="10">
        <v>1.1629839091384445E-3</v>
      </c>
      <c r="P66" s="8" t="s">
        <v>19</v>
      </c>
      <c r="Q66" s="8"/>
      <c r="R66" s="8"/>
      <c r="S66" s="10">
        <v>2.7978937403857346E-3</v>
      </c>
      <c r="T66" s="8" t="s">
        <v>19</v>
      </c>
      <c r="U66" s="8"/>
      <c r="V66" s="8"/>
      <c r="W66" s="10">
        <v>7.2645308724678462E-3</v>
      </c>
      <c r="X66" s="8" t="s">
        <v>31</v>
      </c>
    </row>
    <row r="67" spans="1:24" x14ac:dyDescent="0.25">
      <c r="A67" s="3">
        <v>22</v>
      </c>
      <c r="B67" s="3">
        <v>10</v>
      </c>
      <c r="C67" s="4" t="s">
        <v>3281</v>
      </c>
      <c r="D67" s="3" t="s">
        <v>3198</v>
      </c>
      <c r="E67" s="3" t="s">
        <v>3282</v>
      </c>
      <c r="F67" s="3" t="s">
        <v>19</v>
      </c>
      <c r="G67" s="7">
        <v>6.5509259259259267E-2</v>
      </c>
      <c r="H67" s="3">
        <v>24</v>
      </c>
      <c r="I67" s="3" t="s">
        <v>1511</v>
      </c>
      <c r="J67" s="3" t="s">
        <v>19</v>
      </c>
      <c r="K67" s="7">
        <v>6.3368055555555566E-2</v>
      </c>
      <c r="L67" s="3">
        <v>26</v>
      </c>
      <c r="M67" s="3" t="s">
        <v>2002</v>
      </c>
      <c r="N67" s="3" t="s">
        <v>19</v>
      </c>
      <c r="O67" s="7">
        <v>4.462962962962963E-2</v>
      </c>
      <c r="P67" s="3">
        <v>9</v>
      </c>
      <c r="Q67" s="3" t="s">
        <v>3283</v>
      </c>
      <c r="R67" s="3" t="s">
        <v>19</v>
      </c>
      <c r="S67" s="7">
        <v>7.0532407407407405E-2</v>
      </c>
      <c r="T67" s="3">
        <v>34</v>
      </c>
      <c r="U67" s="3" t="s">
        <v>3284</v>
      </c>
      <c r="V67" s="3" t="s">
        <v>19</v>
      </c>
      <c r="W67" s="7">
        <v>6.621527777777779E-2</v>
      </c>
      <c r="X67" s="3">
        <v>21</v>
      </c>
    </row>
    <row r="68" spans="1:24" x14ac:dyDescent="0.25">
      <c r="E68" s="3" t="s">
        <v>2049</v>
      </c>
      <c r="F68" s="3" t="s">
        <v>25</v>
      </c>
      <c r="G68" s="7">
        <v>6.5509259259259267E-2</v>
      </c>
      <c r="H68" s="3">
        <v>24</v>
      </c>
      <c r="I68" s="3" t="s">
        <v>3285</v>
      </c>
      <c r="J68" s="3" t="s">
        <v>25</v>
      </c>
      <c r="K68" s="7">
        <v>0.12887731481481482</v>
      </c>
      <c r="L68" s="3">
        <v>25</v>
      </c>
      <c r="M68" s="3" t="s">
        <v>3286</v>
      </c>
      <c r="N68" s="3" t="s">
        <v>25</v>
      </c>
      <c r="O68" s="7">
        <v>0.17350694444444445</v>
      </c>
      <c r="P68" s="3">
        <v>16</v>
      </c>
      <c r="Q68" s="3" t="s">
        <v>1036</v>
      </c>
      <c r="R68" s="3" t="s">
        <v>25</v>
      </c>
      <c r="S68" s="7">
        <v>0.24403935185185185</v>
      </c>
      <c r="T68" s="3">
        <v>22</v>
      </c>
      <c r="U68" s="3" t="s">
        <v>3287</v>
      </c>
      <c r="V68" s="3" t="s">
        <v>25</v>
      </c>
      <c r="W68" s="7">
        <v>0.31025462962962963</v>
      </c>
      <c r="X68" s="3">
        <v>22</v>
      </c>
    </row>
    <row r="69" spans="1:24" x14ac:dyDescent="0.25">
      <c r="E69" s="3" t="s">
        <v>30</v>
      </c>
      <c r="G69" s="7">
        <v>6.6585959477977325E-3</v>
      </c>
      <c r="H69" s="3" t="s">
        <v>31</v>
      </c>
      <c r="K69" s="7">
        <v>1.1924266454437643E-3</v>
      </c>
      <c r="L69" s="3" t="s">
        <v>19</v>
      </c>
      <c r="O69" s="7">
        <v>5.6352655345234953E-3</v>
      </c>
      <c r="P69" s="3" t="s">
        <v>31</v>
      </c>
      <c r="S69" s="7">
        <v>1.1058676487989576E-2</v>
      </c>
      <c r="T69" s="3" t="s">
        <v>19</v>
      </c>
      <c r="W69" s="7">
        <v>4.2758348887908526E-5</v>
      </c>
      <c r="X69" s="3" t="s">
        <v>19</v>
      </c>
    </row>
    <row r="70" spans="1:24" x14ac:dyDescent="0.25">
      <c r="A70" s="3">
        <v>23</v>
      </c>
      <c r="B70" s="3">
        <v>46</v>
      </c>
      <c r="C70" s="4" t="s">
        <v>3288</v>
      </c>
      <c r="D70" s="3" t="s">
        <v>3198</v>
      </c>
      <c r="E70" s="3" t="s">
        <v>275</v>
      </c>
      <c r="F70" s="3" t="s">
        <v>19</v>
      </c>
      <c r="G70" s="7">
        <v>6.1099537037037042E-2</v>
      </c>
      <c r="H70" s="3">
        <v>10</v>
      </c>
      <c r="I70" s="3" t="s">
        <v>181</v>
      </c>
      <c r="J70" s="3" t="s">
        <v>19</v>
      </c>
      <c r="K70" s="7">
        <v>6.4328703703703707E-2</v>
      </c>
      <c r="L70" s="3">
        <v>27</v>
      </c>
      <c r="M70" s="3" t="s">
        <v>3084</v>
      </c>
      <c r="N70" s="3" t="s">
        <v>19</v>
      </c>
      <c r="O70" s="7">
        <v>5.376157407407408E-2</v>
      </c>
      <c r="P70" s="3">
        <v>31</v>
      </c>
      <c r="Q70" s="3" t="s">
        <v>983</v>
      </c>
      <c r="R70" s="3" t="s">
        <v>19</v>
      </c>
      <c r="S70" s="7">
        <v>6.083333333333333E-2</v>
      </c>
      <c r="T70" s="3">
        <v>19</v>
      </c>
      <c r="U70" s="3" t="s">
        <v>3289</v>
      </c>
      <c r="V70" s="3" t="s">
        <v>19</v>
      </c>
      <c r="W70" s="7">
        <v>7.0717592592592596E-2</v>
      </c>
      <c r="X70" s="3">
        <v>27</v>
      </c>
    </row>
    <row r="71" spans="1:24" x14ac:dyDescent="0.25">
      <c r="E71" s="3" t="s">
        <v>1852</v>
      </c>
      <c r="F71" s="3" t="s">
        <v>25</v>
      </c>
      <c r="G71" s="7">
        <v>6.1099537037037042E-2</v>
      </c>
      <c r="H71" s="3">
        <v>10</v>
      </c>
      <c r="I71" s="3" t="s">
        <v>1281</v>
      </c>
      <c r="J71" s="3" t="s">
        <v>25</v>
      </c>
      <c r="K71" s="7">
        <v>0.12542824074074074</v>
      </c>
      <c r="L71" s="3">
        <v>18</v>
      </c>
      <c r="M71" s="3" t="s">
        <v>3005</v>
      </c>
      <c r="N71" s="3" t="s">
        <v>25</v>
      </c>
      <c r="O71" s="7">
        <v>0.1791898148148148</v>
      </c>
      <c r="P71" s="3">
        <v>20</v>
      </c>
      <c r="Q71" s="3" t="s">
        <v>1856</v>
      </c>
      <c r="R71" s="3" t="s">
        <v>25</v>
      </c>
      <c r="S71" s="7">
        <v>0.24002314814814815</v>
      </c>
      <c r="T71" s="3">
        <v>18</v>
      </c>
      <c r="U71" s="3" t="s">
        <v>3090</v>
      </c>
      <c r="V71" s="3" t="s">
        <v>25</v>
      </c>
      <c r="W71" s="7">
        <v>0.31074074074074071</v>
      </c>
      <c r="X71" s="3">
        <v>23</v>
      </c>
    </row>
    <row r="72" spans="1:24" x14ac:dyDescent="0.25">
      <c r="E72" s="3" t="s">
        <v>30</v>
      </c>
      <c r="G72" s="7">
        <v>1.1181391732606537E-2</v>
      </c>
      <c r="H72" s="3" t="s">
        <v>31</v>
      </c>
      <c r="K72" s="7">
        <v>2.0556571850630576E-3</v>
      </c>
      <c r="L72" s="3" t="s">
        <v>19</v>
      </c>
      <c r="O72" s="7">
        <v>3.4179231986289221E-3</v>
      </c>
      <c r="P72" s="3" t="s">
        <v>19</v>
      </c>
      <c r="S72" s="7">
        <v>1.2664181753638606E-3</v>
      </c>
      <c r="T72" s="3" t="s">
        <v>19</v>
      </c>
      <c r="W72" s="7">
        <v>4.4413931735507728E-3</v>
      </c>
      <c r="X72" s="3" t="s">
        <v>19</v>
      </c>
    </row>
    <row r="73" spans="1:24" x14ac:dyDescent="0.25">
      <c r="A73" s="3">
        <v>24</v>
      </c>
      <c r="B73" s="3">
        <v>27</v>
      </c>
      <c r="C73" s="4" t="s">
        <v>1299</v>
      </c>
      <c r="D73" s="3" t="s">
        <v>3198</v>
      </c>
      <c r="E73" s="3" t="s">
        <v>1591</v>
      </c>
      <c r="F73" s="3" t="s">
        <v>19</v>
      </c>
      <c r="G73" s="7">
        <v>6.6562500000000011E-2</v>
      </c>
      <c r="H73" s="3">
        <v>25</v>
      </c>
      <c r="I73" s="3" t="s">
        <v>1440</v>
      </c>
      <c r="J73" s="3" t="s">
        <v>19</v>
      </c>
      <c r="K73" s="7">
        <v>6.159722222222222E-2</v>
      </c>
      <c r="L73" s="3">
        <v>25</v>
      </c>
      <c r="M73" s="3" t="s">
        <v>287</v>
      </c>
      <c r="N73" s="3" t="s">
        <v>19</v>
      </c>
      <c r="O73" s="7">
        <v>5.4131944444444441E-2</v>
      </c>
      <c r="P73" s="3">
        <v>32</v>
      </c>
      <c r="Q73" s="3" t="s">
        <v>3290</v>
      </c>
      <c r="R73" s="3" t="s">
        <v>19</v>
      </c>
      <c r="S73" s="7">
        <v>6.1412037037037036E-2</v>
      </c>
      <c r="T73" s="3">
        <v>21</v>
      </c>
      <c r="U73" s="3" t="s">
        <v>3291</v>
      </c>
      <c r="V73" s="3" t="s">
        <v>19</v>
      </c>
      <c r="W73" s="7">
        <v>7.2789351851851855E-2</v>
      </c>
      <c r="X73" s="3">
        <v>31</v>
      </c>
    </row>
    <row r="74" spans="1:24" x14ac:dyDescent="0.25">
      <c r="E74" s="3" t="s">
        <v>3292</v>
      </c>
      <c r="F74" s="3" t="s">
        <v>25</v>
      </c>
      <c r="G74" s="7">
        <v>6.6562500000000011E-2</v>
      </c>
      <c r="H74" s="3">
        <v>25</v>
      </c>
      <c r="I74" s="3" t="s">
        <v>905</v>
      </c>
      <c r="J74" s="3" t="s">
        <v>25</v>
      </c>
      <c r="K74" s="7">
        <v>0.12815972222222222</v>
      </c>
      <c r="L74" s="3">
        <v>22</v>
      </c>
      <c r="M74" s="3" t="s">
        <v>3293</v>
      </c>
      <c r="N74" s="3" t="s">
        <v>25</v>
      </c>
      <c r="O74" s="7">
        <v>0.18229166666666666</v>
      </c>
      <c r="P74" s="3">
        <v>25</v>
      </c>
      <c r="Q74" s="3" t="s">
        <v>3294</v>
      </c>
      <c r="R74" s="3" t="s">
        <v>25</v>
      </c>
      <c r="S74" s="7">
        <v>0.24370370370370367</v>
      </c>
      <c r="T74" s="3">
        <v>20</v>
      </c>
      <c r="U74" s="3" t="s">
        <v>3295</v>
      </c>
      <c r="V74" s="3" t="s">
        <v>25</v>
      </c>
      <c r="W74" s="7">
        <v>0.31649305555555557</v>
      </c>
      <c r="X74" s="3">
        <v>24</v>
      </c>
    </row>
    <row r="75" spans="1:24" x14ac:dyDescent="0.25">
      <c r="E75" s="3" t="s">
        <v>30</v>
      </c>
      <c r="G75" s="7">
        <v>7.0564659269183455E-3</v>
      </c>
      <c r="H75" s="3" t="s">
        <v>31</v>
      </c>
      <c r="K75" s="7">
        <v>1.8285993306766529E-3</v>
      </c>
      <c r="L75" s="3" t="s">
        <v>31</v>
      </c>
      <c r="O75" s="7">
        <v>2.8563509853767946E-3</v>
      </c>
      <c r="P75" s="3" t="s">
        <v>19</v>
      </c>
      <c r="S75" s="7">
        <v>7.4244172287301485E-4</v>
      </c>
      <c r="T75" s="3" t="s">
        <v>19</v>
      </c>
      <c r="W75" s="7">
        <v>5.286272549345189E-3</v>
      </c>
      <c r="X75" s="3" t="s">
        <v>19</v>
      </c>
    </row>
    <row r="76" spans="1:24" x14ac:dyDescent="0.25">
      <c r="A76" s="3">
        <v>25</v>
      </c>
      <c r="B76" s="3">
        <v>22</v>
      </c>
      <c r="C76" s="4" t="s">
        <v>357</v>
      </c>
      <c r="D76" s="3" t="s">
        <v>3240</v>
      </c>
      <c r="E76" s="3" t="s">
        <v>1813</v>
      </c>
      <c r="F76" s="3" t="s">
        <v>19</v>
      </c>
      <c r="G76" s="7">
        <v>6.7337962962962961E-2</v>
      </c>
      <c r="H76" s="3">
        <v>26</v>
      </c>
      <c r="I76" s="3" t="s">
        <v>2110</v>
      </c>
      <c r="J76" s="3" t="s">
        <v>19</v>
      </c>
      <c r="K76" s="7">
        <v>6.0543981481481483E-2</v>
      </c>
      <c r="L76" s="3">
        <v>20</v>
      </c>
      <c r="M76" s="3" t="s">
        <v>3296</v>
      </c>
      <c r="N76" s="3" t="s">
        <v>19</v>
      </c>
      <c r="O76" s="7">
        <v>5.2847222222222219E-2</v>
      </c>
      <c r="P76" s="3">
        <v>28</v>
      </c>
      <c r="Q76" s="3" t="s">
        <v>1811</v>
      </c>
      <c r="R76" s="3" t="s">
        <v>19</v>
      </c>
      <c r="S76" s="7">
        <v>6.4803240740740745E-2</v>
      </c>
      <c r="T76" s="3">
        <v>29</v>
      </c>
      <c r="U76" s="3" t="s">
        <v>3297</v>
      </c>
      <c r="V76" s="3" t="s">
        <v>19</v>
      </c>
      <c r="W76" s="7">
        <v>7.2743055555555561E-2</v>
      </c>
      <c r="X76" s="3">
        <v>30</v>
      </c>
    </row>
    <row r="77" spans="1:24" x14ac:dyDescent="0.25">
      <c r="E77" s="3" t="s">
        <v>3298</v>
      </c>
      <c r="F77" s="3" t="s">
        <v>25</v>
      </c>
      <c r="G77" s="7">
        <v>6.7337962962962961E-2</v>
      </c>
      <c r="H77" s="3">
        <v>26</v>
      </c>
      <c r="I77" s="3" t="s">
        <v>363</v>
      </c>
      <c r="J77" s="3" t="s">
        <v>25</v>
      </c>
      <c r="K77" s="7">
        <v>0.12788194444444445</v>
      </c>
      <c r="L77" s="3">
        <v>21</v>
      </c>
      <c r="M77" s="3" t="s">
        <v>3299</v>
      </c>
      <c r="N77" s="3" t="s">
        <v>25</v>
      </c>
      <c r="O77" s="7">
        <v>0.18072916666666669</v>
      </c>
      <c r="P77" s="3">
        <v>23</v>
      </c>
      <c r="Q77" s="3" t="s">
        <v>1807</v>
      </c>
      <c r="R77" s="3" t="s">
        <v>25</v>
      </c>
      <c r="S77" s="7">
        <v>0.24553240740740742</v>
      </c>
      <c r="T77" s="3">
        <v>23</v>
      </c>
      <c r="U77" s="3" t="s">
        <v>3300</v>
      </c>
      <c r="V77" s="3" t="s">
        <v>25</v>
      </c>
      <c r="W77" s="7">
        <v>0.318275462962963</v>
      </c>
      <c r="X77" s="3">
        <v>25</v>
      </c>
    </row>
    <row r="78" spans="1:24" x14ac:dyDescent="0.25">
      <c r="E78" s="3" t="s">
        <v>30</v>
      </c>
      <c r="G78" s="7">
        <v>6.6956060267729378E-3</v>
      </c>
      <c r="H78" s="3" t="s">
        <v>31</v>
      </c>
      <c r="K78" s="7">
        <v>3.2390379693565605E-3</v>
      </c>
      <c r="L78" s="3" t="s">
        <v>31</v>
      </c>
      <c r="O78" s="7">
        <v>1.282857821750423E-3</v>
      </c>
      <c r="P78" s="3" t="s">
        <v>19</v>
      </c>
      <c r="S78" s="7">
        <v>3.7919698852206737E-3</v>
      </c>
      <c r="T78" s="3" t="s">
        <v>19</v>
      </c>
      <c r="W78" s="7">
        <v>4.8598162891583807E-3</v>
      </c>
      <c r="X78" s="3" t="s">
        <v>19</v>
      </c>
    </row>
    <row r="79" spans="1:24" x14ac:dyDescent="0.25">
      <c r="A79" s="3">
        <v>26</v>
      </c>
      <c r="B79" s="3">
        <v>30</v>
      </c>
      <c r="C79" s="4" t="s">
        <v>1307</v>
      </c>
      <c r="D79" s="3" t="s">
        <v>3198</v>
      </c>
      <c r="E79" s="3" t="s">
        <v>3301</v>
      </c>
      <c r="F79" s="3" t="s">
        <v>19</v>
      </c>
      <c r="G79" s="7">
        <v>6.4502314814814818E-2</v>
      </c>
      <c r="H79" s="3">
        <v>18</v>
      </c>
      <c r="I79" s="3" t="s">
        <v>3302</v>
      </c>
      <c r="J79" s="3" t="s">
        <v>19</v>
      </c>
      <c r="K79" s="7">
        <v>6.5682870370370364E-2</v>
      </c>
      <c r="L79" s="3">
        <v>29</v>
      </c>
      <c r="M79" s="3" t="s">
        <v>3159</v>
      </c>
      <c r="N79" s="3" t="s">
        <v>19</v>
      </c>
      <c r="O79" s="7">
        <v>5.7395833333333333E-2</v>
      </c>
      <c r="P79" s="3">
        <v>38</v>
      </c>
      <c r="Q79" s="3" t="s">
        <v>3303</v>
      </c>
      <c r="R79" s="3" t="s">
        <v>19</v>
      </c>
      <c r="S79" s="7">
        <v>5.9398148148148144E-2</v>
      </c>
      <c r="T79" s="3">
        <v>17</v>
      </c>
      <c r="U79" s="3" t="s">
        <v>382</v>
      </c>
      <c r="V79" s="3" t="s">
        <v>19</v>
      </c>
      <c r="W79" s="7">
        <v>7.2604166666666664E-2</v>
      </c>
      <c r="X79" s="3">
        <v>29</v>
      </c>
    </row>
    <row r="80" spans="1:24" x14ac:dyDescent="0.25">
      <c r="E80" s="3" t="s">
        <v>3304</v>
      </c>
      <c r="F80" s="3" t="s">
        <v>25</v>
      </c>
      <c r="G80" s="7">
        <v>6.4502314814814818E-2</v>
      </c>
      <c r="H80" s="3">
        <v>18</v>
      </c>
      <c r="I80" s="3" t="s">
        <v>656</v>
      </c>
      <c r="J80" s="3" t="s">
        <v>25</v>
      </c>
      <c r="K80" s="7">
        <v>0.13018518518518518</v>
      </c>
      <c r="L80" s="3">
        <v>26</v>
      </c>
      <c r="M80" s="3" t="s">
        <v>3305</v>
      </c>
      <c r="N80" s="3" t="s">
        <v>25</v>
      </c>
      <c r="O80" s="7">
        <v>0.18758101851851852</v>
      </c>
      <c r="P80" s="3">
        <v>30</v>
      </c>
      <c r="Q80" s="3" t="s">
        <v>2067</v>
      </c>
      <c r="R80" s="3" t="s">
        <v>25</v>
      </c>
      <c r="S80" s="7">
        <v>0.24697916666666667</v>
      </c>
      <c r="T80" s="3">
        <v>24</v>
      </c>
      <c r="U80" s="3" t="s">
        <v>1096</v>
      </c>
      <c r="V80" s="3" t="s">
        <v>25</v>
      </c>
      <c r="W80" s="7">
        <v>0.31958333333333333</v>
      </c>
      <c r="X80" s="3">
        <v>26</v>
      </c>
    </row>
    <row r="81" spans="1:24" x14ac:dyDescent="0.25">
      <c r="E81" s="3" t="s">
        <v>30</v>
      </c>
      <c r="G81" s="7">
        <v>9.8354759028326383E-3</v>
      </c>
      <c r="H81" s="3" t="s">
        <v>31</v>
      </c>
      <c r="K81" s="7">
        <v>1.6377511632522934E-3</v>
      </c>
      <c r="L81" s="3" t="s">
        <v>19</v>
      </c>
      <c r="O81" s="7">
        <v>5.6195785667662937E-3</v>
      </c>
      <c r="P81" s="3" t="s">
        <v>19</v>
      </c>
      <c r="S81" s="7">
        <v>1.8638326825227911E-3</v>
      </c>
      <c r="T81" s="3" t="s">
        <v>31</v>
      </c>
      <c r="W81" s="7">
        <v>4.4419788553368422E-3</v>
      </c>
      <c r="X81" s="3" t="s">
        <v>19</v>
      </c>
    </row>
    <row r="82" spans="1:24" x14ac:dyDescent="0.25">
      <c r="A82" s="3">
        <v>27</v>
      </c>
      <c r="B82" s="3">
        <v>18</v>
      </c>
      <c r="C82" s="4" t="s">
        <v>2324</v>
      </c>
      <c r="D82" s="3" t="s">
        <v>3240</v>
      </c>
      <c r="E82" s="3" t="s">
        <v>270</v>
      </c>
      <c r="F82" s="3" t="s">
        <v>19</v>
      </c>
      <c r="G82" s="7">
        <v>6.8645833333333336E-2</v>
      </c>
      <c r="H82" s="3">
        <v>28</v>
      </c>
      <c r="I82" s="3" t="s">
        <v>2319</v>
      </c>
      <c r="J82" s="3" t="s">
        <v>19</v>
      </c>
      <c r="K82" s="7">
        <v>7.0879629629629626E-2</v>
      </c>
      <c r="L82" s="3">
        <v>34</v>
      </c>
      <c r="M82" s="3" t="s">
        <v>2064</v>
      </c>
      <c r="N82" s="3" t="s">
        <v>19</v>
      </c>
      <c r="O82" s="7">
        <v>5.0150462962962966E-2</v>
      </c>
      <c r="P82" s="3">
        <v>17</v>
      </c>
      <c r="Q82" s="3" t="s">
        <v>3175</v>
      </c>
      <c r="R82" s="3" t="s">
        <v>19</v>
      </c>
      <c r="S82" s="7">
        <v>6.1481481481481477E-2</v>
      </c>
      <c r="T82" s="3">
        <v>22</v>
      </c>
      <c r="U82" s="3" t="s">
        <v>2063</v>
      </c>
      <c r="V82" s="3" t="s">
        <v>19</v>
      </c>
      <c r="W82" s="7">
        <v>6.8437499999999998E-2</v>
      </c>
      <c r="X82" s="3">
        <v>24</v>
      </c>
    </row>
    <row r="83" spans="1:24" x14ac:dyDescent="0.25">
      <c r="E83" s="3" t="s">
        <v>1495</v>
      </c>
      <c r="F83" s="3" t="s">
        <v>25</v>
      </c>
      <c r="G83" s="7">
        <v>6.8645833333333336E-2</v>
      </c>
      <c r="H83" s="3">
        <v>28</v>
      </c>
      <c r="I83" s="3" t="s">
        <v>3306</v>
      </c>
      <c r="J83" s="3" t="s">
        <v>25</v>
      </c>
      <c r="K83" s="7">
        <v>0.13952546296296295</v>
      </c>
      <c r="L83" s="3">
        <v>33</v>
      </c>
      <c r="M83" s="3" t="s">
        <v>494</v>
      </c>
      <c r="N83" s="3" t="s">
        <v>25</v>
      </c>
      <c r="O83" s="7">
        <v>0.18967592592592594</v>
      </c>
      <c r="P83" s="3">
        <v>33</v>
      </c>
      <c r="Q83" s="3" t="s">
        <v>268</v>
      </c>
      <c r="R83" s="3" t="s">
        <v>25</v>
      </c>
      <c r="S83" s="7">
        <v>0.25115740740740738</v>
      </c>
      <c r="T83" s="3">
        <v>29</v>
      </c>
      <c r="U83" s="3" t="s">
        <v>936</v>
      </c>
      <c r="V83" s="3" t="s">
        <v>25</v>
      </c>
      <c r="W83" s="7">
        <v>0.31959490740740742</v>
      </c>
      <c r="X83" s="3">
        <v>27</v>
      </c>
    </row>
    <row r="84" spans="1:24" x14ac:dyDescent="0.25">
      <c r="E84" s="3" t="s">
        <v>30</v>
      </c>
      <c r="G84" s="7">
        <v>5.6946496119947565E-3</v>
      </c>
      <c r="H84" s="3" t="s">
        <v>31</v>
      </c>
      <c r="K84" s="7">
        <v>6.8321909556418176E-3</v>
      </c>
      <c r="L84" s="3" t="s">
        <v>19</v>
      </c>
      <c r="O84" s="7">
        <v>1.6276669395872134E-3</v>
      </c>
      <c r="P84" s="3" t="s">
        <v>31</v>
      </c>
      <c r="S84" s="7">
        <v>2.1728197846407338E-4</v>
      </c>
      <c r="T84" s="3" t="s">
        <v>19</v>
      </c>
      <c r="W84" s="7">
        <v>2.7284361747607899E-4</v>
      </c>
      <c r="X84" s="3" t="s">
        <v>19</v>
      </c>
    </row>
    <row r="85" spans="1:24" x14ac:dyDescent="0.25">
      <c r="A85" s="3">
        <v>28</v>
      </c>
      <c r="B85" s="3">
        <v>31</v>
      </c>
      <c r="C85" s="4" t="s">
        <v>3307</v>
      </c>
      <c r="D85" s="3" t="s">
        <v>3198</v>
      </c>
      <c r="E85" s="3" t="s">
        <v>3308</v>
      </c>
      <c r="F85" s="3" t="s">
        <v>19</v>
      </c>
      <c r="G85" s="7">
        <v>9.2048611111111109E-2</v>
      </c>
      <c r="H85" s="3">
        <v>43</v>
      </c>
      <c r="I85" s="3" t="s">
        <v>3309</v>
      </c>
      <c r="J85" s="3" t="s">
        <v>19</v>
      </c>
      <c r="K85" s="7">
        <v>6.1203703703703705E-2</v>
      </c>
      <c r="L85" s="3">
        <v>22</v>
      </c>
      <c r="M85" s="3" t="s">
        <v>3310</v>
      </c>
      <c r="N85" s="3" t="s">
        <v>19</v>
      </c>
      <c r="O85" s="7">
        <v>5.3055555555555557E-2</v>
      </c>
      <c r="P85" s="3">
        <v>29</v>
      </c>
      <c r="Q85" s="3" t="s">
        <v>3311</v>
      </c>
      <c r="R85" s="3" t="s">
        <v>19</v>
      </c>
      <c r="S85" s="7">
        <v>5.061342592592593E-2</v>
      </c>
      <c r="T85" s="3">
        <v>5</v>
      </c>
      <c r="U85" s="3" t="s">
        <v>2962</v>
      </c>
      <c r="V85" s="3" t="s">
        <v>19</v>
      </c>
      <c r="W85" s="7">
        <v>6.3136574074074081E-2</v>
      </c>
      <c r="X85" s="3">
        <v>17</v>
      </c>
    </row>
    <row r="86" spans="1:24" x14ac:dyDescent="0.25">
      <c r="E86" s="3" t="s">
        <v>3312</v>
      </c>
      <c r="F86" s="3" t="s">
        <v>25</v>
      </c>
      <c r="G86" s="7">
        <v>9.2048611111111109E-2</v>
      </c>
      <c r="H86" s="3">
        <v>43</v>
      </c>
      <c r="I86" s="3" t="s">
        <v>3313</v>
      </c>
      <c r="J86" s="3" t="s">
        <v>25</v>
      </c>
      <c r="K86" s="7">
        <v>0.1532523148148148</v>
      </c>
      <c r="L86" s="3">
        <v>37</v>
      </c>
      <c r="M86" s="3" t="s">
        <v>3314</v>
      </c>
      <c r="N86" s="3" t="s">
        <v>25</v>
      </c>
      <c r="O86" s="7">
        <v>0.20630787037037038</v>
      </c>
      <c r="P86" s="3">
        <v>36</v>
      </c>
      <c r="Q86" s="3" t="s">
        <v>3315</v>
      </c>
      <c r="R86" s="3" t="s">
        <v>25</v>
      </c>
      <c r="S86" s="7">
        <v>0.25692129629629629</v>
      </c>
      <c r="T86" s="3">
        <v>31</v>
      </c>
      <c r="U86" s="3" t="s">
        <v>2964</v>
      </c>
      <c r="V86" s="3" t="s">
        <v>25</v>
      </c>
      <c r="W86" s="7">
        <v>0.32005787037037037</v>
      </c>
      <c r="X86" s="3">
        <v>28</v>
      </c>
    </row>
    <row r="87" spans="1:24" x14ac:dyDescent="0.25">
      <c r="E87" s="3" t="s">
        <v>30</v>
      </c>
      <c r="G87" s="7">
        <v>1.7600439058557682E-2</v>
      </c>
      <c r="H87" s="3" t="s">
        <v>19</v>
      </c>
      <c r="K87" s="7">
        <v>2.9365136450734963E-3</v>
      </c>
      <c r="L87" s="3" t="s">
        <v>31</v>
      </c>
      <c r="O87" s="7">
        <v>1.2024202136796183E-3</v>
      </c>
      <c r="P87" s="3" t="s">
        <v>19</v>
      </c>
      <c r="S87" s="7">
        <v>1.0739520470950191E-2</v>
      </c>
      <c r="T87" s="3" t="s">
        <v>31</v>
      </c>
      <c r="W87" s="7">
        <v>5.126825156213613E-3</v>
      </c>
      <c r="X87" s="3" t="s">
        <v>31</v>
      </c>
    </row>
    <row r="88" spans="1:24" x14ac:dyDescent="0.25">
      <c r="A88" s="3">
        <v>29</v>
      </c>
      <c r="B88" s="3">
        <v>37</v>
      </c>
      <c r="C88" s="4" t="s">
        <v>2568</v>
      </c>
      <c r="D88" s="3" t="s">
        <v>3240</v>
      </c>
      <c r="E88" s="3" t="s">
        <v>833</v>
      </c>
      <c r="F88" s="3" t="s">
        <v>19</v>
      </c>
      <c r="G88" s="7">
        <v>6.3819444444444443E-2</v>
      </c>
      <c r="H88" s="3">
        <v>17</v>
      </c>
      <c r="I88" s="3" t="s">
        <v>3316</v>
      </c>
      <c r="J88" s="3" t="s">
        <v>19</v>
      </c>
      <c r="K88" s="7">
        <v>6.4594907407407406E-2</v>
      </c>
      <c r="L88" s="3">
        <v>28</v>
      </c>
      <c r="M88" s="3" t="s">
        <v>3030</v>
      </c>
      <c r="N88" s="3" t="s">
        <v>19</v>
      </c>
      <c r="O88" s="7">
        <v>5.2025462962962961E-2</v>
      </c>
      <c r="P88" s="3">
        <v>26</v>
      </c>
      <c r="Q88" s="3" t="s">
        <v>1645</v>
      </c>
      <c r="R88" s="3" t="s">
        <v>19</v>
      </c>
      <c r="S88" s="7">
        <v>7.9131944444444449E-2</v>
      </c>
      <c r="T88" s="3">
        <v>40</v>
      </c>
      <c r="U88" s="3" t="s">
        <v>484</v>
      </c>
      <c r="V88" s="3" t="s">
        <v>19</v>
      </c>
      <c r="W88" s="7">
        <v>6.5520833333333334E-2</v>
      </c>
      <c r="X88" s="3">
        <v>20</v>
      </c>
    </row>
    <row r="89" spans="1:24" x14ac:dyDescent="0.25">
      <c r="E89" s="3" t="s">
        <v>1883</v>
      </c>
      <c r="F89" s="3" t="s">
        <v>25</v>
      </c>
      <c r="G89" s="7">
        <v>6.3819444444444443E-2</v>
      </c>
      <c r="H89" s="3">
        <v>17</v>
      </c>
      <c r="I89" s="3" t="s">
        <v>3317</v>
      </c>
      <c r="J89" s="3" t="s">
        <v>25</v>
      </c>
      <c r="K89" s="7">
        <v>0.12841435185185185</v>
      </c>
      <c r="L89" s="3">
        <v>23</v>
      </c>
      <c r="M89" s="3" t="s">
        <v>1207</v>
      </c>
      <c r="N89" s="3" t="s">
        <v>25</v>
      </c>
      <c r="O89" s="7">
        <v>0.18043981481481483</v>
      </c>
      <c r="P89" s="3">
        <v>22</v>
      </c>
      <c r="Q89" s="3" t="s">
        <v>831</v>
      </c>
      <c r="R89" s="3" t="s">
        <v>25</v>
      </c>
      <c r="S89" s="7">
        <v>0.25957175925925929</v>
      </c>
      <c r="T89" s="3">
        <v>35</v>
      </c>
      <c r="U89" s="3" t="s">
        <v>3318</v>
      </c>
      <c r="V89" s="3" t="s">
        <v>25</v>
      </c>
      <c r="W89" s="7">
        <v>0.3250925925925926</v>
      </c>
      <c r="X89" s="3">
        <v>29</v>
      </c>
    </row>
    <row r="90" spans="1:24" x14ac:dyDescent="0.25">
      <c r="E90" s="3" t="s">
        <v>30</v>
      </c>
      <c r="G90" s="7">
        <v>1.1799846649184473E-2</v>
      </c>
      <c r="H90" s="3" t="s">
        <v>31</v>
      </c>
      <c r="K90" s="7">
        <v>5.5427802970443862E-4</v>
      </c>
      <c r="L90" s="3" t="s">
        <v>31</v>
      </c>
      <c r="O90" s="7">
        <v>6.4335653158053424E-4</v>
      </c>
      <c r="P90" s="3" t="s">
        <v>31</v>
      </c>
      <c r="S90" s="7">
        <v>1.6813875576854806E-2</v>
      </c>
      <c r="T90" s="3" t="s">
        <v>19</v>
      </c>
      <c r="W90" s="7">
        <v>3.8163943663853395E-3</v>
      </c>
      <c r="X90" s="3" t="s">
        <v>31</v>
      </c>
    </row>
    <row r="91" spans="1:24" x14ac:dyDescent="0.25">
      <c r="A91" s="3">
        <v>30</v>
      </c>
      <c r="B91" s="3">
        <v>15</v>
      </c>
      <c r="C91" s="4" t="s">
        <v>532</v>
      </c>
      <c r="D91" s="3" t="s">
        <v>3198</v>
      </c>
      <c r="E91" s="3" t="s">
        <v>1240</v>
      </c>
      <c r="F91" s="3" t="s">
        <v>19</v>
      </c>
      <c r="G91" s="7">
        <v>6.9432870370370367E-2</v>
      </c>
      <c r="H91" s="3">
        <v>29</v>
      </c>
      <c r="I91" s="3" t="s">
        <v>2178</v>
      </c>
      <c r="J91" s="3" t="s">
        <v>19</v>
      </c>
      <c r="K91" s="7">
        <v>6.8449074074074079E-2</v>
      </c>
      <c r="L91" s="3">
        <v>32</v>
      </c>
      <c r="M91" s="3" t="s">
        <v>3319</v>
      </c>
      <c r="N91" s="3" t="s">
        <v>19</v>
      </c>
      <c r="O91" s="7">
        <v>5.7268518518518517E-2</v>
      </c>
      <c r="P91" s="3">
        <v>36</v>
      </c>
      <c r="Q91" s="3" t="s">
        <v>1530</v>
      </c>
      <c r="R91" s="3" t="s">
        <v>19</v>
      </c>
      <c r="S91" s="7">
        <v>6.2337962962962963E-2</v>
      </c>
      <c r="T91" s="3">
        <v>25</v>
      </c>
      <c r="U91" s="3" t="s">
        <v>2091</v>
      </c>
      <c r="V91" s="3" t="s">
        <v>19</v>
      </c>
      <c r="W91" s="7">
        <v>6.8472222222222226E-2</v>
      </c>
      <c r="X91" s="3">
        <v>25</v>
      </c>
    </row>
    <row r="92" spans="1:24" x14ac:dyDescent="0.25">
      <c r="E92" s="3" t="s">
        <v>3320</v>
      </c>
      <c r="F92" s="3" t="s">
        <v>25</v>
      </c>
      <c r="G92" s="7">
        <v>6.9432870370370367E-2</v>
      </c>
      <c r="H92" s="3">
        <v>29</v>
      </c>
      <c r="I92" s="3" t="s">
        <v>3321</v>
      </c>
      <c r="J92" s="3" t="s">
        <v>25</v>
      </c>
      <c r="K92" s="7">
        <v>0.13788194444444443</v>
      </c>
      <c r="L92" s="3">
        <v>31</v>
      </c>
      <c r="M92" s="3" t="s">
        <v>3322</v>
      </c>
      <c r="N92" s="3" t="s">
        <v>25</v>
      </c>
      <c r="O92" s="7">
        <v>0.19515046296296298</v>
      </c>
      <c r="P92" s="3">
        <v>34</v>
      </c>
      <c r="Q92" s="3" t="s">
        <v>3323</v>
      </c>
      <c r="R92" s="3" t="s">
        <v>25</v>
      </c>
      <c r="S92" s="7">
        <v>0.25748842592592591</v>
      </c>
      <c r="T92" s="3">
        <v>33</v>
      </c>
      <c r="U92" s="3" t="s">
        <v>133</v>
      </c>
      <c r="V92" s="3" t="s">
        <v>25</v>
      </c>
      <c r="W92" s="7">
        <v>0.32596064814814812</v>
      </c>
      <c r="X92" s="3">
        <v>30</v>
      </c>
    </row>
    <row r="93" spans="1:24" x14ac:dyDescent="0.25">
      <c r="E93" s="3" t="s">
        <v>30</v>
      </c>
      <c r="G93" s="7">
        <v>6.3883377993060458E-3</v>
      </c>
      <c r="H93" s="3" t="s">
        <v>31</v>
      </c>
      <c r="K93" s="7">
        <v>3.1259286217321242E-3</v>
      </c>
      <c r="L93" s="3" t="s">
        <v>19</v>
      </c>
      <c r="O93" s="7">
        <v>4.4590638252392442E-3</v>
      </c>
      <c r="P93" s="3" t="s">
        <v>19</v>
      </c>
      <c r="S93" s="7">
        <v>1.4650633061176477E-4</v>
      </c>
      <c r="T93" s="3" t="s">
        <v>31</v>
      </c>
      <c r="W93" s="7">
        <v>1.0501483170535092E-3</v>
      </c>
      <c r="X93" s="3" t="s">
        <v>31</v>
      </c>
    </row>
    <row r="94" spans="1:24" x14ac:dyDescent="0.25">
      <c r="A94" s="3">
        <v>31</v>
      </c>
      <c r="B94" s="3">
        <v>33</v>
      </c>
      <c r="C94" s="4" t="s">
        <v>1838</v>
      </c>
      <c r="D94" s="3" t="s">
        <v>3249</v>
      </c>
      <c r="E94" s="3" t="s">
        <v>350</v>
      </c>
      <c r="F94" s="3" t="s">
        <v>19</v>
      </c>
      <c r="G94" s="7">
        <v>6.5069444444444444E-2</v>
      </c>
      <c r="H94" s="3">
        <v>23</v>
      </c>
      <c r="I94" s="3" t="s">
        <v>813</v>
      </c>
      <c r="J94" s="3" t="s">
        <v>19</v>
      </c>
      <c r="K94" s="7">
        <v>6.1087962962962962E-2</v>
      </c>
      <c r="L94" s="3">
        <v>21</v>
      </c>
      <c r="M94" s="3" t="s">
        <v>3324</v>
      </c>
      <c r="N94" s="3" t="s">
        <v>19</v>
      </c>
      <c r="O94" s="7">
        <v>5.0856481481481482E-2</v>
      </c>
      <c r="P94" s="3">
        <v>20</v>
      </c>
      <c r="Q94" s="3" t="s">
        <v>2720</v>
      </c>
      <c r="R94" s="3" t="s">
        <v>19</v>
      </c>
      <c r="S94" s="7">
        <v>6.1064814814814815E-2</v>
      </c>
      <c r="T94" s="3">
        <v>20</v>
      </c>
      <c r="U94" s="3" t="s">
        <v>3325</v>
      </c>
      <c r="V94" s="3" t="s">
        <v>19</v>
      </c>
      <c r="W94" s="7">
        <v>8.9178240740740752E-2</v>
      </c>
      <c r="X94" s="3">
        <v>42</v>
      </c>
    </row>
    <row r="95" spans="1:24" x14ac:dyDescent="0.25">
      <c r="E95" s="3" t="s">
        <v>3326</v>
      </c>
      <c r="F95" s="3" t="s">
        <v>25</v>
      </c>
      <c r="G95" s="7">
        <v>6.5069444444444444E-2</v>
      </c>
      <c r="H95" s="3">
        <v>23</v>
      </c>
      <c r="I95" s="3" t="s">
        <v>818</v>
      </c>
      <c r="J95" s="3" t="s">
        <v>25</v>
      </c>
      <c r="K95" s="7">
        <v>0.12615740740740741</v>
      </c>
      <c r="L95" s="3">
        <v>19</v>
      </c>
      <c r="M95" s="3" t="s">
        <v>3327</v>
      </c>
      <c r="N95" s="3" t="s">
        <v>25</v>
      </c>
      <c r="O95" s="7">
        <v>0.17701388888888889</v>
      </c>
      <c r="P95" s="3">
        <v>18</v>
      </c>
      <c r="Q95" s="3" t="s">
        <v>3328</v>
      </c>
      <c r="R95" s="3" t="s">
        <v>25</v>
      </c>
      <c r="S95" s="7">
        <v>0.23807870370370368</v>
      </c>
      <c r="T95" s="3">
        <v>17</v>
      </c>
      <c r="U95" s="3" t="s">
        <v>2000</v>
      </c>
      <c r="V95" s="3" t="s">
        <v>25</v>
      </c>
      <c r="W95" s="7">
        <v>0.32725694444444448</v>
      </c>
      <c r="X95" s="3">
        <v>31</v>
      </c>
    </row>
    <row r="96" spans="1:24" x14ac:dyDescent="0.25">
      <c r="E96" s="3" t="s">
        <v>30</v>
      </c>
      <c r="G96" s="7">
        <v>1.1053293225462918E-2</v>
      </c>
      <c r="H96" s="3" t="s">
        <v>31</v>
      </c>
      <c r="K96" s="7">
        <v>4.494962778789309E-3</v>
      </c>
      <c r="L96" s="3" t="s">
        <v>31</v>
      </c>
      <c r="O96" s="7">
        <v>2.162988441909916E-3</v>
      </c>
      <c r="P96" s="3" t="s">
        <v>31</v>
      </c>
      <c r="S96" s="7">
        <v>1.66814578156433E-3</v>
      </c>
      <c r="T96" s="3" t="s">
        <v>31</v>
      </c>
      <c r="W96" s="7">
        <v>1.9379390227726445E-2</v>
      </c>
      <c r="X96" s="3" t="s">
        <v>19</v>
      </c>
    </row>
    <row r="97" spans="1:24" x14ac:dyDescent="0.25">
      <c r="A97" s="3">
        <v>32</v>
      </c>
      <c r="B97" s="3">
        <v>41</v>
      </c>
      <c r="C97" s="4" t="s">
        <v>3329</v>
      </c>
      <c r="D97" s="3" t="s">
        <v>3210</v>
      </c>
      <c r="E97" s="3" t="s">
        <v>2041</v>
      </c>
      <c r="F97" s="3" t="s">
        <v>19</v>
      </c>
      <c r="G97" s="7">
        <v>7.0740740740740743E-2</v>
      </c>
      <c r="H97" s="3">
        <v>31</v>
      </c>
      <c r="I97" s="3" t="s">
        <v>1474</v>
      </c>
      <c r="J97" s="3" t="s">
        <v>19</v>
      </c>
      <c r="K97" s="7">
        <v>5.783564814814815E-2</v>
      </c>
      <c r="L97" s="3">
        <v>13</v>
      </c>
      <c r="M97" s="3" t="s">
        <v>1741</v>
      </c>
      <c r="N97" s="3" t="s">
        <v>19</v>
      </c>
      <c r="O97" s="7">
        <v>5.8287037037037033E-2</v>
      </c>
      <c r="P97" s="3">
        <v>39</v>
      </c>
      <c r="Q97" s="3" t="s">
        <v>1276</v>
      </c>
      <c r="R97" s="3" t="s">
        <v>19</v>
      </c>
      <c r="S97" s="7">
        <v>6.5416666666666665E-2</v>
      </c>
      <c r="T97" s="3">
        <v>30</v>
      </c>
      <c r="U97" s="3" t="s">
        <v>406</v>
      </c>
      <c r="V97" s="3" t="s">
        <v>19</v>
      </c>
      <c r="W97" s="7">
        <v>7.5787037037037042E-2</v>
      </c>
      <c r="X97" s="3">
        <v>34</v>
      </c>
    </row>
    <row r="98" spans="1:24" x14ac:dyDescent="0.25">
      <c r="E98" s="3" t="s">
        <v>1274</v>
      </c>
      <c r="F98" s="3" t="s">
        <v>25</v>
      </c>
      <c r="G98" s="7">
        <v>7.0740740740740743E-2</v>
      </c>
      <c r="H98" s="3">
        <v>31</v>
      </c>
      <c r="I98" s="3" t="s">
        <v>2861</v>
      </c>
      <c r="J98" s="3" t="s">
        <v>25</v>
      </c>
      <c r="K98" s="7">
        <v>0.12857638888888889</v>
      </c>
      <c r="L98" s="3">
        <v>24</v>
      </c>
      <c r="M98" s="3" t="s">
        <v>1476</v>
      </c>
      <c r="N98" s="3" t="s">
        <v>25</v>
      </c>
      <c r="O98" s="7">
        <v>0.18686342592592595</v>
      </c>
      <c r="P98" s="3">
        <v>29</v>
      </c>
      <c r="Q98" s="3" t="s">
        <v>3121</v>
      </c>
      <c r="R98" s="3" t="s">
        <v>25</v>
      </c>
      <c r="S98" s="7">
        <v>0.2522800925925926</v>
      </c>
      <c r="T98" s="3">
        <v>30</v>
      </c>
      <c r="U98" s="3" t="s">
        <v>241</v>
      </c>
      <c r="V98" s="3" t="s">
        <v>25</v>
      </c>
      <c r="W98" s="7">
        <v>0.32806712962962964</v>
      </c>
      <c r="X98" s="3">
        <v>32</v>
      </c>
    </row>
    <row r="99" spans="1:24" x14ac:dyDescent="0.25">
      <c r="E99" s="3" t="s">
        <v>30</v>
      </c>
      <c r="G99" s="7">
        <v>5.570452866810946E-3</v>
      </c>
      <c r="H99" s="3" t="s">
        <v>31</v>
      </c>
      <c r="K99" s="7">
        <v>7.9096402744855548E-3</v>
      </c>
      <c r="L99" s="3" t="s">
        <v>31</v>
      </c>
      <c r="O99" s="7">
        <v>5.1363075948255774E-3</v>
      </c>
      <c r="P99" s="3" t="s">
        <v>19</v>
      </c>
      <c r="S99" s="7">
        <v>2.5283990060347705E-3</v>
      </c>
      <c r="T99" s="3" t="s">
        <v>19</v>
      </c>
      <c r="W99" s="7">
        <v>5.815386540436146E-3</v>
      </c>
      <c r="X99" s="3" t="s">
        <v>19</v>
      </c>
    </row>
    <row r="100" spans="1:24" x14ac:dyDescent="0.25">
      <c r="A100" s="3">
        <v>33</v>
      </c>
      <c r="B100" s="3">
        <v>42</v>
      </c>
      <c r="C100" s="4" t="s">
        <v>390</v>
      </c>
      <c r="D100" s="3" t="s">
        <v>3198</v>
      </c>
      <c r="E100" s="3" t="s">
        <v>2123</v>
      </c>
      <c r="F100" s="3" t="s">
        <v>19</v>
      </c>
      <c r="G100" s="7">
        <v>6.2581018518518508E-2</v>
      </c>
      <c r="H100" s="3">
        <v>16</v>
      </c>
      <c r="I100" s="3" t="s">
        <v>392</v>
      </c>
      <c r="J100" s="3" t="s">
        <v>19</v>
      </c>
      <c r="K100" s="7">
        <v>7.0011574074074087E-2</v>
      </c>
      <c r="L100" s="3">
        <v>33</v>
      </c>
      <c r="M100" s="3" t="s">
        <v>403</v>
      </c>
      <c r="N100" s="3" t="s">
        <v>19</v>
      </c>
      <c r="O100" s="7">
        <v>5.0555555555555555E-2</v>
      </c>
      <c r="P100" s="3">
        <v>19</v>
      </c>
      <c r="Q100" s="3" t="s">
        <v>1114</v>
      </c>
      <c r="R100" s="3" t="s">
        <v>19</v>
      </c>
      <c r="S100" s="7">
        <v>7.5520833333333329E-2</v>
      </c>
      <c r="T100" s="3">
        <v>36</v>
      </c>
      <c r="U100" s="3" t="s">
        <v>1834</v>
      </c>
      <c r="V100" s="3" t="s">
        <v>19</v>
      </c>
      <c r="W100" s="7">
        <v>7.1967592592592597E-2</v>
      </c>
      <c r="X100" s="3">
        <v>28</v>
      </c>
    </row>
    <row r="101" spans="1:24" x14ac:dyDescent="0.25">
      <c r="E101" s="3" t="s">
        <v>408</v>
      </c>
      <c r="F101" s="3" t="s">
        <v>25</v>
      </c>
      <c r="G101" s="7">
        <v>6.2581018518518508E-2</v>
      </c>
      <c r="H101" s="3">
        <v>16</v>
      </c>
      <c r="I101" s="3" t="s">
        <v>1831</v>
      </c>
      <c r="J101" s="3" t="s">
        <v>25</v>
      </c>
      <c r="K101" s="7">
        <v>0.1325925925925926</v>
      </c>
      <c r="L101" s="3">
        <v>28</v>
      </c>
      <c r="M101" s="3" t="s">
        <v>2060</v>
      </c>
      <c r="N101" s="3" t="s">
        <v>25</v>
      </c>
      <c r="O101" s="7">
        <v>0.18314814814814814</v>
      </c>
      <c r="P101" s="3">
        <v>26</v>
      </c>
      <c r="Q101" s="3" t="s">
        <v>1119</v>
      </c>
      <c r="R101" s="3" t="s">
        <v>25</v>
      </c>
      <c r="S101" s="7">
        <v>0.25866898148148149</v>
      </c>
      <c r="T101" s="3">
        <v>34</v>
      </c>
      <c r="U101" s="3" t="s">
        <v>765</v>
      </c>
      <c r="V101" s="3" t="s">
        <v>25</v>
      </c>
      <c r="W101" s="7">
        <v>0.33063657407407404</v>
      </c>
      <c r="X101" s="3">
        <v>33</v>
      </c>
    </row>
    <row r="102" spans="1:24" x14ac:dyDescent="0.25">
      <c r="E102" s="3" t="s">
        <v>30</v>
      </c>
      <c r="G102" s="7">
        <v>1.4327849634133763E-2</v>
      </c>
      <c r="H102" s="3" t="s">
        <v>31</v>
      </c>
      <c r="K102" s="7">
        <v>3.7513640063592674E-3</v>
      </c>
      <c r="L102" s="3" t="s">
        <v>19</v>
      </c>
      <c r="O102" s="7">
        <v>3.0114540749138219E-3</v>
      </c>
      <c r="P102" s="3" t="s">
        <v>31</v>
      </c>
      <c r="S102" s="7">
        <v>1.2140020411785579E-2</v>
      </c>
      <c r="T102" s="3" t="s">
        <v>19</v>
      </c>
      <c r="W102" s="7">
        <v>1.4479192909027938E-3</v>
      </c>
      <c r="X102" s="3" t="s">
        <v>19</v>
      </c>
    </row>
    <row r="103" spans="1:24" x14ac:dyDescent="0.25">
      <c r="A103" s="3">
        <v>34</v>
      </c>
      <c r="B103" s="3">
        <v>34</v>
      </c>
      <c r="C103" s="4" t="s">
        <v>140</v>
      </c>
      <c r="D103" s="3" t="s">
        <v>3249</v>
      </c>
      <c r="E103" s="3" t="s">
        <v>3330</v>
      </c>
      <c r="F103" s="3" t="s">
        <v>19</v>
      </c>
      <c r="G103" s="7">
        <v>7.1504629629629626E-2</v>
      </c>
      <c r="H103" s="3">
        <v>32</v>
      </c>
      <c r="I103" s="3" t="s">
        <v>3331</v>
      </c>
      <c r="J103" s="3" t="s">
        <v>19</v>
      </c>
      <c r="K103" s="7">
        <v>5.5115740740740743E-2</v>
      </c>
      <c r="L103" s="3">
        <v>11</v>
      </c>
      <c r="M103" s="3" t="s">
        <v>3077</v>
      </c>
      <c r="N103" s="3" t="s">
        <v>19</v>
      </c>
      <c r="O103" s="7">
        <v>5.5625000000000001E-2</v>
      </c>
      <c r="P103" s="3">
        <v>34</v>
      </c>
      <c r="Q103" s="3" t="s">
        <v>2077</v>
      </c>
      <c r="R103" s="3" t="s">
        <v>19</v>
      </c>
      <c r="S103" s="7">
        <v>6.6053240740740746E-2</v>
      </c>
      <c r="T103" s="3">
        <v>31</v>
      </c>
      <c r="U103" s="3" t="s">
        <v>3332</v>
      </c>
      <c r="V103" s="3" t="s">
        <v>19</v>
      </c>
      <c r="W103" s="7">
        <v>8.6319444444444449E-2</v>
      </c>
      <c r="X103" s="3">
        <v>40</v>
      </c>
    </row>
    <row r="104" spans="1:24" x14ac:dyDescent="0.25">
      <c r="E104" s="3" t="s">
        <v>3333</v>
      </c>
      <c r="F104" s="3" t="s">
        <v>25</v>
      </c>
      <c r="G104" s="7">
        <v>7.1504629629629626E-2</v>
      </c>
      <c r="H104" s="3">
        <v>32</v>
      </c>
      <c r="I104" s="3" t="s">
        <v>3334</v>
      </c>
      <c r="J104" s="3" t="s">
        <v>25</v>
      </c>
      <c r="K104" s="7">
        <v>0.12662037037037036</v>
      </c>
      <c r="L104" s="3">
        <v>20</v>
      </c>
      <c r="M104" s="3" t="s">
        <v>3335</v>
      </c>
      <c r="N104" s="3" t="s">
        <v>25</v>
      </c>
      <c r="O104" s="7">
        <v>0.18224537037037036</v>
      </c>
      <c r="P104" s="3">
        <v>24</v>
      </c>
      <c r="Q104" s="3" t="s">
        <v>458</v>
      </c>
      <c r="R104" s="3" t="s">
        <v>25</v>
      </c>
      <c r="S104" s="7">
        <v>0.24829861111111109</v>
      </c>
      <c r="T104" s="3">
        <v>26</v>
      </c>
      <c r="U104" s="3" t="s">
        <v>3336</v>
      </c>
      <c r="V104" s="3" t="s">
        <v>25</v>
      </c>
      <c r="W104" s="7">
        <v>0.33461805555555557</v>
      </c>
      <c r="X104" s="3">
        <v>34</v>
      </c>
    </row>
    <row r="105" spans="1:24" x14ac:dyDescent="0.25">
      <c r="E105" s="3" t="s">
        <v>30</v>
      </c>
      <c r="G105" s="7">
        <v>6.330364845160516E-3</v>
      </c>
      <c r="H105" s="3" t="s">
        <v>31</v>
      </c>
      <c r="K105" s="7">
        <v>1.1942365930162874E-2</v>
      </c>
      <c r="L105" s="3" t="s">
        <v>31</v>
      </c>
      <c r="O105" s="7">
        <v>1.4129435913291452E-3</v>
      </c>
      <c r="P105" s="3" t="s">
        <v>19</v>
      </c>
      <c r="S105" s="7">
        <v>1.9092045320080464E-3</v>
      </c>
      <c r="T105" s="3" t="s">
        <v>19</v>
      </c>
      <c r="W105" s="7">
        <v>1.4950582651986219E-2</v>
      </c>
      <c r="X105" s="3" t="s">
        <v>19</v>
      </c>
    </row>
    <row r="106" spans="1:24" x14ac:dyDescent="0.25">
      <c r="A106" s="3">
        <v>35</v>
      </c>
      <c r="B106" s="3">
        <v>43</v>
      </c>
      <c r="C106" s="4" t="s">
        <v>3337</v>
      </c>
      <c r="D106" s="3" t="s">
        <v>3198</v>
      </c>
      <c r="E106" s="3" t="s">
        <v>3338</v>
      </c>
      <c r="F106" s="3" t="s">
        <v>19</v>
      </c>
      <c r="G106" s="7">
        <v>6.4942129629629627E-2</v>
      </c>
      <c r="H106" s="3">
        <v>21</v>
      </c>
      <c r="I106" s="3" t="s">
        <v>725</v>
      </c>
      <c r="J106" s="3" t="s">
        <v>19</v>
      </c>
      <c r="K106" s="7">
        <v>5.7928240740740738E-2</v>
      </c>
      <c r="L106" s="3">
        <v>14</v>
      </c>
      <c r="M106" s="3" t="s">
        <v>3339</v>
      </c>
      <c r="N106" s="3" t="s">
        <v>19</v>
      </c>
      <c r="O106" s="7">
        <v>5.6817129629629627E-2</v>
      </c>
      <c r="P106" s="3">
        <v>35</v>
      </c>
      <c r="Q106" s="3" t="s">
        <v>2015</v>
      </c>
      <c r="R106" s="3" t="s">
        <v>19</v>
      </c>
      <c r="S106" s="7">
        <v>7.7731481481481471E-2</v>
      </c>
      <c r="T106" s="3">
        <v>39</v>
      </c>
      <c r="U106" s="3" t="s">
        <v>3169</v>
      </c>
      <c r="V106" s="3" t="s">
        <v>19</v>
      </c>
      <c r="W106" s="7">
        <v>8.3472222222222225E-2</v>
      </c>
      <c r="X106" s="3">
        <v>37</v>
      </c>
    </row>
    <row r="107" spans="1:24" x14ac:dyDescent="0.25">
      <c r="E107" s="3" t="s">
        <v>3340</v>
      </c>
      <c r="F107" s="3" t="s">
        <v>25</v>
      </c>
      <c r="G107" s="7">
        <v>6.4942129629629627E-2</v>
      </c>
      <c r="H107" s="3">
        <v>21</v>
      </c>
      <c r="I107" s="3" t="s">
        <v>244</v>
      </c>
      <c r="J107" s="3" t="s">
        <v>25</v>
      </c>
      <c r="K107" s="7">
        <v>0.12287037037037037</v>
      </c>
      <c r="L107" s="3">
        <v>16</v>
      </c>
      <c r="M107" s="3" t="s">
        <v>3341</v>
      </c>
      <c r="N107" s="3" t="s">
        <v>25</v>
      </c>
      <c r="O107" s="7">
        <v>0.1796875</v>
      </c>
      <c r="P107" s="3">
        <v>21</v>
      </c>
      <c r="Q107" s="3" t="s">
        <v>2038</v>
      </c>
      <c r="R107" s="3" t="s">
        <v>25</v>
      </c>
      <c r="S107" s="7">
        <v>0.25741898148148151</v>
      </c>
      <c r="T107" s="3">
        <v>32</v>
      </c>
      <c r="U107" s="3" t="s">
        <v>1517</v>
      </c>
      <c r="V107" s="3" t="s">
        <v>25</v>
      </c>
      <c r="W107" s="7">
        <v>0.34089120370370374</v>
      </c>
      <c r="X107" s="3">
        <v>35</v>
      </c>
    </row>
    <row r="108" spans="1:24" x14ac:dyDescent="0.25">
      <c r="E108" s="3" t="s">
        <v>30</v>
      </c>
      <c r="G108" s="7">
        <v>1.4352052248063796E-2</v>
      </c>
      <c r="H108" s="3" t="s">
        <v>31</v>
      </c>
      <c r="K108" s="7">
        <v>1.0387016973559163E-2</v>
      </c>
      <c r="L108" s="3" t="s">
        <v>31</v>
      </c>
      <c r="O108" s="7">
        <v>1.5887495180948175E-3</v>
      </c>
      <c r="P108" s="3" t="s">
        <v>19</v>
      </c>
      <c r="S108" s="7">
        <v>1.2384924860963167E-2</v>
      </c>
      <c r="T108" s="3" t="s">
        <v>19</v>
      </c>
      <c r="W108" s="7">
        <v>1.0765394842564918E-2</v>
      </c>
      <c r="X108" s="3" t="s">
        <v>19</v>
      </c>
    </row>
    <row r="109" spans="1:24" x14ac:dyDescent="0.25">
      <c r="A109" s="3">
        <v>36</v>
      </c>
      <c r="B109" s="3">
        <v>2</v>
      </c>
      <c r="C109" s="4" t="s">
        <v>1217</v>
      </c>
      <c r="D109" s="3" t="s">
        <v>3240</v>
      </c>
      <c r="E109" s="3" t="s">
        <v>592</v>
      </c>
      <c r="F109" s="3" t="s">
        <v>19</v>
      </c>
      <c r="G109" s="7">
        <v>7.5694444444444439E-2</v>
      </c>
      <c r="H109" s="3">
        <v>36</v>
      </c>
      <c r="I109" s="3" t="s">
        <v>1574</v>
      </c>
      <c r="J109" s="3" t="s">
        <v>19</v>
      </c>
      <c r="K109" s="7">
        <v>7.2002314814814811E-2</v>
      </c>
      <c r="L109" s="3">
        <v>37</v>
      </c>
      <c r="M109" s="3" t="s">
        <v>3342</v>
      </c>
      <c r="N109" s="3" t="s">
        <v>19</v>
      </c>
      <c r="O109" s="7">
        <v>5.4467592592592595E-2</v>
      </c>
      <c r="P109" s="3">
        <v>33</v>
      </c>
      <c r="Q109" s="3" t="s">
        <v>1215</v>
      </c>
      <c r="R109" s="3" t="s">
        <v>19</v>
      </c>
      <c r="S109" s="7">
        <v>7.1087962962962964E-2</v>
      </c>
      <c r="T109" s="3">
        <v>35</v>
      </c>
      <c r="U109" s="3" t="s">
        <v>3343</v>
      </c>
      <c r="V109" s="3" t="s">
        <v>19</v>
      </c>
      <c r="W109" s="7">
        <v>7.5277777777777777E-2</v>
      </c>
      <c r="X109" s="3">
        <v>33</v>
      </c>
    </row>
    <row r="110" spans="1:24" x14ac:dyDescent="0.25">
      <c r="E110" s="3" t="s">
        <v>3344</v>
      </c>
      <c r="F110" s="3" t="s">
        <v>25</v>
      </c>
      <c r="G110" s="7">
        <v>7.5694444444444439E-2</v>
      </c>
      <c r="H110" s="3">
        <v>36</v>
      </c>
      <c r="I110" s="3" t="s">
        <v>3345</v>
      </c>
      <c r="J110" s="3" t="s">
        <v>25</v>
      </c>
      <c r="K110" s="7">
        <v>0.14769675925925926</v>
      </c>
      <c r="L110" s="3">
        <v>36</v>
      </c>
      <c r="M110" s="3" t="s">
        <v>1786</v>
      </c>
      <c r="N110" s="3" t="s">
        <v>25</v>
      </c>
      <c r="O110" s="7">
        <v>0.20216435185185186</v>
      </c>
      <c r="P110" s="3">
        <v>35</v>
      </c>
      <c r="Q110" s="3" t="s">
        <v>2100</v>
      </c>
      <c r="R110" s="3" t="s">
        <v>25</v>
      </c>
      <c r="S110" s="7">
        <v>0.27325231481481482</v>
      </c>
      <c r="T110" s="3">
        <v>36</v>
      </c>
      <c r="U110" s="3" t="s">
        <v>1989</v>
      </c>
      <c r="V110" s="3" t="s">
        <v>25</v>
      </c>
      <c r="W110" s="7">
        <v>0.34853009259259254</v>
      </c>
      <c r="X110" s="3">
        <v>36</v>
      </c>
    </row>
    <row r="111" spans="1:24" x14ac:dyDescent="0.25">
      <c r="E111" s="3" t="s">
        <v>30</v>
      </c>
      <c r="G111" s="7">
        <v>5.3766077024669651E-3</v>
      </c>
      <c r="H111" s="3" t="s">
        <v>31</v>
      </c>
      <c r="K111" s="7">
        <v>2.1562089664899503E-3</v>
      </c>
      <c r="L111" s="3" t="s">
        <v>19</v>
      </c>
      <c r="O111" s="7">
        <v>1.9983772678171183E-3</v>
      </c>
      <c r="P111" s="3" t="s">
        <v>31</v>
      </c>
      <c r="S111" s="7">
        <v>4.2770825937758911E-3</v>
      </c>
      <c r="T111" s="3" t="s">
        <v>19</v>
      </c>
      <c r="W111" s="7">
        <v>9.4169341001830442E-4</v>
      </c>
      <c r="X111" s="3" t="s">
        <v>19</v>
      </c>
    </row>
    <row r="112" spans="1:24" x14ac:dyDescent="0.25">
      <c r="A112" s="3">
        <v>37</v>
      </c>
      <c r="B112" s="3">
        <v>32</v>
      </c>
      <c r="C112" s="4" t="s">
        <v>3346</v>
      </c>
      <c r="D112" s="3" t="s">
        <v>3240</v>
      </c>
      <c r="E112" s="3" t="s">
        <v>3347</v>
      </c>
      <c r="F112" s="3" t="s">
        <v>19</v>
      </c>
      <c r="G112" s="7">
        <v>6.7465277777777777E-2</v>
      </c>
      <c r="H112" s="3">
        <v>27</v>
      </c>
      <c r="I112" s="3" t="s">
        <v>3348</v>
      </c>
      <c r="J112" s="3" t="s">
        <v>19</v>
      </c>
      <c r="K112" s="7">
        <v>7.1689814814814817E-2</v>
      </c>
      <c r="L112" s="3">
        <v>36</v>
      </c>
      <c r="M112" s="3" t="s">
        <v>3349</v>
      </c>
      <c r="N112" s="3" t="s">
        <v>19</v>
      </c>
      <c r="O112" s="7">
        <v>7.0995370370370361E-2</v>
      </c>
      <c r="P112" s="3">
        <v>44</v>
      </c>
      <c r="Q112" s="3" t="s">
        <v>3350</v>
      </c>
      <c r="R112" s="3" t="s">
        <v>19</v>
      </c>
      <c r="S112" s="7">
        <v>6.3576388888888891E-2</v>
      </c>
      <c r="T112" s="3">
        <v>27</v>
      </c>
      <c r="U112" s="3" t="s">
        <v>3351</v>
      </c>
      <c r="V112" s="3" t="s">
        <v>19</v>
      </c>
      <c r="W112" s="7">
        <v>9.1550925925925938E-2</v>
      </c>
      <c r="X112" s="3">
        <v>43</v>
      </c>
    </row>
    <row r="113" spans="1:24" x14ac:dyDescent="0.25">
      <c r="E113" s="3" t="s">
        <v>1046</v>
      </c>
      <c r="F113" s="3" t="s">
        <v>25</v>
      </c>
      <c r="G113" s="7">
        <v>6.7465277777777777E-2</v>
      </c>
      <c r="H113" s="3">
        <v>27</v>
      </c>
      <c r="I113" s="3" t="s">
        <v>3352</v>
      </c>
      <c r="J113" s="3" t="s">
        <v>25</v>
      </c>
      <c r="K113" s="7">
        <v>0.13915509259259259</v>
      </c>
      <c r="L113" s="3">
        <v>32</v>
      </c>
      <c r="M113" s="3" t="s">
        <v>1971</v>
      </c>
      <c r="N113" s="3" t="s">
        <v>25</v>
      </c>
      <c r="O113" s="7">
        <v>0.21015046296296294</v>
      </c>
      <c r="P113" s="3">
        <v>37</v>
      </c>
      <c r="Q113" s="3" t="s">
        <v>2057</v>
      </c>
      <c r="R113" s="3" t="s">
        <v>25</v>
      </c>
      <c r="S113" s="7">
        <v>0.27372685185185186</v>
      </c>
      <c r="T113" s="3">
        <v>37</v>
      </c>
      <c r="U113" s="3" t="s">
        <v>3353</v>
      </c>
      <c r="V113" s="3" t="s">
        <v>25</v>
      </c>
      <c r="W113" s="7">
        <v>0.36527777777777781</v>
      </c>
      <c r="X113" s="3">
        <v>37</v>
      </c>
    </row>
    <row r="114" spans="1:24" x14ac:dyDescent="0.25">
      <c r="E114" s="3" t="s">
        <v>30</v>
      </c>
      <c r="G114" s="7">
        <v>1.7501427823010063E-2</v>
      </c>
      <c r="H114" s="3" t="s">
        <v>31</v>
      </c>
      <c r="K114" s="7">
        <v>1.5125595940163605E-3</v>
      </c>
      <c r="L114" s="3" t="s">
        <v>31</v>
      </c>
      <c r="O114" s="7">
        <v>1.1816078742351535E-2</v>
      </c>
      <c r="P114" s="3" t="s">
        <v>19</v>
      </c>
      <c r="S114" s="7">
        <v>6.4449103656372131E-3</v>
      </c>
      <c r="T114" s="3" t="s">
        <v>31</v>
      </c>
      <c r="W114" s="7">
        <v>1.3642819040312101E-2</v>
      </c>
      <c r="X114" s="3" t="s">
        <v>19</v>
      </c>
    </row>
    <row r="115" spans="1:24" x14ac:dyDescent="0.25">
      <c r="A115" s="3">
        <v>38</v>
      </c>
      <c r="B115" s="3">
        <v>38</v>
      </c>
      <c r="C115" s="4" t="s">
        <v>3354</v>
      </c>
      <c r="D115" s="3" t="s">
        <v>3198</v>
      </c>
      <c r="E115" s="3" t="s">
        <v>485</v>
      </c>
      <c r="F115" s="3" t="s">
        <v>19</v>
      </c>
      <c r="G115" s="7">
        <v>8.3425925925925917E-2</v>
      </c>
      <c r="H115" s="3">
        <v>40</v>
      </c>
      <c r="I115" s="3" t="s">
        <v>481</v>
      </c>
      <c r="J115" s="3" t="s">
        <v>19</v>
      </c>
      <c r="K115" s="7">
        <v>7.7349537037037036E-2</v>
      </c>
      <c r="L115" s="3">
        <v>39</v>
      </c>
      <c r="M115" s="3" t="s">
        <v>3355</v>
      </c>
      <c r="N115" s="3" t="s">
        <v>19</v>
      </c>
      <c r="O115" s="7">
        <v>5.1967592592592593E-2</v>
      </c>
      <c r="P115" s="3">
        <v>25</v>
      </c>
      <c r="Q115" s="3" t="s">
        <v>3356</v>
      </c>
      <c r="R115" s="3" t="s">
        <v>19</v>
      </c>
      <c r="S115" s="7">
        <v>7.7581018518518521E-2</v>
      </c>
      <c r="T115" s="3">
        <v>38</v>
      </c>
      <c r="U115" s="3" t="s">
        <v>1978</v>
      </c>
      <c r="V115" s="3" t="s">
        <v>19</v>
      </c>
      <c r="W115" s="7">
        <v>8.0219907407407406E-2</v>
      </c>
      <c r="X115" s="3">
        <v>36</v>
      </c>
    </row>
    <row r="116" spans="1:24" x14ac:dyDescent="0.25">
      <c r="E116" s="3" t="s">
        <v>1465</v>
      </c>
      <c r="F116" s="3" t="s">
        <v>25</v>
      </c>
      <c r="G116" s="7">
        <v>8.3425925925925917E-2</v>
      </c>
      <c r="H116" s="3">
        <v>40</v>
      </c>
      <c r="I116" s="3" t="s">
        <v>3357</v>
      </c>
      <c r="J116" s="3" t="s">
        <v>25</v>
      </c>
      <c r="K116" s="7">
        <v>0.16077546296296297</v>
      </c>
      <c r="L116" s="3">
        <v>38</v>
      </c>
      <c r="M116" s="3" t="s">
        <v>1212</v>
      </c>
      <c r="N116" s="3" t="s">
        <v>25</v>
      </c>
      <c r="O116" s="7">
        <v>0.21274305555555553</v>
      </c>
      <c r="P116" s="3">
        <v>38</v>
      </c>
      <c r="Q116" s="3" t="s">
        <v>3358</v>
      </c>
      <c r="R116" s="3" t="s">
        <v>25</v>
      </c>
      <c r="S116" s="7">
        <v>0.29032407407407407</v>
      </c>
      <c r="T116" s="3">
        <v>39</v>
      </c>
      <c r="U116" s="3" t="s">
        <v>3359</v>
      </c>
      <c r="V116" s="3" t="s">
        <v>25</v>
      </c>
      <c r="W116" s="7">
        <v>0.37054398148148149</v>
      </c>
      <c r="X116" s="3">
        <v>38</v>
      </c>
    </row>
    <row r="117" spans="1:24" x14ac:dyDescent="0.25">
      <c r="E117" s="3" t="s">
        <v>30</v>
      </c>
      <c r="G117" s="7">
        <v>2.7657432695500778E-3</v>
      </c>
      <c r="H117" s="3" t="s">
        <v>31</v>
      </c>
      <c r="K117" s="7">
        <v>3.0918052024765247E-3</v>
      </c>
      <c r="L117" s="3" t="s">
        <v>19</v>
      </c>
      <c r="O117" s="7">
        <v>8.0648859077566623E-3</v>
      </c>
      <c r="P117" s="3" t="s">
        <v>31</v>
      </c>
      <c r="S117" s="7">
        <v>6.5502233463495402E-3</v>
      </c>
      <c r="T117" s="3" t="s">
        <v>19</v>
      </c>
      <c r="W117" s="7">
        <v>1.188600628480696E-3</v>
      </c>
      <c r="X117" s="3" t="s">
        <v>19</v>
      </c>
    </row>
    <row r="118" spans="1:24" x14ac:dyDescent="0.25">
      <c r="A118" s="3">
        <v>39</v>
      </c>
      <c r="B118" s="3">
        <v>20</v>
      </c>
      <c r="C118" s="4" t="s">
        <v>2631</v>
      </c>
      <c r="D118" s="3" t="s">
        <v>3249</v>
      </c>
      <c r="E118" s="3" t="s">
        <v>3360</v>
      </c>
      <c r="F118" s="3" t="s">
        <v>19</v>
      </c>
      <c r="G118" s="7">
        <v>7.885416666666667E-2</v>
      </c>
      <c r="H118" s="3">
        <v>37</v>
      </c>
      <c r="I118" s="3" t="s">
        <v>447</v>
      </c>
      <c r="J118" s="3" t="s">
        <v>19</v>
      </c>
      <c r="K118" s="7">
        <v>8.2118055555555555E-2</v>
      </c>
      <c r="L118" s="3">
        <v>41</v>
      </c>
      <c r="M118" s="3" t="s">
        <v>1984</v>
      </c>
      <c r="N118" s="3" t="s">
        <v>19</v>
      </c>
      <c r="O118" s="7">
        <v>7.0081018518518515E-2</v>
      </c>
      <c r="P118" s="3">
        <v>43</v>
      </c>
      <c r="Q118" s="3" t="s">
        <v>446</v>
      </c>
      <c r="R118" s="3" t="s">
        <v>19</v>
      </c>
      <c r="S118" s="7">
        <v>6.9606481481481478E-2</v>
      </c>
      <c r="T118" s="3">
        <v>33</v>
      </c>
      <c r="U118" s="3" t="s">
        <v>3361</v>
      </c>
      <c r="V118" s="3" t="s">
        <v>19</v>
      </c>
      <c r="W118" s="7">
        <v>7.3460648148148136E-2</v>
      </c>
      <c r="X118" s="3">
        <v>32</v>
      </c>
    </row>
    <row r="119" spans="1:24" x14ac:dyDescent="0.25">
      <c r="E119" s="3" t="s">
        <v>3362</v>
      </c>
      <c r="F119" s="3" t="s">
        <v>25</v>
      </c>
      <c r="G119" s="7">
        <v>7.885416666666667E-2</v>
      </c>
      <c r="H119" s="3">
        <v>37</v>
      </c>
      <c r="I119" s="3" t="s">
        <v>3363</v>
      </c>
      <c r="J119" s="3" t="s">
        <v>25</v>
      </c>
      <c r="K119" s="7">
        <v>0.16097222222222221</v>
      </c>
      <c r="L119" s="3">
        <v>39</v>
      </c>
      <c r="M119" s="3" t="s">
        <v>1997</v>
      </c>
      <c r="N119" s="3" t="s">
        <v>25</v>
      </c>
      <c r="O119" s="7">
        <v>0.23105324074074074</v>
      </c>
      <c r="P119" s="3">
        <v>42</v>
      </c>
      <c r="Q119" s="3" t="s">
        <v>3364</v>
      </c>
      <c r="R119" s="3" t="s">
        <v>25</v>
      </c>
      <c r="S119" s="7">
        <v>0.3006597222222222</v>
      </c>
      <c r="T119" s="3">
        <v>40</v>
      </c>
      <c r="U119" s="3" t="s">
        <v>1615</v>
      </c>
      <c r="V119" s="3" t="s">
        <v>25</v>
      </c>
      <c r="W119" s="7">
        <v>0.37412037037037038</v>
      </c>
      <c r="X119" s="3">
        <v>39</v>
      </c>
    </row>
    <row r="120" spans="1:24" x14ac:dyDescent="0.25">
      <c r="E120" s="3" t="s">
        <v>30</v>
      </c>
      <c r="G120" s="7">
        <v>8.169400882125033E-3</v>
      </c>
      <c r="H120" s="3" t="s">
        <v>31</v>
      </c>
      <c r="K120" s="7">
        <v>7.1436084582469778E-3</v>
      </c>
      <c r="L120" s="3" t="s">
        <v>19</v>
      </c>
      <c r="O120" s="7">
        <v>9.4691229993778131E-3</v>
      </c>
      <c r="P120" s="3" t="s">
        <v>19</v>
      </c>
      <c r="S120" s="7">
        <v>2.1098834457460858E-3</v>
      </c>
      <c r="T120" s="3" t="s">
        <v>31</v>
      </c>
      <c r="W120" s="7">
        <v>6.3334471297536998E-3</v>
      </c>
      <c r="X120" s="3" t="s">
        <v>31</v>
      </c>
    </row>
    <row r="121" spans="1:24" x14ac:dyDescent="0.25">
      <c r="A121" s="3">
        <v>40</v>
      </c>
      <c r="B121" s="3">
        <v>7</v>
      </c>
      <c r="C121" s="4" t="s">
        <v>587</v>
      </c>
      <c r="D121" s="3" t="s">
        <v>3240</v>
      </c>
      <c r="E121" s="3" t="s">
        <v>1750</v>
      </c>
      <c r="F121" s="3" t="s">
        <v>19</v>
      </c>
      <c r="G121" s="7">
        <v>8.3414351851851851E-2</v>
      </c>
      <c r="H121" s="3">
        <v>39</v>
      </c>
      <c r="I121" s="3" t="s">
        <v>3181</v>
      </c>
      <c r="J121" s="3" t="s">
        <v>19</v>
      </c>
      <c r="K121" s="7">
        <v>7.8506944444444449E-2</v>
      </c>
      <c r="L121" s="3">
        <v>40</v>
      </c>
      <c r="M121" s="3" t="s">
        <v>1233</v>
      </c>
      <c r="N121" s="3" t="s">
        <v>19</v>
      </c>
      <c r="O121" s="7">
        <v>5.1805555555555556E-2</v>
      </c>
      <c r="P121" s="3">
        <v>23</v>
      </c>
      <c r="Q121" s="3" t="s">
        <v>1009</v>
      </c>
      <c r="R121" s="3" t="s">
        <v>19</v>
      </c>
      <c r="S121" s="7">
        <v>6.7847222222222225E-2</v>
      </c>
      <c r="T121" s="3">
        <v>32</v>
      </c>
      <c r="U121" s="3" t="s">
        <v>3180</v>
      </c>
      <c r="V121" s="3" t="s">
        <v>19</v>
      </c>
      <c r="W121" s="7">
        <v>9.7314814814814812E-2</v>
      </c>
      <c r="X121" s="3">
        <v>45</v>
      </c>
    </row>
    <row r="122" spans="1:24" x14ac:dyDescent="0.25">
      <c r="E122" s="3" t="s">
        <v>1008</v>
      </c>
      <c r="F122" s="3" t="s">
        <v>25</v>
      </c>
      <c r="G122" s="7">
        <v>8.3414351851851851E-2</v>
      </c>
      <c r="H122" s="3">
        <v>39</v>
      </c>
      <c r="I122" s="3" t="s">
        <v>3365</v>
      </c>
      <c r="J122" s="3" t="s">
        <v>25</v>
      </c>
      <c r="K122" s="7">
        <v>0.16192129629629629</v>
      </c>
      <c r="L122" s="3">
        <v>40</v>
      </c>
      <c r="M122" s="3" t="s">
        <v>3366</v>
      </c>
      <c r="N122" s="3" t="s">
        <v>25</v>
      </c>
      <c r="O122" s="7">
        <v>0.21372685185185183</v>
      </c>
      <c r="P122" s="3">
        <v>39</v>
      </c>
      <c r="Q122" s="3" t="s">
        <v>1229</v>
      </c>
      <c r="R122" s="3" t="s">
        <v>25</v>
      </c>
      <c r="S122" s="7">
        <v>0.28157407407407409</v>
      </c>
      <c r="T122" s="3">
        <v>38</v>
      </c>
      <c r="U122" s="3" t="s">
        <v>1722</v>
      </c>
      <c r="V122" s="3" t="s">
        <v>25</v>
      </c>
      <c r="W122" s="7">
        <v>0.37888888888888889</v>
      </c>
      <c r="X122" s="3">
        <v>40</v>
      </c>
    </row>
    <row r="123" spans="1:24" x14ac:dyDescent="0.25">
      <c r="E123" s="3" t="s">
        <v>30</v>
      </c>
      <c r="G123" s="7">
        <v>4.718413501360777E-3</v>
      </c>
      <c r="H123" s="3" t="s">
        <v>31</v>
      </c>
      <c r="K123" s="7">
        <v>2.5768769968051164E-3</v>
      </c>
      <c r="L123" s="3" t="s">
        <v>19</v>
      </c>
      <c r="O123" s="7">
        <v>9.5788959886403888E-3</v>
      </c>
      <c r="P123" s="3" t="s">
        <v>31</v>
      </c>
      <c r="S123" s="7">
        <v>4.7832357117501001E-3</v>
      </c>
      <c r="T123" s="3" t="s">
        <v>31</v>
      </c>
      <c r="W123" s="7">
        <v>1.650366820494617E-2</v>
      </c>
      <c r="X123" s="3" t="s">
        <v>19</v>
      </c>
    </row>
    <row r="124" spans="1:24" x14ac:dyDescent="0.25">
      <c r="A124" s="3">
        <v>41</v>
      </c>
      <c r="B124" s="3">
        <v>26</v>
      </c>
      <c r="C124" s="4" t="s">
        <v>543</v>
      </c>
      <c r="D124" s="3" t="s">
        <v>3240</v>
      </c>
      <c r="E124" s="3" t="s">
        <v>1729</v>
      </c>
      <c r="F124" s="3" t="s">
        <v>19</v>
      </c>
      <c r="G124" s="7">
        <v>8.7384259259259259E-2</v>
      </c>
      <c r="H124" s="3">
        <v>41</v>
      </c>
      <c r="I124" s="3" t="s">
        <v>1157</v>
      </c>
      <c r="J124" s="3" t="s">
        <v>19</v>
      </c>
      <c r="K124" s="7">
        <v>8.4699074074074066E-2</v>
      </c>
      <c r="L124" s="3">
        <v>44</v>
      </c>
      <c r="M124" s="3" t="s">
        <v>2022</v>
      </c>
      <c r="N124" s="3" t="s">
        <v>19</v>
      </c>
      <c r="O124" s="7">
        <v>6.3078703703703706E-2</v>
      </c>
      <c r="P124" s="3">
        <v>40</v>
      </c>
      <c r="Q124" s="3" t="s">
        <v>3367</v>
      </c>
      <c r="R124" s="3" t="s">
        <v>19</v>
      </c>
      <c r="S124" s="7">
        <v>8.1689814814814812E-2</v>
      </c>
      <c r="T124" s="3">
        <v>42</v>
      </c>
      <c r="U124" s="3" t="s">
        <v>2020</v>
      </c>
      <c r="V124" s="3" t="s">
        <v>19</v>
      </c>
      <c r="W124" s="7">
        <v>6.9664351851851852E-2</v>
      </c>
      <c r="X124" s="3">
        <v>26</v>
      </c>
    </row>
    <row r="125" spans="1:24" x14ac:dyDescent="0.25">
      <c r="E125" s="3" t="s">
        <v>3368</v>
      </c>
      <c r="F125" s="3" t="s">
        <v>25</v>
      </c>
      <c r="G125" s="7">
        <v>8.7384259259259259E-2</v>
      </c>
      <c r="H125" s="3">
        <v>41</v>
      </c>
      <c r="I125" s="3" t="s">
        <v>506</v>
      </c>
      <c r="J125" s="3" t="s">
        <v>25</v>
      </c>
      <c r="K125" s="7">
        <v>0.17208333333333334</v>
      </c>
      <c r="L125" s="3">
        <v>44</v>
      </c>
      <c r="M125" s="3" t="s">
        <v>602</v>
      </c>
      <c r="N125" s="3" t="s">
        <v>25</v>
      </c>
      <c r="O125" s="7">
        <v>0.23516203703703706</v>
      </c>
      <c r="P125" s="3">
        <v>44</v>
      </c>
      <c r="Q125" s="3" t="s">
        <v>3369</v>
      </c>
      <c r="R125" s="3" t="s">
        <v>25</v>
      </c>
      <c r="S125" s="7">
        <v>0.31685185185185188</v>
      </c>
      <c r="T125" s="3">
        <v>43</v>
      </c>
      <c r="U125" s="3" t="s">
        <v>553</v>
      </c>
      <c r="V125" s="3" t="s">
        <v>25</v>
      </c>
      <c r="W125" s="7">
        <v>0.38651620370370371</v>
      </c>
      <c r="X125" s="3">
        <v>41</v>
      </c>
    </row>
    <row r="126" spans="1:24" x14ac:dyDescent="0.25">
      <c r="E126" s="3" t="s">
        <v>30</v>
      </c>
      <c r="G126" s="7">
        <v>2.5226841354907409E-3</v>
      </c>
      <c r="H126" s="3" t="s">
        <v>31</v>
      </c>
      <c r="K126" s="7">
        <v>7.2404779592794843E-3</v>
      </c>
      <c r="L126" s="3" t="s">
        <v>19</v>
      </c>
      <c r="O126" s="7">
        <v>4.5853754661598356E-4</v>
      </c>
      <c r="P126" s="3" t="s">
        <v>19</v>
      </c>
      <c r="S126" s="7">
        <v>7.5972518045201581E-3</v>
      </c>
      <c r="T126" s="3" t="s">
        <v>19</v>
      </c>
      <c r="W126" s="7">
        <v>1.2773583174924899E-2</v>
      </c>
      <c r="X126" s="3" t="s">
        <v>31</v>
      </c>
    </row>
    <row r="127" spans="1:24" x14ac:dyDescent="0.25">
      <c r="A127" s="3">
        <v>42</v>
      </c>
      <c r="B127" s="3">
        <v>16</v>
      </c>
      <c r="C127" s="4" t="s">
        <v>2031</v>
      </c>
      <c r="D127" s="3" t="s">
        <v>3240</v>
      </c>
      <c r="E127" s="3" t="s">
        <v>3099</v>
      </c>
      <c r="F127" s="3" t="s">
        <v>19</v>
      </c>
      <c r="G127" s="7">
        <v>7.930555555555556E-2</v>
      </c>
      <c r="H127" s="3">
        <v>38</v>
      </c>
      <c r="I127" s="3" t="s">
        <v>3370</v>
      </c>
      <c r="J127" s="3" t="s">
        <v>19</v>
      </c>
      <c r="K127" s="7">
        <v>8.3668981481481483E-2</v>
      </c>
      <c r="L127" s="3">
        <v>43</v>
      </c>
      <c r="M127" s="3" t="s">
        <v>3371</v>
      </c>
      <c r="N127" s="3" t="s">
        <v>19</v>
      </c>
      <c r="O127" s="7">
        <v>6.3425925925925927E-2</v>
      </c>
      <c r="P127" s="3">
        <v>41</v>
      </c>
      <c r="Q127" s="3" t="s">
        <v>3372</v>
      </c>
      <c r="R127" s="3" t="s">
        <v>19</v>
      </c>
      <c r="S127" s="7">
        <v>7.930555555555556E-2</v>
      </c>
      <c r="T127" s="3">
        <v>41</v>
      </c>
      <c r="U127" s="3" t="s">
        <v>3098</v>
      </c>
      <c r="V127" s="3" t="s">
        <v>19</v>
      </c>
      <c r="W127" s="7">
        <v>8.3912037037037035E-2</v>
      </c>
      <c r="X127" s="3">
        <v>38</v>
      </c>
    </row>
    <row r="128" spans="1:24" x14ac:dyDescent="0.25">
      <c r="E128" s="3" t="s">
        <v>1803</v>
      </c>
      <c r="F128" s="3" t="s">
        <v>25</v>
      </c>
      <c r="G128" s="7">
        <v>7.930555555555556E-2</v>
      </c>
      <c r="H128" s="3">
        <v>38</v>
      </c>
      <c r="I128" s="3" t="s">
        <v>1109</v>
      </c>
      <c r="J128" s="3" t="s">
        <v>25</v>
      </c>
      <c r="K128" s="7">
        <v>0.16297453703703704</v>
      </c>
      <c r="L128" s="3">
        <v>41</v>
      </c>
      <c r="M128" s="3" t="s">
        <v>3100</v>
      </c>
      <c r="N128" s="3" t="s">
        <v>25</v>
      </c>
      <c r="O128" s="7">
        <v>0.22640046296296298</v>
      </c>
      <c r="P128" s="3">
        <v>41</v>
      </c>
      <c r="Q128" s="3" t="s">
        <v>3373</v>
      </c>
      <c r="R128" s="3" t="s">
        <v>25</v>
      </c>
      <c r="S128" s="7">
        <v>0.30570601851851853</v>
      </c>
      <c r="T128" s="3">
        <v>41</v>
      </c>
      <c r="U128" s="3" t="s">
        <v>3374</v>
      </c>
      <c r="V128" s="3" t="s">
        <v>25</v>
      </c>
      <c r="W128" s="7">
        <v>0.38961805555555556</v>
      </c>
      <c r="X128" s="3">
        <v>42</v>
      </c>
    </row>
    <row r="129" spans="1:24" x14ac:dyDescent="0.25">
      <c r="E129" s="3" t="s">
        <v>30</v>
      </c>
      <c r="G129" s="7">
        <v>1.1322904857604163E-2</v>
      </c>
      <c r="H129" s="3" t="s">
        <v>31</v>
      </c>
      <c r="K129" s="7">
        <v>5.5887682455979804E-3</v>
      </c>
      <c r="L129" s="3" t="s">
        <v>19</v>
      </c>
      <c r="O129" s="7">
        <v>3.0322332535566432E-4</v>
      </c>
      <c r="P129" s="3" t="s">
        <v>19</v>
      </c>
      <c r="S129" s="7">
        <v>4.6183883564075295E-3</v>
      </c>
      <c r="T129" s="3" t="s">
        <v>19</v>
      </c>
      <c r="W129" s="7">
        <v>8.1252493024304429E-4</v>
      </c>
      <c r="X129" s="3" t="s">
        <v>19</v>
      </c>
    </row>
    <row r="130" spans="1:24" x14ac:dyDescent="0.25">
      <c r="A130" s="3">
        <v>43</v>
      </c>
      <c r="B130" s="3">
        <v>13</v>
      </c>
      <c r="C130" s="4" t="s">
        <v>510</v>
      </c>
      <c r="D130" s="3" t="s">
        <v>3198</v>
      </c>
      <c r="E130" s="3" t="s">
        <v>3093</v>
      </c>
      <c r="F130" s="3" t="s">
        <v>19</v>
      </c>
      <c r="G130" s="7">
        <v>9.2453703703703705E-2</v>
      </c>
      <c r="H130" s="3">
        <v>44</v>
      </c>
      <c r="I130" s="3" t="s">
        <v>518</v>
      </c>
      <c r="J130" s="3" t="s">
        <v>19</v>
      </c>
      <c r="K130" s="7">
        <v>7.1620370370370376E-2</v>
      </c>
      <c r="L130" s="3">
        <v>35</v>
      </c>
      <c r="M130" s="3" t="s">
        <v>1500</v>
      </c>
      <c r="N130" s="3" t="s">
        <v>19</v>
      </c>
      <c r="O130" s="7">
        <v>6.8449074074074079E-2</v>
      </c>
      <c r="P130" s="3">
        <v>42</v>
      </c>
      <c r="Q130" s="3" t="s">
        <v>1131</v>
      </c>
      <c r="R130" s="3" t="s">
        <v>19</v>
      </c>
      <c r="S130" s="7">
        <v>7.587962962962963E-2</v>
      </c>
      <c r="T130" s="3">
        <v>37</v>
      </c>
      <c r="U130" s="3" t="s">
        <v>3092</v>
      </c>
      <c r="V130" s="3" t="s">
        <v>19</v>
      </c>
      <c r="W130" s="7">
        <v>8.6018518518518508E-2</v>
      </c>
      <c r="X130" s="3">
        <v>39</v>
      </c>
    </row>
    <row r="131" spans="1:24" x14ac:dyDescent="0.25">
      <c r="E131" s="3" t="s">
        <v>3375</v>
      </c>
      <c r="F131" s="3" t="s">
        <v>25</v>
      </c>
      <c r="G131" s="7">
        <v>9.2453703703703705E-2</v>
      </c>
      <c r="H131" s="3">
        <v>44</v>
      </c>
      <c r="I131" s="3" t="s">
        <v>1043</v>
      </c>
      <c r="J131" s="3" t="s">
        <v>25</v>
      </c>
      <c r="K131" s="7">
        <v>0.16407407407407407</v>
      </c>
      <c r="L131" s="3">
        <v>42</v>
      </c>
      <c r="M131" s="3" t="s">
        <v>3376</v>
      </c>
      <c r="N131" s="3" t="s">
        <v>25</v>
      </c>
      <c r="O131" s="7">
        <v>0.23252314814814815</v>
      </c>
      <c r="P131" s="3">
        <v>43</v>
      </c>
      <c r="Q131" s="3" t="s">
        <v>3377</v>
      </c>
      <c r="R131" s="3" t="s">
        <v>25</v>
      </c>
      <c r="S131" s="7">
        <v>0.30840277777777775</v>
      </c>
      <c r="T131" s="3">
        <v>42</v>
      </c>
      <c r="U131" s="3" t="s">
        <v>3378</v>
      </c>
      <c r="V131" s="3" t="s">
        <v>25</v>
      </c>
      <c r="W131" s="7">
        <v>0.3944212962962963</v>
      </c>
      <c r="X131" s="3">
        <v>43</v>
      </c>
    </row>
    <row r="132" spans="1:24" x14ac:dyDescent="0.25">
      <c r="E132" s="3" t="s">
        <v>30</v>
      </c>
      <c r="G132" s="7">
        <v>7.0796880308116039E-4</v>
      </c>
      <c r="H132" s="3" t="s">
        <v>19</v>
      </c>
      <c r="K132" s="7">
        <v>7.4224216164530815E-3</v>
      </c>
      <c r="L132" s="3" t="s">
        <v>31</v>
      </c>
      <c r="O132" s="7">
        <v>4.5481900404991255E-3</v>
      </c>
      <c r="P132" s="3" t="s">
        <v>19</v>
      </c>
      <c r="S132" s="7">
        <v>2.7171340669743249E-4</v>
      </c>
      <c r="T132" s="3" t="s">
        <v>19</v>
      </c>
      <c r="W132" s="7">
        <v>1.8945493661754048E-3</v>
      </c>
      <c r="X132" s="3" t="s">
        <v>19</v>
      </c>
    </row>
    <row r="133" spans="1:24" x14ac:dyDescent="0.25">
      <c r="A133" s="3">
        <v>44</v>
      </c>
      <c r="B133" s="3">
        <v>11</v>
      </c>
      <c r="C133" s="4" t="s">
        <v>3379</v>
      </c>
      <c r="D133" s="3" t="s">
        <v>3198</v>
      </c>
      <c r="E133" s="3" t="s">
        <v>3380</v>
      </c>
      <c r="F133" s="3" t="s">
        <v>19</v>
      </c>
      <c r="G133" s="7">
        <v>8.8287037037037039E-2</v>
      </c>
      <c r="H133" s="3">
        <v>42</v>
      </c>
      <c r="I133" s="3" t="s">
        <v>3381</v>
      </c>
      <c r="J133" s="3" t="s">
        <v>19</v>
      </c>
      <c r="K133" s="7">
        <v>8.295138888888888E-2</v>
      </c>
      <c r="L133" s="3">
        <v>42</v>
      </c>
      <c r="M133" s="3" t="s">
        <v>3382</v>
      </c>
      <c r="N133" s="3" t="s">
        <v>19</v>
      </c>
      <c r="O133" s="7">
        <v>5.2731481481481483E-2</v>
      </c>
      <c r="P133" s="3">
        <v>27</v>
      </c>
      <c r="Q133" s="3" t="s">
        <v>3383</v>
      </c>
      <c r="R133" s="3" t="s">
        <v>19</v>
      </c>
      <c r="S133" s="7">
        <v>0.1086111111111111</v>
      </c>
      <c r="T133" s="3">
        <v>45</v>
      </c>
      <c r="U133" s="3" t="s">
        <v>3384</v>
      </c>
      <c r="V133" s="3" t="s">
        <v>19</v>
      </c>
      <c r="W133" s="7">
        <v>8.7488425925925928E-2</v>
      </c>
      <c r="X133" s="3">
        <v>41</v>
      </c>
    </row>
    <row r="134" spans="1:24" x14ac:dyDescent="0.25">
      <c r="E134" s="3" t="s">
        <v>2006</v>
      </c>
      <c r="F134" s="3" t="s">
        <v>25</v>
      </c>
      <c r="G134" s="7">
        <v>8.8287037037037039E-2</v>
      </c>
      <c r="H134" s="3">
        <v>42</v>
      </c>
      <c r="I134" s="3" t="s">
        <v>469</v>
      </c>
      <c r="J134" s="3" t="s">
        <v>25</v>
      </c>
      <c r="K134" s="7">
        <v>0.17123842592592595</v>
      </c>
      <c r="L134" s="3">
        <v>43</v>
      </c>
      <c r="M134" s="3" t="s">
        <v>3385</v>
      </c>
      <c r="N134" s="3" t="s">
        <v>25</v>
      </c>
      <c r="O134" s="7">
        <v>0.22396990740740741</v>
      </c>
      <c r="P134" s="3">
        <v>40</v>
      </c>
      <c r="Q134" s="3" t="s">
        <v>2046</v>
      </c>
      <c r="R134" s="3" t="s">
        <v>25</v>
      </c>
      <c r="S134" s="7">
        <v>0.33258101851851851</v>
      </c>
      <c r="T134" s="3">
        <v>44</v>
      </c>
      <c r="U134" s="3" t="s">
        <v>2004</v>
      </c>
      <c r="V134" s="3" t="s">
        <v>25</v>
      </c>
      <c r="W134" s="7">
        <v>0.42006944444444444</v>
      </c>
      <c r="X134" s="3">
        <v>44</v>
      </c>
    </row>
    <row r="135" spans="1:24" x14ac:dyDescent="0.25">
      <c r="E135" s="3" t="s">
        <v>30</v>
      </c>
      <c r="G135" s="7">
        <v>9.4246744038689739E-3</v>
      </c>
      <c r="H135" s="3" t="s">
        <v>31</v>
      </c>
      <c r="K135" s="7">
        <v>1.2313416812669703E-3</v>
      </c>
      <c r="L135" s="3" t="s">
        <v>31</v>
      </c>
      <c r="O135" s="7">
        <v>1.5324703890740164E-2</v>
      </c>
      <c r="P135" s="3" t="s">
        <v>31</v>
      </c>
      <c r="S135" s="7">
        <v>2.8086616968406086E-2</v>
      </c>
      <c r="T135" s="3" t="s">
        <v>19</v>
      </c>
      <c r="W135" s="7">
        <v>2.1058969925299847E-3</v>
      </c>
      <c r="X135" s="3" t="s">
        <v>31</v>
      </c>
    </row>
    <row r="136" spans="1:24" x14ac:dyDescent="0.25">
      <c r="A136" s="3">
        <v>45</v>
      </c>
      <c r="B136" s="3">
        <v>8</v>
      </c>
      <c r="C136" s="4" t="s">
        <v>3386</v>
      </c>
      <c r="D136" s="3" t="s">
        <v>3240</v>
      </c>
      <c r="E136" s="3" t="s">
        <v>3192</v>
      </c>
      <c r="F136" s="3" t="s">
        <v>19</v>
      </c>
      <c r="G136" s="7">
        <v>0.12719907407407408</v>
      </c>
      <c r="H136" s="3">
        <v>45</v>
      </c>
      <c r="I136" s="3" t="s">
        <v>3387</v>
      </c>
      <c r="J136" s="3" t="s">
        <v>19</v>
      </c>
      <c r="K136" s="7">
        <v>0.12902777777777777</v>
      </c>
      <c r="L136" s="3">
        <v>45</v>
      </c>
      <c r="M136" s="3" t="s">
        <v>1958</v>
      </c>
      <c r="N136" s="3" t="s">
        <v>19</v>
      </c>
      <c r="O136" s="7">
        <v>7.5034722222222225E-2</v>
      </c>
      <c r="P136" s="3">
        <v>45</v>
      </c>
      <c r="Q136" s="3" t="s">
        <v>3191</v>
      </c>
      <c r="R136" s="3" t="s">
        <v>19</v>
      </c>
      <c r="S136" s="7">
        <v>8.3437499999999998E-2</v>
      </c>
      <c r="T136" s="3">
        <v>43</v>
      </c>
      <c r="U136" s="3" t="s">
        <v>3388</v>
      </c>
      <c r="V136" s="3" t="s">
        <v>19</v>
      </c>
      <c r="W136" s="7">
        <v>9.3553240740740742E-2</v>
      </c>
      <c r="X136" s="3">
        <v>44</v>
      </c>
    </row>
    <row r="137" spans="1:24" x14ac:dyDescent="0.25">
      <c r="E137" s="3" t="s">
        <v>3389</v>
      </c>
      <c r="F137" s="3" t="s">
        <v>25</v>
      </c>
      <c r="G137" s="7">
        <v>0.12719907407407408</v>
      </c>
      <c r="H137" s="3">
        <v>45</v>
      </c>
      <c r="I137" s="3" t="s">
        <v>3179</v>
      </c>
      <c r="J137" s="3" t="s">
        <v>25</v>
      </c>
      <c r="K137" s="7">
        <v>0.25622685185185184</v>
      </c>
      <c r="L137" s="3">
        <v>45</v>
      </c>
      <c r="M137" s="3" t="s">
        <v>3390</v>
      </c>
      <c r="N137" s="3" t="s">
        <v>25</v>
      </c>
      <c r="O137" s="7">
        <v>0.33126157407407408</v>
      </c>
      <c r="P137" s="3">
        <v>45</v>
      </c>
      <c r="Q137" s="3" t="s">
        <v>3391</v>
      </c>
      <c r="R137" s="3" t="s">
        <v>25</v>
      </c>
      <c r="S137" s="7">
        <v>0.41469907407407408</v>
      </c>
      <c r="T137" s="3">
        <v>45</v>
      </c>
      <c r="U137" s="3" t="s">
        <v>3392</v>
      </c>
      <c r="V137" s="3" t="s">
        <v>25</v>
      </c>
      <c r="W137" s="7">
        <v>0.50825231481481481</v>
      </c>
      <c r="X137" s="3">
        <v>45</v>
      </c>
    </row>
    <row r="138" spans="1:24" x14ac:dyDescent="0.25">
      <c r="E138" s="3" t="s">
        <v>30</v>
      </c>
      <c r="G138" s="7">
        <v>8.9752799344227502E-3</v>
      </c>
      <c r="H138" s="3" t="s">
        <v>19</v>
      </c>
      <c r="K138" s="7">
        <v>2.7173029127112266E-2</v>
      </c>
      <c r="L138" s="3" t="s">
        <v>19</v>
      </c>
      <c r="O138" s="7">
        <v>7.3081242055721557E-3</v>
      </c>
      <c r="P138" s="3" t="s">
        <v>31</v>
      </c>
      <c r="S138" s="7">
        <v>1.3991058750443749E-2</v>
      </c>
      <c r="T138" s="3" t="s">
        <v>31</v>
      </c>
      <c r="W138" s="7">
        <v>1.4849126105519084E-2</v>
      </c>
      <c r="X138" s="3" t="s">
        <v>31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19E20-2D3D-490A-AE2B-806C4C407727}">
  <sheetPr codeName="Sheet2"/>
  <dimension ref="A1:X153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X1"/>
    </sheetView>
  </sheetViews>
  <sheetFormatPr defaultColWidth="9.1796875" defaultRowHeight="12.5" x14ac:dyDescent="0.25"/>
  <cols>
    <col min="1" max="1" width="4.453125" style="3" customWidth="1"/>
    <col min="2" max="2" width="5.7265625" style="3" customWidth="1"/>
    <col min="3" max="3" width="20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16384" width="9.1796875" style="2"/>
  </cols>
  <sheetData>
    <row r="1" spans="1:24" ht="18" x14ac:dyDescent="0.4">
      <c r="A1" s="95" t="s">
        <v>2209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37</v>
      </c>
      <c r="C4" s="4" t="s">
        <v>2208</v>
      </c>
      <c r="D4" s="3" t="s">
        <v>17</v>
      </c>
      <c r="E4" s="3" t="s">
        <v>2207</v>
      </c>
      <c r="F4" s="3" t="s">
        <v>19</v>
      </c>
      <c r="G4" s="7">
        <v>5.3854166666666668E-2</v>
      </c>
      <c r="H4" s="3">
        <v>1</v>
      </c>
      <c r="I4" s="3" t="s">
        <v>2206</v>
      </c>
      <c r="J4" s="3" t="s">
        <v>19</v>
      </c>
      <c r="K4" s="7">
        <v>4.3587962962962967E-2</v>
      </c>
      <c r="L4" s="3">
        <v>2</v>
      </c>
      <c r="M4" s="3" t="s">
        <v>209</v>
      </c>
      <c r="N4" s="3" t="s">
        <v>19</v>
      </c>
      <c r="O4" s="7">
        <v>3.770833333333333E-2</v>
      </c>
      <c r="P4" s="3">
        <v>1</v>
      </c>
      <c r="Q4" s="3" t="s">
        <v>1712</v>
      </c>
      <c r="R4" s="3" t="s">
        <v>19</v>
      </c>
      <c r="S4" s="7">
        <v>4.4409722222222225E-2</v>
      </c>
      <c r="T4" s="3">
        <v>2</v>
      </c>
      <c r="U4" s="3" t="s">
        <v>1947</v>
      </c>
      <c r="V4" s="3" t="s">
        <v>19</v>
      </c>
      <c r="W4" s="7">
        <v>5.1030092592592592E-2</v>
      </c>
      <c r="X4" s="3">
        <v>1</v>
      </c>
    </row>
    <row r="5" spans="1:24" x14ac:dyDescent="0.25">
      <c r="E5" s="3" t="s">
        <v>2205</v>
      </c>
      <c r="F5" s="3" t="s">
        <v>25</v>
      </c>
      <c r="G5" s="7">
        <v>5.3854166666666668E-2</v>
      </c>
      <c r="H5" s="3">
        <v>1</v>
      </c>
      <c r="I5" s="3" t="s">
        <v>1713</v>
      </c>
      <c r="J5" s="3" t="s">
        <v>25</v>
      </c>
      <c r="K5" s="7">
        <v>9.7442129629629629E-2</v>
      </c>
      <c r="L5" s="3">
        <v>1</v>
      </c>
      <c r="M5" s="3" t="s">
        <v>79</v>
      </c>
      <c r="N5" s="3" t="s">
        <v>25</v>
      </c>
      <c r="O5" s="7">
        <v>0.13515046296296296</v>
      </c>
      <c r="P5" s="3">
        <v>1</v>
      </c>
      <c r="Q5" s="3" t="s">
        <v>1399</v>
      </c>
      <c r="R5" s="3" t="s">
        <v>25</v>
      </c>
      <c r="S5" s="7">
        <v>0.17956018518518521</v>
      </c>
      <c r="T5" s="3">
        <v>1</v>
      </c>
      <c r="U5" s="3" t="s">
        <v>2204</v>
      </c>
      <c r="V5" s="3" t="s">
        <v>25</v>
      </c>
      <c r="W5" s="7">
        <v>0.23059027777777777</v>
      </c>
      <c r="X5" s="3">
        <v>1</v>
      </c>
    </row>
    <row r="6" spans="1:24" x14ac:dyDescent="0.25">
      <c r="E6" s="3" t="s">
        <v>30</v>
      </c>
      <c r="G6" s="7">
        <v>4.0854321549587541E-4</v>
      </c>
      <c r="H6" s="3" t="s">
        <v>31</v>
      </c>
      <c r="K6" s="7">
        <v>1.2436905404114504E-3</v>
      </c>
      <c r="L6" s="3" t="s">
        <v>19</v>
      </c>
      <c r="O6" s="7">
        <v>2.8605927274566456E-4</v>
      </c>
      <c r="P6" s="3" t="s">
        <v>31</v>
      </c>
      <c r="S6" s="7">
        <v>1.6196855139163219E-4</v>
      </c>
      <c r="T6" s="3" t="s">
        <v>31</v>
      </c>
      <c r="W6" s="7">
        <v>3.8711950077827822E-4</v>
      </c>
      <c r="X6" s="3" t="s">
        <v>31</v>
      </c>
    </row>
    <row r="7" spans="1:24" x14ac:dyDescent="0.25">
      <c r="A7" s="3">
        <v>2</v>
      </c>
      <c r="B7" s="3">
        <v>30</v>
      </c>
      <c r="C7" s="4" t="s">
        <v>2203</v>
      </c>
      <c r="D7" s="3" t="s">
        <v>17</v>
      </c>
      <c r="E7" s="3" t="s">
        <v>1704</v>
      </c>
      <c r="F7" s="3" t="s">
        <v>19</v>
      </c>
      <c r="G7" s="7">
        <v>5.9826388888888887E-2</v>
      </c>
      <c r="H7" s="3">
        <v>7</v>
      </c>
      <c r="I7" s="3" t="s">
        <v>45</v>
      </c>
      <c r="J7" s="3" t="s">
        <v>19</v>
      </c>
      <c r="K7" s="7">
        <v>4.2025462962962966E-2</v>
      </c>
      <c r="L7" s="3">
        <v>1</v>
      </c>
      <c r="M7" s="3" t="s">
        <v>1599</v>
      </c>
      <c r="N7" s="3" t="s">
        <v>19</v>
      </c>
      <c r="O7" s="7">
        <v>4.5648148148148153E-2</v>
      </c>
      <c r="P7" s="3">
        <v>8</v>
      </c>
      <c r="Q7" s="3" t="s">
        <v>52</v>
      </c>
      <c r="R7" s="3" t="s">
        <v>19</v>
      </c>
      <c r="S7" s="7">
        <v>4.6053240740740742E-2</v>
      </c>
      <c r="T7" s="3">
        <v>3</v>
      </c>
      <c r="U7" s="3" t="s">
        <v>1705</v>
      </c>
      <c r="V7" s="3" t="s">
        <v>19</v>
      </c>
      <c r="W7" s="7">
        <v>5.1967592592592593E-2</v>
      </c>
      <c r="X7" s="3">
        <v>2</v>
      </c>
    </row>
    <row r="8" spans="1:24" x14ac:dyDescent="0.25">
      <c r="E8" s="3" t="s">
        <v>2202</v>
      </c>
      <c r="F8" s="3" t="s">
        <v>25</v>
      </c>
      <c r="G8" s="7">
        <v>5.9826388888888887E-2</v>
      </c>
      <c r="H8" s="3">
        <v>7</v>
      </c>
      <c r="I8" s="3" t="s">
        <v>50</v>
      </c>
      <c r="J8" s="3" t="s">
        <v>25</v>
      </c>
      <c r="K8" s="7">
        <v>0.10185185185185186</v>
      </c>
      <c r="L8" s="3">
        <v>2</v>
      </c>
      <c r="M8" s="3" t="s">
        <v>2201</v>
      </c>
      <c r="N8" s="3" t="s">
        <v>25</v>
      </c>
      <c r="O8" s="7">
        <v>0.14749999999999999</v>
      </c>
      <c r="P8" s="3">
        <v>2</v>
      </c>
      <c r="Q8" s="3" t="s">
        <v>48</v>
      </c>
      <c r="R8" s="3" t="s">
        <v>25</v>
      </c>
      <c r="S8" s="7">
        <v>0.19355324074074076</v>
      </c>
      <c r="T8" s="3">
        <v>2</v>
      </c>
      <c r="U8" s="3" t="s">
        <v>897</v>
      </c>
      <c r="V8" s="3" t="s">
        <v>25</v>
      </c>
      <c r="W8" s="7">
        <v>0.24552083333333333</v>
      </c>
      <c r="X8" s="3">
        <v>2</v>
      </c>
    </row>
    <row r="9" spans="1:24" x14ac:dyDescent="0.25">
      <c r="E9" s="3" t="s">
        <v>30</v>
      </c>
      <c r="G9" s="7">
        <v>2.0502073534617929E-3</v>
      </c>
      <c r="H9" s="3" t="s">
        <v>19</v>
      </c>
      <c r="K9" s="7">
        <v>3.0605708120500993E-3</v>
      </c>
      <c r="L9" s="3" t="s">
        <v>31</v>
      </c>
      <c r="O9" s="7">
        <v>5.19364579645646E-3</v>
      </c>
      <c r="P9" s="3" t="s">
        <v>19</v>
      </c>
      <c r="S9" s="7">
        <v>1.4044351303966682E-3</v>
      </c>
      <c r="T9" s="3" t="s">
        <v>31</v>
      </c>
      <c r="W9" s="7">
        <v>2.7788472074714646E-3</v>
      </c>
      <c r="X9" s="3" t="s">
        <v>31</v>
      </c>
    </row>
    <row r="10" spans="1:24" x14ac:dyDescent="0.25">
      <c r="A10" s="3">
        <v>3</v>
      </c>
      <c r="B10" s="3">
        <v>17</v>
      </c>
      <c r="C10" s="4" t="s">
        <v>2200</v>
      </c>
      <c r="D10" s="3" t="s">
        <v>17</v>
      </c>
      <c r="E10" s="3" t="s">
        <v>55</v>
      </c>
      <c r="F10" s="3" t="s">
        <v>19</v>
      </c>
      <c r="G10" s="7">
        <v>5.6446759259259259E-2</v>
      </c>
      <c r="H10" s="3">
        <v>3</v>
      </c>
      <c r="I10" s="3" t="s">
        <v>2199</v>
      </c>
      <c r="J10" s="3" t="s">
        <v>19</v>
      </c>
      <c r="K10" s="7">
        <v>4.9513888888888892E-2</v>
      </c>
      <c r="L10" s="3">
        <v>3</v>
      </c>
      <c r="M10" s="3" t="s">
        <v>61</v>
      </c>
      <c r="N10" s="3" t="s">
        <v>19</v>
      </c>
      <c r="O10" s="7">
        <v>4.3437499999999997E-2</v>
      </c>
      <c r="P10" s="3">
        <v>6</v>
      </c>
      <c r="Q10" s="3" t="s">
        <v>58</v>
      </c>
      <c r="R10" s="3" t="s">
        <v>19</v>
      </c>
      <c r="S10" s="7">
        <v>4.4236111111111115E-2</v>
      </c>
      <c r="T10" s="3">
        <v>1</v>
      </c>
      <c r="U10" s="3" t="s">
        <v>1698</v>
      </c>
      <c r="V10" s="3" t="s">
        <v>19</v>
      </c>
      <c r="W10" s="7">
        <v>5.5150462962962964E-2</v>
      </c>
      <c r="X10" s="3">
        <v>5</v>
      </c>
    </row>
    <row r="11" spans="1:24" x14ac:dyDescent="0.25">
      <c r="E11" s="3" t="s">
        <v>2198</v>
      </c>
      <c r="F11" s="3" t="s">
        <v>25</v>
      </c>
      <c r="G11" s="7">
        <v>5.6446759259259259E-2</v>
      </c>
      <c r="H11" s="3">
        <v>3</v>
      </c>
      <c r="I11" s="3" t="s">
        <v>2197</v>
      </c>
      <c r="J11" s="3" t="s">
        <v>25</v>
      </c>
      <c r="K11" s="7">
        <v>0.10596064814814815</v>
      </c>
      <c r="L11" s="3">
        <v>3</v>
      </c>
      <c r="M11" s="3" t="s">
        <v>2196</v>
      </c>
      <c r="N11" s="3" t="s">
        <v>25</v>
      </c>
      <c r="O11" s="7">
        <v>0.14939814814814814</v>
      </c>
      <c r="P11" s="3">
        <v>4</v>
      </c>
      <c r="Q11" s="3" t="s">
        <v>673</v>
      </c>
      <c r="R11" s="3" t="s">
        <v>25</v>
      </c>
      <c r="S11" s="7">
        <v>0.19363425925925926</v>
      </c>
      <c r="T11" s="3">
        <v>3</v>
      </c>
      <c r="U11" s="3" t="s">
        <v>2195</v>
      </c>
      <c r="V11" s="3" t="s">
        <v>25</v>
      </c>
      <c r="W11" s="7">
        <v>0.24878472222222223</v>
      </c>
      <c r="X11" s="3">
        <v>3</v>
      </c>
    </row>
    <row r="12" spans="1:24" x14ac:dyDescent="0.25">
      <c r="E12" s="3" t="s">
        <v>30</v>
      </c>
      <c r="G12" s="7">
        <v>2.0974835213000906E-3</v>
      </c>
      <c r="H12" s="3" t="s">
        <v>31</v>
      </c>
      <c r="K12" s="7">
        <v>3.8284933298493445E-3</v>
      </c>
      <c r="L12" s="3" t="s">
        <v>19</v>
      </c>
      <c r="O12" s="7">
        <v>2.4452062155464541E-3</v>
      </c>
      <c r="P12" s="3" t="s">
        <v>19</v>
      </c>
      <c r="S12" s="7">
        <v>3.8524545255314499E-3</v>
      </c>
      <c r="T12" s="3" t="s">
        <v>31</v>
      </c>
      <c r="W12" s="7">
        <v>3.2376149856425812E-4</v>
      </c>
      <c r="X12" s="3" t="s">
        <v>31</v>
      </c>
    </row>
    <row r="13" spans="1:24" x14ac:dyDescent="0.25">
      <c r="A13" s="3">
        <v>4</v>
      </c>
      <c r="B13" s="3">
        <v>15</v>
      </c>
      <c r="C13" s="4" t="s">
        <v>2194</v>
      </c>
      <c r="D13" s="3" t="s">
        <v>17</v>
      </c>
      <c r="E13" s="3" t="s">
        <v>2193</v>
      </c>
      <c r="F13" s="3" t="s">
        <v>19</v>
      </c>
      <c r="G13" s="7">
        <v>6.4687499999999995E-2</v>
      </c>
      <c r="H13" s="3">
        <v>14</v>
      </c>
      <c r="I13" s="3" t="s">
        <v>1407</v>
      </c>
      <c r="J13" s="3" t="s">
        <v>19</v>
      </c>
      <c r="K13" s="7">
        <v>5.1354166666666666E-2</v>
      </c>
      <c r="L13" s="3">
        <v>7</v>
      </c>
      <c r="M13" s="3" t="s">
        <v>2192</v>
      </c>
      <c r="N13" s="3" t="s">
        <v>19</v>
      </c>
      <c r="O13" s="7">
        <v>4.0949074074074075E-2</v>
      </c>
      <c r="P13" s="3">
        <v>4</v>
      </c>
      <c r="Q13" s="3" t="s">
        <v>2191</v>
      </c>
      <c r="R13" s="3" t="s">
        <v>19</v>
      </c>
      <c r="S13" s="7">
        <v>5.0254629629629628E-2</v>
      </c>
      <c r="T13" s="3">
        <v>5</v>
      </c>
      <c r="U13" s="3" t="s">
        <v>2190</v>
      </c>
      <c r="V13" s="3" t="s">
        <v>19</v>
      </c>
      <c r="W13" s="7">
        <v>5.2499999999999998E-2</v>
      </c>
      <c r="X13" s="3">
        <v>3</v>
      </c>
    </row>
    <row r="14" spans="1:24" x14ac:dyDescent="0.25">
      <c r="E14" s="3" t="s">
        <v>2189</v>
      </c>
      <c r="F14" s="3" t="s">
        <v>25</v>
      </c>
      <c r="G14" s="7">
        <v>6.4687499999999995E-2</v>
      </c>
      <c r="H14" s="3">
        <v>14</v>
      </c>
      <c r="I14" s="3" t="s">
        <v>2188</v>
      </c>
      <c r="J14" s="3" t="s">
        <v>25</v>
      </c>
      <c r="K14" s="7">
        <v>0.11604166666666667</v>
      </c>
      <c r="L14" s="3">
        <v>11</v>
      </c>
      <c r="M14" s="3" t="s">
        <v>2187</v>
      </c>
      <c r="N14" s="3" t="s">
        <v>25</v>
      </c>
      <c r="O14" s="7">
        <v>0.15699074074074074</v>
      </c>
      <c r="P14" s="3">
        <v>6</v>
      </c>
      <c r="Q14" s="3" t="s">
        <v>2186</v>
      </c>
      <c r="R14" s="3" t="s">
        <v>25</v>
      </c>
      <c r="S14" s="7">
        <v>0.20724537037037036</v>
      </c>
      <c r="T14" s="3">
        <v>6</v>
      </c>
      <c r="U14" s="3" t="s">
        <v>23</v>
      </c>
      <c r="V14" s="3" t="s">
        <v>25</v>
      </c>
      <c r="W14" s="7">
        <v>0.25974537037037038</v>
      </c>
      <c r="X14" s="3">
        <v>4</v>
      </c>
    </row>
    <row r="15" spans="1:24" x14ac:dyDescent="0.25">
      <c r="E15" s="3" t="s">
        <v>30</v>
      </c>
      <c r="G15" s="7">
        <v>3.563987718943333E-3</v>
      </c>
      <c r="H15" s="3" t="s">
        <v>19</v>
      </c>
      <c r="K15" s="7">
        <v>3.6560207194247241E-3</v>
      </c>
      <c r="L15" s="3" t="s">
        <v>19</v>
      </c>
      <c r="O15" s="7">
        <v>1.8492072523137587E-3</v>
      </c>
      <c r="P15" s="3" t="s">
        <v>31</v>
      </c>
      <c r="S15" s="7">
        <v>4.7437723719769009E-5</v>
      </c>
      <c r="T15" s="3" t="s">
        <v>19</v>
      </c>
      <c r="W15" s="7">
        <v>5.4182389097740882E-3</v>
      </c>
      <c r="X15" s="3" t="s">
        <v>31</v>
      </c>
    </row>
    <row r="16" spans="1:24" x14ac:dyDescent="0.25">
      <c r="A16" s="3">
        <v>5</v>
      </c>
      <c r="B16" s="3">
        <v>1</v>
      </c>
      <c r="C16" s="4" t="s">
        <v>2185</v>
      </c>
      <c r="D16" s="3" t="s">
        <v>2</v>
      </c>
      <c r="E16" s="3" t="s">
        <v>773</v>
      </c>
      <c r="F16" s="3" t="s">
        <v>19</v>
      </c>
      <c r="G16" s="7">
        <v>5.7719907407407407E-2</v>
      </c>
      <c r="H16" s="3">
        <v>4</v>
      </c>
      <c r="I16" s="3" t="s">
        <v>1887</v>
      </c>
      <c r="J16" s="3" t="s">
        <v>19</v>
      </c>
      <c r="K16" s="7">
        <v>5.3113425925925932E-2</v>
      </c>
      <c r="L16" s="3">
        <v>10</v>
      </c>
      <c r="M16" s="3" t="s">
        <v>2184</v>
      </c>
      <c r="N16" s="3" t="s">
        <v>19</v>
      </c>
      <c r="O16" s="7">
        <v>3.771990740740741E-2</v>
      </c>
      <c r="P16" s="3">
        <v>2</v>
      </c>
      <c r="Q16" s="3" t="s">
        <v>2183</v>
      </c>
      <c r="R16" s="3" t="s">
        <v>19</v>
      </c>
      <c r="S16" s="7">
        <v>5.3819444444444448E-2</v>
      </c>
      <c r="T16" s="3">
        <v>10</v>
      </c>
      <c r="U16" s="3" t="s">
        <v>1391</v>
      </c>
      <c r="V16" s="3" t="s">
        <v>19</v>
      </c>
      <c r="W16" s="7">
        <v>6.0474537037037035E-2</v>
      </c>
      <c r="X16" s="3">
        <v>9</v>
      </c>
    </row>
    <row r="17" spans="1:24" x14ac:dyDescent="0.25">
      <c r="E17" s="3" t="s">
        <v>1685</v>
      </c>
      <c r="F17" s="3" t="s">
        <v>25</v>
      </c>
      <c r="G17" s="7">
        <v>5.7719907407407407E-2</v>
      </c>
      <c r="H17" s="3">
        <v>4</v>
      </c>
      <c r="I17" s="3" t="s">
        <v>1886</v>
      </c>
      <c r="J17" s="3" t="s">
        <v>25</v>
      </c>
      <c r="K17" s="7">
        <v>0.11083333333333334</v>
      </c>
      <c r="L17" s="3">
        <v>5</v>
      </c>
      <c r="M17" s="3" t="s">
        <v>211</v>
      </c>
      <c r="N17" s="3" t="s">
        <v>25</v>
      </c>
      <c r="O17" s="7">
        <v>0.14855324074074075</v>
      </c>
      <c r="P17" s="3">
        <v>3</v>
      </c>
      <c r="Q17" s="3" t="s">
        <v>209</v>
      </c>
      <c r="R17" s="3" t="s">
        <v>25</v>
      </c>
      <c r="S17" s="7">
        <v>0.20237268518518517</v>
      </c>
      <c r="T17" s="3">
        <v>4</v>
      </c>
      <c r="U17" s="3" t="s">
        <v>1386</v>
      </c>
      <c r="V17" s="3" t="s">
        <v>25</v>
      </c>
      <c r="W17" s="7">
        <v>0.26284722222222223</v>
      </c>
      <c r="X17" s="3">
        <v>5</v>
      </c>
    </row>
    <row r="18" spans="1:24" x14ac:dyDescent="0.25">
      <c r="E18" s="3" t="s">
        <v>30</v>
      </c>
      <c r="G18" s="7">
        <v>4.1335354186685658E-3</v>
      </c>
      <c r="H18" s="3" t="s">
        <v>31</v>
      </c>
      <c r="K18" s="7">
        <v>4.8456737442191047E-3</v>
      </c>
      <c r="L18" s="3" t="s">
        <v>19</v>
      </c>
      <c r="O18" s="7">
        <v>5.5894664862860127E-3</v>
      </c>
      <c r="P18" s="3" t="s">
        <v>31</v>
      </c>
      <c r="S18" s="7">
        <v>3.0126835415296843E-3</v>
      </c>
      <c r="T18" s="3" t="s">
        <v>19</v>
      </c>
      <c r="W18" s="7">
        <v>1.8646446192057547E-3</v>
      </c>
      <c r="X18" s="3" t="s">
        <v>19</v>
      </c>
    </row>
    <row r="19" spans="1:24" x14ac:dyDescent="0.25">
      <c r="A19" s="3">
        <v>6</v>
      </c>
      <c r="B19" s="3">
        <v>11</v>
      </c>
      <c r="C19" s="4" t="s">
        <v>2182</v>
      </c>
      <c r="D19" s="3" t="s">
        <v>17</v>
      </c>
      <c r="E19" s="3" t="s">
        <v>1393</v>
      </c>
      <c r="F19" s="3" t="s">
        <v>19</v>
      </c>
      <c r="G19" s="7">
        <v>6.699074074074074E-2</v>
      </c>
      <c r="H19" s="3">
        <v>18</v>
      </c>
      <c r="I19" s="3" t="s">
        <v>136</v>
      </c>
      <c r="J19" s="3" t="s">
        <v>19</v>
      </c>
      <c r="K19" s="7">
        <v>5.1261574074074077E-2</v>
      </c>
      <c r="L19" s="3">
        <v>6</v>
      </c>
      <c r="M19" s="3" t="s">
        <v>2181</v>
      </c>
      <c r="N19" s="3" t="s">
        <v>19</v>
      </c>
      <c r="O19" s="7">
        <v>4.041666666666667E-2</v>
      </c>
      <c r="P19" s="3">
        <v>3</v>
      </c>
      <c r="Q19" s="3" t="s">
        <v>131</v>
      </c>
      <c r="R19" s="3" t="s">
        <v>19</v>
      </c>
      <c r="S19" s="7">
        <v>5.5E-2</v>
      </c>
      <c r="T19" s="3">
        <v>12</v>
      </c>
      <c r="U19" s="3" t="s">
        <v>1907</v>
      </c>
      <c r="V19" s="3" t="s">
        <v>19</v>
      </c>
      <c r="W19" s="7">
        <v>5.4965277777777773E-2</v>
      </c>
      <c r="X19" s="3">
        <v>4</v>
      </c>
    </row>
    <row r="20" spans="1:24" x14ac:dyDescent="0.25">
      <c r="E20" s="3" t="s">
        <v>1395</v>
      </c>
      <c r="F20" s="3" t="s">
        <v>25</v>
      </c>
      <c r="G20" s="7">
        <v>6.699074074074074E-2</v>
      </c>
      <c r="H20" s="3">
        <v>18</v>
      </c>
      <c r="I20" s="3" t="s">
        <v>130</v>
      </c>
      <c r="J20" s="3" t="s">
        <v>25</v>
      </c>
      <c r="K20" s="7">
        <v>0.11825231481481481</v>
      </c>
      <c r="L20" s="3">
        <v>12</v>
      </c>
      <c r="M20" s="3" t="s">
        <v>2180</v>
      </c>
      <c r="N20" s="3" t="s">
        <v>25</v>
      </c>
      <c r="O20" s="7">
        <v>0.15866898148148148</v>
      </c>
      <c r="P20" s="3">
        <v>8</v>
      </c>
      <c r="Q20" s="3" t="s">
        <v>994</v>
      </c>
      <c r="R20" s="3" t="s">
        <v>25</v>
      </c>
      <c r="S20" s="7">
        <v>0.21366898148148147</v>
      </c>
      <c r="T20" s="3">
        <v>8</v>
      </c>
      <c r="U20" s="3" t="s">
        <v>637</v>
      </c>
      <c r="V20" s="3" t="s">
        <v>25</v>
      </c>
      <c r="W20" s="7">
        <v>0.26863425925925927</v>
      </c>
      <c r="X20" s="3">
        <v>6</v>
      </c>
    </row>
    <row r="21" spans="1:24" x14ac:dyDescent="0.25">
      <c r="E21" s="3" t="s">
        <v>30</v>
      </c>
      <c r="G21" s="7">
        <v>3.7754871963451841E-3</v>
      </c>
      <c r="H21" s="3" t="s">
        <v>19</v>
      </c>
      <c r="K21" s="7">
        <v>1.9311236937387538E-3</v>
      </c>
      <c r="L21" s="3" t="s">
        <v>19</v>
      </c>
      <c r="O21" s="7">
        <v>3.8462381361789519E-3</v>
      </c>
      <c r="P21" s="3" t="s">
        <v>31</v>
      </c>
      <c r="S21" s="7">
        <v>3.0746402220761179E-3</v>
      </c>
      <c r="T21" s="3" t="s">
        <v>19</v>
      </c>
      <c r="W21" s="7">
        <v>4.9350129759810901E-3</v>
      </c>
      <c r="X21" s="3" t="s">
        <v>31</v>
      </c>
    </row>
    <row r="22" spans="1:24" x14ac:dyDescent="0.25">
      <c r="A22" s="3">
        <v>7</v>
      </c>
      <c r="B22" s="3">
        <v>24</v>
      </c>
      <c r="C22" s="4" t="s">
        <v>368</v>
      </c>
      <c r="D22" s="3" t="s">
        <v>17</v>
      </c>
      <c r="E22" s="3" t="s">
        <v>1403</v>
      </c>
      <c r="F22" s="3" t="s">
        <v>19</v>
      </c>
      <c r="G22" s="7">
        <v>5.7997685185185187E-2</v>
      </c>
      <c r="H22" s="3">
        <v>5</v>
      </c>
      <c r="I22" s="3" t="s">
        <v>2179</v>
      </c>
      <c r="J22" s="3" t="s">
        <v>19</v>
      </c>
      <c r="K22" s="7">
        <v>5.3217592592592594E-2</v>
      </c>
      <c r="L22" s="3">
        <v>11</v>
      </c>
      <c r="M22" s="3" t="s">
        <v>755</v>
      </c>
      <c r="N22" s="3" t="s">
        <v>19</v>
      </c>
      <c r="O22" s="7">
        <v>4.6793981481481478E-2</v>
      </c>
      <c r="P22" s="3">
        <v>11</v>
      </c>
      <c r="Q22" s="3" t="s">
        <v>645</v>
      </c>
      <c r="R22" s="3" t="s">
        <v>19</v>
      </c>
      <c r="S22" s="7">
        <v>4.87037037037037E-2</v>
      </c>
      <c r="T22" s="3">
        <v>4</v>
      </c>
      <c r="U22" s="3" t="s">
        <v>2178</v>
      </c>
      <c r="V22" s="3" t="s">
        <v>19</v>
      </c>
      <c r="W22" s="7">
        <v>6.5335648148148143E-2</v>
      </c>
      <c r="X22" s="3">
        <v>16</v>
      </c>
    </row>
    <row r="23" spans="1:24" x14ac:dyDescent="0.25">
      <c r="E23" s="3" t="s">
        <v>2177</v>
      </c>
      <c r="F23" s="3" t="s">
        <v>25</v>
      </c>
      <c r="G23" s="7">
        <v>5.7997685185185187E-2</v>
      </c>
      <c r="H23" s="3">
        <v>5</v>
      </c>
      <c r="I23" s="3" t="s">
        <v>1913</v>
      </c>
      <c r="J23" s="3" t="s">
        <v>25</v>
      </c>
      <c r="K23" s="7">
        <v>0.11121527777777777</v>
      </c>
      <c r="L23" s="3">
        <v>6</v>
      </c>
      <c r="M23" s="3" t="s">
        <v>2176</v>
      </c>
      <c r="N23" s="3" t="s">
        <v>25</v>
      </c>
      <c r="O23" s="7">
        <v>0.15800925925925927</v>
      </c>
      <c r="P23" s="3">
        <v>7</v>
      </c>
      <c r="Q23" s="3" t="s">
        <v>2175</v>
      </c>
      <c r="R23" s="3" t="s">
        <v>25</v>
      </c>
      <c r="S23" s="7">
        <v>0.20671296296296296</v>
      </c>
      <c r="T23" s="3">
        <v>5</v>
      </c>
      <c r="U23" s="3" t="s">
        <v>1314</v>
      </c>
      <c r="V23" s="3" t="s">
        <v>25</v>
      </c>
      <c r="W23" s="7">
        <v>0.27204861111111112</v>
      </c>
      <c r="X23" s="3">
        <v>7</v>
      </c>
    </row>
    <row r="24" spans="1:24" x14ac:dyDescent="0.25">
      <c r="E24" s="3" t="s">
        <v>30</v>
      </c>
      <c r="G24" s="7">
        <v>6.0210366830189335E-3</v>
      </c>
      <c r="H24" s="3" t="s">
        <v>31</v>
      </c>
      <c r="K24" s="7">
        <v>3.2601502750664452E-3</v>
      </c>
      <c r="L24" s="3" t="s">
        <v>19</v>
      </c>
      <c r="O24" s="7">
        <v>1.9684934422360481E-3</v>
      </c>
      <c r="P24" s="3" t="s">
        <v>19</v>
      </c>
      <c r="S24" s="7">
        <v>3.8816294104755747E-3</v>
      </c>
      <c r="T24" s="3" t="s">
        <v>31</v>
      </c>
      <c r="W24" s="7">
        <v>4.6740223761919941E-3</v>
      </c>
      <c r="X24" s="3" t="s">
        <v>19</v>
      </c>
    </row>
    <row r="25" spans="1:24" x14ac:dyDescent="0.25">
      <c r="A25" s="3">
        <v>8</v>
      </c>
      <c r="B25" s="3">
        <v>22</v>
      </c>
      <c r="C25" s="4" t="s">
        <v>1696</v>
      </c>
      <c r="D25" s="3" t="s">
        <v>17</v>
      </c>
      <c r="E25" s="3" t="s">
        <v>42</v>
      </c>
      <c r="F25" s="3" t="s">
        <v>19</v>
      </c>
      <c r="G25" s="7">
        <v>5.5821759259259258E-2</v>
      </c>
      <c r="H25" s="3">
        <v>2</v>
      </c>
      <c r="I25" s="3" t="s">
        <v>1619</v>
      </c>
      <c r="J25" s="3" t="s">
        <v>19</v>
      </c>
      <c r="K25" s="7">
        <v>5.4120370370370374E-2</v>
      </c>
      <c r="L25" s="3">
        <v>13</v>
      </c>
      <c r="M25" s="3" t="s">
        <v>219</v>
      </c>
      <c r="N25" s="3" t="s">
        <v>19</v>
      </c>
      <c r="O25" s="7">
        <v>4.5729166666666661E-2</v>
      </c>
      <c r="P25" s="3">
        <v>9</v>
      </c>
      <c r="Q25" s="3" t="s">
        <v>1624</v>
      </c>
      <c r="R25" s="3" t="s">
        <v>19</v>
      </c>
      <c r="S25" s="7">
        <v>5.4456018518518522E-2</v>
      </c>
      <c r="T25" s="3">
        <v>11</v>
      </c>
      <c r="U25" s="3" t="s">
        <v>1899</v>
      </c>
      <c r="V25" s="3" t="s">
        <v>19</v>
      </c>
      <c r="W25" s="7">
        <v>6.2812499999999993E-2</v>
      </c>
      <c r="X25" s="3">
        <v>11</v>
      </c>
    </row>
    <row r="26" spans="1:24" x14ac:dyDescent="0.25">
      <c r="E26" s="3" t="s">
        <v>33</v>
      </c>
      <c r="F26" s="3" t="s">
        <v>25</v>
      </c>
      <c r="G26" s="7">
        <v>5.5821759259259258E-2</v>
      </c>
      <c r="H26" s="3">
        <v>2</v>
      </c>
      <c r="I26" s="3" t="s">
        <v>217</v>
      </c>
      <c r="J26" s="3" t="s">
        <v>25</v>
      </c>
      <c r="K26" s="7">
        <v>0.10994212962962963</v>
      </c>
      <c r="L26" s="3">
        <v>4</v>
      </c>
      <c r="M26" s="3" t="s">
        <v>221</v>
      </c>
      <c r="N26" s="3" t="s">
        <v>25</v>
      </c>
      <c r="O26" s="7">
        <v>0.15567129629629631</v>
      </c>
      <c r="P26" s="3">
        <v>5</v>
      </c>
      <c r="Q26" s="3" t="s">
        <v>1622</v>
      </c>
      <c r="R26" s="3" t="s">
        <v>25</v>
      </c>
      <c r="S26" s="7">
        <v>0.21012731481481481</v>
      </c>
      <c r="T26" s="3">
        <v>7</v>
      </c>
      <c r="U26" s="3" t="s">
        <v>2174</v>
      </c>
      <c r="V26" s="3" t="s">
        <v>25</v>
      </c>
      <c r="W26" s="7">
        <v>0.27293981481481483</v>
      </c>
      <c r="X26" s="3">
        <v>8</v>
      </c>
    </row>
    <row r="27" spans="1:24" x14ac:dyDescent="0.25">
      <c r="E27" s="3" t="s">
        <v>30</v>
      </c>
      <c r="G27" s="7">
        <v>8.4066814595660858E-3</v>
      </c>
      <c r="H27" s="3" t="s">
        <v>31</v>
      </c>
      <c r="K27" s="7">
        <v>3.999272530255428E-3</v>
      </c>
      <c r="L27" s="3" t="s">
        <v>19</v>
      </c>
      <c r="O27" s="7">
        <v>7.5683486741177919E-4</v>
      </c>
      <c r="P27" s="3" t="s">
        <v>19</v>
      </c>
      <c r="S27" s="7">
        <v>1.6984211775878319E-3</v>
      </c>
      <c r="T27" s="3" t="s">
        <v>19</v>
      </c>
      <c r="W27" s="7">
        <v>1.9521528843109912E-3</v>
      </c>
      <c r="X27" s="3" t="s">
        <v>19</v>
      </c>
    </row>
    <row r="28" spans="1:24" x14ac:dyDescent="0.25">
      <c r="A28" s="3">
        <v>9</v>
      </c>
      <c r="B28" s="3">
        <v>39</v>
      </c>
      <c r="C28" s="4" t="s">
        <v>2173</v>
      </c>
      <c r="D28" s="3" t="s">
        <v>2</v>
      </c>
      <c r="E28" s="3" t="s">
        <v>167</v>
      </c>
      <c r="F28" s="3" t="s">
        <v>19</v>
      </c>
      <c r="G28" s="7">
        <v>6.128472222222222E-2</v>
      </c>
      <c r="H28" s="3">
        <v>8</v>
      </c>
      <c r="I28" s="3" t="s">
        <v>168</v>
      </c>
      <c r="J28" s="3" t="s">
        <v>19</v>
      </c>
      <c r="K28" s="7">
        <v>5.302083333333333E-2</v>
      </c>
      <c r="L28" s="3">
        <v>9</v>
      </c>
      <c r="M28" s="3" t="s">
        <v>2172</v>
      </c>
      <c r="N28" s="3" t="s">
        <v>19</v>
      </c>
      <c r="O28" s="7">
        <v>4.7291666666666669E-2</v>
      </c>
      <c r="P28" s="3">
        <v>12</v>
      </c>
      <c r="Q28" s="3" t="s">
        <v>166</v>
      </c>
      <c r="R28" s="3" t="s">
        <v>19</v>
      </c>
      <c r="S28" s="7">
        <v>5.2361111111111108E-2</v>
      </c>
      <c r="T28" s="3">
        <v>8</v>
      </c>
      <c r="U28" s="3" t="s">
        <v>1647</v>
      </c>
      <c r="V28" s="3" t="s">
        <v>19</v>
      </c>
      <c r="W28" s="7">
        <v>5.9097222222222225E-2</v>
      </c>
      <c r="X28" s="3">
        <v>6</v>
      </c>
    </row>
    <row r="29" spans="1:24" x14ac:dyDescent="0.25">
      <c r="E29" s="3" t="s">
        <v>1835</v>
      </c>
      <c r="F29" s="3" t="s">
        <v>25</v>
      </c>
      <c r="G29" s="7">
        <v>6.128472222222222E-2</v>
      </c>
      <c r="H29" s="3">
        <v>8</v>
      </c>
      <c r="I29" s="3" t="s">
        <v>2171</v>
      </c>
      <c r="J29" s="3" t="s">
        <v>25</v>
      </c>
      <c r="K29" s="7">
        <v>0.11430555555555555</v>
      </c>
      <c r="L29" s="3">
        <v>8</v>
      </c>
      <c r="M29" s="3" t="s">
        <v>171</v>
      </c>
      <c r="N29" s="3" t="s">
        <v>25</v>
      </c>
      <c r="O29" s="7">
        <v>0.16159722222222223</v>
      </c>
      <c r="P29" s="3">
        <v>10</v>
      </c>
      <c r="Q29" s="3" t="s">
        <v>2170</v>
      </c>
      <c r="R29" s="3" t="s">
        <v>25</v>
      </c>
      <c r="S29" s="7">
        <v>0.21395833333333333</v>
      </c>
      <c r="T29" s="3">
        <v>9</v>
      </c>
      <c r="U29" s="3" t="s">
        <v>2169</v>
      </c>
      <c r="V29" s="3" t="s">
        <v>25</v>
      </c>
      <c r="W29" s="7">
        <v>0.27305555555555555</v>
      </c>
      <c r="X29" s="3">
        <v>9</v>
      </c>
    </row>
    <row r="30" spans="1:24" x14ac:dyDescent="0.25">
      <c r="E30" s="3" t="s">
        <v>30</v>
      </c>
      <c r="G30" s="7">
        <v>2.9709547109695103E-3</v>
      </c>
      <c r="H30" s="3" t="s">
        <v>31</v>
      </c>
      <c r="K30" s="7">
        <v>2.878481529245816E-3</v>
      </c>
      <c r="L30" s="3" t="s">
        <v>19</v>
      </c>
      <c r="O30" s="7">
        <v>2.300264249228752E-3</v>
      </c>
      <c r="P30" s="3" t="s">
        <v>19</v>
      </c>
      <c r="S30" s="7">
        <v>4.188582073197597E-4</v>
      </c>
      <c r="T30" s="3" t="s">
        <v>31</v>
      </c>
      <c r="W30" s="7">
        <v>1.7889328601853258E-3</v>
      </c>
      <c r="X30" s="3" t="s">
        <v>31</v>
      </c>
    </row>
    <row r="31" spans="1:24" x14ac:dyDescent="0.25">
      <c r="A31" s="3">
        <v>10</v>
      </c>
      <c r="B31" s="3">
        <v>33</v>
      </c>
      <c r="C31" s="4" t="s">
        <v>1925</v>
      </c>
      <c r="D31" s="3" t="s">
        <v>17</v>
      </c>
      <c r="E31" s="3" t="s">
        <v>1923</v>
      </c>
      <c r="F31" s="3" t="s">
        <v>19</v>
      </c>
      <c r="G31" s="7">
        <v>5.9444444444444446E-2</v>
      </c>
      <c r="H31" s="3">
        <v>6</v>
      </c>
      <c r="I31" s="3" t="s">
        <v>2168</v>
      </c>
      <c r="J31" s="3" t="s">
        <v>19</v>
      </c>
      <c r="K31" s="7">
        <v>5.3518518518518521E-2</v>
      </c>
      <c r="L31" s="3">
        <v>12</v>
      </c>
      <c r="M31" s="3" t="s">
        <v>2167</v>
      </c>
      <c r="N31" s="3" t="s">
        <v>19</v>
      </c>
      <c r="O31" s="7">
        <v>4.8136574074074075E-2</v>
      </c>
      <c r="P31" s="3">
        <v>16</v>
      </c>
      <c r="Q31" s="3" t="s">
        <v>1917</v>
      </c>
      <c r="R31" s="3" t="s">
        <v>19</v>
      </c>
      <c r="S31" s="7">
        <v>5.7939814814814812E-2</v>
      </c>
      <c r="T31" s="3">
        <v>18</v>
      </c>
      <c r="U31" s="3" t="s">
        <v>2166</v>
      </c>
      <c r="V31" s="3" t="s">
        <v>19</v>
      </c>
      <c r="W31" s="7">
        <v>5.9907407407407409E-2</v>
      </c>
      <c r="X31" s="3">
        <v>8</v>
      </c>
    </row>
    <row r="32" spans="1:24" x14ac:dyDescent="0.25">
      <c r="E32" s="3" t="s">
        <v>2165</v>
      </c>
      <c r="F32" s="3" t="s">
        <v>25</v>
      </c>
      <c r="G32" s="7">
        <v>5.9444444444444446E-2</v>
      </c>
      <c r="H32" s="3">
        <v>6</v>
      </c>
      <c r="I32" s="3" t="s">
        <v>1920</v>
      </c>
      <c r="J32" s="3" t="s">
        <v>25</v>
      </c>
      <c r="K32" s="7">
        <v>0.11296296296296297</v>
      </c>
      <c r="L32" s="3">
        <v>7</v>
      </c>
      <c r="M32" s="3" t="s">
        <v>1916</v>
      </c>
      <c r="N32" s="3" t="s">
        <v>25</v>
      </c>
      <c r="O32" s="7">
        <v>0.16109953703703703</v>
      </c>
      <c r="P32" s="3">
        <v>9</v>
      </c>
      <c r="Q32" s="3" t="s">
        <v>1922</v>
      </c>
      <c r="R32" s="3" t="s">
        <v>25</v>
      </c>
      <c r="S32" s="7">
        <v>0.21903935185185186</v>
      </c>
      <c r="T32" s="3">
        <v>10</v>
      </c>
      <c r="U32" s="3" t="s">
        <v>1919</v>
      </c>
      <c r="V32" s="3" t="s">
        <v>25</v>
      </c>
      <c r="W32" s="7">
        <v>0.27894675925925927</v>
      </c>
      <c r="X32" s="3">
        <v>10</v>
      </c>
    </row>
    <row r="33" spans="1:24" x14ac:dyDescent="0.25">
      <c r="E33" s="3" t="s">
        <v>30</v>
      </c>
      <c r="G33" s="7">
        <v>6.1975557999966388E-3</v>
      </c>
      <c r="H33" s="3" t="s">
        <v>31</v>
      </c>
      <c r="K33" s="7">
        <v>2.2943399482271837E-3</v>
      </c>
      <c r="L33" s="3" t="s">
        <v>19</v>
      </c>
      <c r="O33" s="7">
        <v>2.1744771911192048E-3</v>
      </c>
      <c r="P33" s="3" t="s">
        <v>19</v>
      </c>
      <c r="S33" s="7">
        <v>4.0211118416246458E-3</v>
      </c>
      <c r="T33" s="3" t="s">
        <v>19</v>
      </c>
      <c r="W33" s="7">
        <v>2.2923731809744372E-3</v>
      </c>
      <c r="X33" s="3" t="s">
        <v>31</v>
      </c>
    </row>
    <row r="34" spans="1:24" x14ac:dyDescent="0.25">
      <c r="A34" s="3">
        <v>11</v>
      </c>
      <c r="B34" s="3">
        <v>23</v>
      </c>
      <c r="C34" s="4" t="s">
        <v>1632</v>
      </c>
      <c r="D34" s="3" t="s">
        <v>3</v>
      </c>
      <c r="E34" s="3" t="s">
        <v>2164</v>
      </c>
      <c r="F34" s="3" t="s">
        <v>19</v>
      </c>
      <c r="G34" s="7">
        <v>6.1319444444444447E-2</v>
      </c>
      <c r="H34" s="3">
        <v>9</v>
      </c>
      <c r="I34" s="3" t="s">
        <v>388</v>
      </c>
      <c r="J34" s="3" t="s">
        <v>19</v>
      </c>
      <c r="K34" s="7">
        <v>5.7476851851851855E-2</v>
      </c>
      <c r="L34" s="3">
        <v>17</v>
      </c>
      <c r="M34" s="3" t="s">
        <v>1379</v>
      </c>
      <c r="N34" s="3" t="s">
        <v>19</v>
      </c>
      <c r="O34" s="7">
        <v>5.2060185185185182E-2</v>
      </c>
      <c r="P34" s="3">
        <v>29</v>
      </c>
      <c r="Q34" s="3" t="s">
        <v>2163</v>
      </c>
      <c r="R34" s="3" t="s">
        <v>19</v>
      </c>
      <c r="S34" s="7">
        <v>5.2766203703703697E-2</v>
      </c>
      <c r="T34" s="3">
        <v>9</v>
      </c>
      <c r="U34" s="3" t="s">
        <v>2162</v>
      </c>
      <c r="V34" s="3" t="s">
        <v>19</v>
      </c>
      <c r="W34" s="7">
        <v>5.932870370370371E-2</v>
      </c>
      <c r="X34" s="3">
        <v>7</v>
      </c>
    </row>
    <row r="35" spans="1:24" x14ac:dyDescent="0.25">
      <c r="E35" s="3" t="s">
        <v>1889</v>
      </c>
      <c r="F35" s="3" t="s">
        <v>25</v>
      </c>
      <c r="G35" s="7">
        <v>6.1319444444444447E-2</v>
      </c>
      <c r="H35" s="3">
        <v>9</v>
      </c>
      <c r="I35" s="3" t="s">
        <v>2161</v>
      </c>
      <c r="J35" s="3" t="s">
        <v>25</v>
      </c>
      <c r="K35" s="7">
        <v>0.11879629629629629</v>
      </c>
      <c r="L35" s="3">
        <v>13</v>
      </c>
      <c r="M35" s="3" t="s">
        <v>2160</v>
      </c>
      <c r="N35" s="3" t="s">
        <v>25</v>
      </c>
      <c r="O35" s="7">
        <v>0.17085648148148147</v>
      </c>
      <c r="P35" s="3">
        <v>16</v>
      </c>
      <c r="Q35" s="3" t="s">
        <v>1381</v>
      </c>
      <c r="R35" s="3" t="s">
        <v>25</v>
      </c>
      <c r="S35" s="7">
        <v>0.22362268518518516</v>
      </c>
      <c r="T35" s="3">
        <v>13</v>
      </c>
      <c r="U35" s="3" t="s">
        <v>123</v>
      </c>
      <c r="V35" s="3" t="s">
        <v>25</v>
      </c>
      <c r="W35" s="7">
        <v>0.28295138888888888</v>
      </c>
      <c r="X35" s="3">
        <v>11</v>
      </c>
    </row>
    <row r="36" spans="1:24" x14ac:dyDescent="0.25">
      <c r="E36" s="3" t="s">
        <v>30</v>
      </c>
      <c r="G36" s="7">
        <v>5.2649288170737926E-3</v>
      </c>
      <c r="H36" s="3" t="s">
        <v>31</v>
      </c>
      <c r="K36" s="7">
        <v>5.5172861281095956E-3</v>
      </c>
      <c r="L36" s="3" t="s">
        <v>19</v>
      </c>
      <c r="O36" s="7">
        <v>5.4382449130969818E-3</v>
      </c>
      <c r="P36" s="3" t="s">
        <v>19</v>
      </c>
      <c r="S36" s="7">
        <v>1.9265696909927799E-3</v>
      </c>
      <c r="T36" s="3" t="s">
        <v>31</v>
      </c>
      <c r="W36" s="7">
        <v>3.7640325331400257E-3</v>
      </c>
      <c r="X36" s="3" t="s">
        <v>31</v>
      </c>
    </row>
    <row r="37" spans="1:24" x14ac:dyDescent="0.25">
      <c r="A37" s="3">
        <v>12</v>
      </c>
      <c r="B37" s="3">
        <v>27</v>
      </c>
      <c r="C37" s="4" t="s">
        <v>1974</v>
      </c>
      <c r="D37" s="3" t="s">
        <v>17</v>
      </c>
      <c r="E37" s="3" t="s">
        <v>663</v>
      </c>
      <c r="F37" s="3" t="s">
        <v>19</v>
      </c>
      <c r="G37" s="7">
        <v>6.5162037037037032E-2</v>
      </c>
      <c r="H37" s="3">
        <v>16</v>
      </c>
      <c r="I37" s="3" t="s">
        <v>159</v>
      </c>
      <c r="J37" s="3" t="s">
        <v>19</v>
      </c>
      <c r="K37" s="7">
        <v>5.0150462962962966E-2</v>
      </c>
      <c r="L37" s="3">
        <v>4</v>
      </c>
      <c r="M37" s="3" t="s">
        <v>2159</v>
      </c>
      <c r="N37" s="3" t="s">
        <v>19</v>
      </c>
      <c r="O37" s="7">
        <v>4.8576388888888884E-2</v>
      </c>
      <c r="P37" s="3">
        <v>19</v>
      </c>
      <c r="Q37" s="3" t="s">
        <v>844</v>
      </c>
      <c r="R37" s="3" t="s">
        <v>19</v>
      </c>
      <c r="S37" s="7">
        <v>5.5775462962962964E-2</v>
      </c>
      <c r="T37" s="3">
        <v>15</v>
      </c>
      <c r="U37" s="3" t="s">
        <v>2158</v>
      </c>
      <c r="V37" s="3" t="s">
        <v>19</v>
      </c>
      <c r="W37" s="7">
        <v>6.4675925925925928E-2</v>
      </c>
      <c r="X37" s="3">
        <v>14</v>
      </c>
    </row>
    <row r="38" spans="1:24" x14ac:dyDescent="0.25">
      <c r="E38" s="3" t="s">
        <v>664</v>
      </c>
      <c r="F38" s="3" t="s">
        <v>25</v>
      </c>
      <c r="G38" s="7">
        <v>6.5162037037037032E-2</v>
      </c>
      <c r="H38" s="3">
        <v>16</v>
      </c>
      <c r="I38" s="3" t="s">
        <v>2157</v>
      </c>
      <c r="J38" s="3" t="s">
        <v>25</v>
      </c>
      <c r="K38" s="7">
        <v>0.1153125</v>
      </c>
      <c r="L38" s="3">
        <v>10</v>
      </c>
      <c r="M38" s="3" t="s">
        <v>2156</v>
      </c>
      <c r="N38" s="3" t="s">
        <v>25</v>
      </c>
      <c r="O38" s="7">
        <v>0.16388888888888889</v>
      </c>
      <c r="P38" s="3">
        <v>11</v>
      </c>
      <c r="Q38" s="3" t="s">
        <v>2155</v>
      </c>
      <c r="R38" s="3" t="s">
        <v>25</v>
      </c>
      <c r="S38" s="7">
        <v>0.21966435185185185</v>
      </c>
      <c r="T38" s="3">
        <v>12</v>
      </c>
      <c r="U38" s="3" t="s">
        <v>667</v>
      </c>
      <c r="V38" s="3" t="s">
        <v>25</v>
      </c>
      <c r="W38" s="7">
        <v>0.28434027777777776</v>
      </c>
      <c r="X38" s="3">
        <v>12</v>
      </c>
    </row>
    <row r="39" spans="1:24" x14ac:dyDescent="0.25">
      <c r="E39" s="3" t="s">
        <v>30</v>
      </c>
      <c r="G39" s="7">
        <v>1.7491707968778913E-3</v>
      </c>
      <c r="H39" s="3" t="s">
        <v>31</v>
      </c>
      <c r="K39" s="7">
        <v>2.0641503284501289E-3</v>
      </c>
      <c r="L39" s="3" t="s">
        <v>31</v>
      </c>
      <c r="O39" s="7">
        <v>1.7256011986041611E-3</v>
      </c>
      <c r="P39" s="3" t="s">
        <v>19</v>
      </c>
      <c r="S39" s="7">
        <v>8.1422583826430001E-4</v>
      </c>
      <c r="T39" s="3" t="s">
        <v>19</v>
      </c>
      <c r="W39" s="7">
        <v>1.2734940884595869E-3</v>
      </c>
      <c r="X39" s="3" t="s">
        <v>19</v>
      </c>
    </row>
    <row r="40" spans="1:24" x14ac:dyDescent="0.25">
      <c r="A40" s="3">
        <v>13</v>
      </c>
      <c r="B40" s="3">
        <v>31</v>
      </c>
      <c r="C40" s="4" t="s">
        <v>2154</v>
      </c>
      <c r="D40" s="3" t="s">
        <v>17</v>
      </c>
      <c r="E40" s="3" t="s">
        <v>2153</v>
      </c>
      <c r="F40" s="3" t="s">
        <v>19</v>
      </c>
      <c r="G40" s="7">
        <v>6.3877314814814817E-2</v>
      </c>
      <c r="H40" s="3">
        <v>12</v>
      </c>
      <c r="I40" s="3" t="s">
        <v>51</v>
      </c>
      <c r="J40" s="3" t="s">
        <v>19</v>
      </c>
      <c r="K40" s="7">
        <v>5.0497685185185187E-2</v>
      </c>
      <c r="L40" s="3">
        <v>5</v>
      </c>
      <c r="M40" s="3" t="s">
        <v>2152</v>
      </c>
      <c r="N40" s="3" t="s">
        <v>19</v>
      </c>
      <c r="O40" s="7">
        <v>4.9583333333333333E-2</v>
      </c>
      <c r="P40" s="3">
        <v>21</v>
      </c>
      <c r="Q40" s="3" t="s">
        <v>2151</v>
      </c>
      <c r="R40" s="3" t="s">
        <v>19</v>
      </c>
      <c r="S40" s="7">
        <v>5.5347222222222221E-2</v>
      </c>
      <c r="T40" s="3">
        <v>14</v>
      </c>
      <c r="U40" s="3" t="s">
        <v>2150</v>
      </c>
      <c r="V40" s="3" t="s">
        <v>19</v>
      </c>
      <c r="W40" s="7">
        <v>6.5625000000000003E-2</v>
      </c>
      <c r="X40" s="3">
        <v>18</v>
      </c>
    </row>
    <row r="41" spans="1:24" x14ac:dyDescent="0.25">
      <c r="E41" s="3" t="s">
        <v>2149</v>
      </c>
      <c r="F41" s="3" t="s">
        <v>25</v>
      </c>
      <c r="G41" s="7">
        <v>6.3877314814814817E-2</v>
      </c>
      <c r="H41" s="3">
        <v>12</v>
      </c>
      <c r="I41" s="3" t="s">
        <v>750</v>
      </c>
      <c r="J41" s="3" t="s">
        <v>25</v>
      </c>
      <c r="K41" s="7">
        <v>0.114375</v>
      </c>
      <c r="L41" s="3">
        <v>9</v>
      </c>
      <c r="M41" s="3" t="s">
        <v>2148</v>
      </c>
      <c r="N41" s="3" t="s">
        <v>25</v>
      </c>
      <c r="O41" s="7">
        <v>0.16395833333333334</v>
      </c>
      <c r="P41" s="3">
        <v>12</v>
      </c>
      <c r="Q41" s="3" t="s">
        <v>2147</v>
      </c>
      <c r="R41" s="3" t="s">
        <v>25</v>
      </c>
      <c r="S41" s="7">
        <v>0.21930555555555556</v>
      </c>
      <c r="T41" s="3">
        <v>11</v>
      </c>
      <c r="U41" s="3" t="s">
        <v>2146</v>
      </c>
      <c r="V41" s="3" t="s">
        <v>25</v>
      </c>
      <c r="W41" s="7">
        <v>0.28493055555555552</v>
      </c>
      <c r="X41" s="3">
        <v>13</v>
      </c>
    </row>
    <row r="42" spans="1:24" x14ac:dyDescent="0.25">
      <c r="E42" s="3" t="s">
        <v>30</v>
      </c>
      <c r="G42" s="7">
        <v>3.1727977123687107E-3</v>
      </c>
      <c r="H42" s="3" t="s">
        <v>31</v>
      </c>
      <c r="K42" s="7">
        <v>1.8253233224880192E-3</v>
      </c>
      <c r="L42" s="3" t="s">
        <v>31</v>
      </c>
      <c r="O42" s="7">
        <v>2.6352854903150813E-3</v>
      </c>
      <c r="P42" s="3" t="s">
        <v>19</v>
      </c>
      <c r="S42" s="7">
        <v>2.7188801227262527E-4</v>
      </c>
      <c r="T42" s="3" t="s">
        <v>19</v>
      </c>
      <c r="W42" s="7">
        <v>2.0909475322690302E-3</v>
      </c>
      <c r="X42" s="3" t="s">
        <v>19</v>
      </c>
    </row>
    <row r="43" spans="1:24" x14ac:dyDescent="0.25">
      <c r="A43" s="3">
        <v>14</v>
      </c>
      <c r="B43" s="3">
        <v>2</v>
      </c>
      <c r="C43" s="4" t="s">
        <v>2145</v>
      </c>
      <c r="D43" s="3" t="s">
        <v>17</v>
      </c>
      <c r="E43" s="3" t="s">
        <v>214</v>
      </c>
      <c r="F43" s="3" t="s">
        <v>19</v>
      </c>
      <c r="G43" s="7">
        <v>6.7685185185185182E-2</v>
      </c>
      <c r="H43" s="3">
        <v>20</v>
      </c>
      <c r="I43" s="3" t="s">
        <v>2144</v>
      </c>
      <c r="J43" s="3" t="s">
        <v>19</v>
      </c>
      <c r="K43" s="7">
        <v>5.693287037037037E-2</v>
      </c>
      <c r="L43" s="3">
        <v>16</v>
      </c>
      <c r="M43" s="3" t="s">
        <v>614</v>
      </c>
      <c r="N43" s="3" t="s">
        <v>19</v>
      </c>
      <c r="O43" s="7">
        <v>4.2743055555555555E-2</v>
      </c>
      <c r="P43" s="3">
        <v>5</v>
      </c>
      <c r="Q43" s="3" t="s">
        <v>1186</v>
      </c>
      <c r="R43" s="3" t="s">
        <v>19</v>
      </c>
      <c r="S43" s="7">
        <v>5.6504629629629627E-2</v>
      </c>
      <c r="T43" s="3">
        <v>16</v>
      </c>
      <c r="U43" s="3" t="s">
        <v>2143</v>
      </c>
      <c r="V43" s="3" t="s">
        <v>19</v>
      </c>
      <c r="W43" s="7">
        <v>7.0347222222222214E-2</v>
      </c>
      <c r="X43" s="3">
        <v>26</v>
      </c>
    </row>
    <row r="44" spans="1:24" x14ac:dyDescent="0.25">
      <c r="E44" s="3" t="s">
        <v>2142</v>
      </c>
      <c r="F44" s="3" t="s">
        <v>25</v>
      </c>
      <c r="G44" s="7">
        <v>6.7685185185185182E-2</v>
      </c>
      <c r="H44" s="3">
        <v>20</v>
      </c>
      <c r="I44" s="3" t="s">
        <v>1561</v>
      </c>
      <c r="J44" s="3" t="s">
        <v>25</v>
      </c>
      <c r="K44" s="7">
        <v>0.12461805555555555</v>
      </c>
      <c r="L44" s="3">
        <v>17</v>
      </c>
      <c r="M44" s="3" t="s">
        <v>2141</v>
      </c>
      <c r="N44" s="3" t="s">
        <v>25</v>
      </c>
      <c r="O44" s="7">
        <v>0.1673611111111111</v>
      </c>
      <c r="P44" s="3">
        <v>14</v>
      </c>
      <c r="Q44" s="3" t="s">
        <v>1888</v>
      </c>
      <c r="R44" s="3" t="s">
        <v>25</v>
      </c>
      <c r="S44" s="7">
        <v>0.22386574074074073</v>
      </c>
      <c r="T44" s="3">
        <v>14</v>
      </c>
      <c r="U44" s="3" t="s">
        <v>2140</v>
      </c>
      <c r="V44" s="3" t="s">
        <v>25</v>
      </c>
      <c r="W44" s="7">
        <v>0.29421296296296295</v>
      </c>
      <c r="X44" s="3">
        <v>14</v>
      </c>
    </row>
    <row r="45" spans="1:24" x14ac:dyDescent="0.25">
      <c r="E45" s="3" t="s">
        <v>30</v>
      </c>
      <c r="G45" s="7">
        <v>1.5492717341829831E-3</v>
      </c>
      <c r="H45" s="3" t="s">
        <v>31</v>
      </c>
      <c r="K45" s="7">
        <v>2.9052939520970433E-3</v>
      </c>
      <c r="L45" s="3" t="s">
        <v>19</v>
      </c>
      <c r="O45" s="7">
        <v>5.7344558657428449E-3</v>
      </c>
      <c r="P45" s="3" t="s">
        <v>31</v>
      </c>
      <c r="S45" s="7">
        <v>3.6493717583461344E-4</v>
      </c>
      <c r="T45" s="3" t="s">
        <v>31</v>
      </c>
      <c r="W45" s="7">
        <v>4.7433708236633843E-3</v>
      </c>
      <c r="X45" s="3" t="s">
        <v>19</v>
      </c>
    </row>
    <row r="46" spans="1:24" x14ac:dyDescent="0.25">
      <c r="A46" s="3">
        <v>15</v>
      </c>
      <c r="B46" s="3">
        <v>46</v>
      </c>
      <c r="C46" s="4" t="s">
        <v>1838</v>
      </c>
      <c r="D46" s="3" t="s">
        <v>17</v>
      </c>
      <c r="E46" s="3" t="s">
        <v>1571</v>
      </c>
      <c r="F46" s="3" t="s">
        <v>19</v>
      </c>
      <c r="G46" s="7">
        <v>6.9618055555555558E-2</v>
      </c>
      <c r="H46" s="3">
        <v>23</v>
      </c>
      <c r="I46" s="3" t="s">
        <v>813</v>
      </c>
      <c r="J46" s="3" t="s">
        <v>19</v>
      </c>
      <c r="K46" s="7">
        <v>5.932870370370371E-2</v>
      </c>
      <c r="L46" s="3">
        <v>21</v>
      </c>
      <c r="M46" s="3" t="s">
        <v>2139</v>
      </c>
      <c r="N46" s="3" t="s">
        <v>19</v>
      </c>
      <c r="O46" s="7">
        <v>5.0659722222222224E-2</v>
      </c>
      <c r="P46" s="3">
        <v>25</v>
      </c>
      <c r="Q46" s="3" t="s">
        <v>2138</v>
      </c>
      <c r="R46" s="3" t="s">
        <v>19</v>
      </c>
      <c r="S46" s="7">
        <v>5.1435185185185188E-2</v>
      </c>
      <c r="T46" s="3">
        <v>7</v>
      </c>
      <c r="U46" s="3" t="s">
        <v>1569</v>
      </c>
      <c r="V46" s="3" t="s">
        <v>19</v>
      </c>
      <c r="W46" s="7">
        <v>6.6875000000000004E-2</v>
      </c>
      <c r="X46" s="3">
        <v>20</v>
      </c>
    </row>
    <row r="47" spans="1:24" x14ac:dyDescent="0.25">
      <c r="E47" s="3" t="s">
        <v>2137</v>
      </c>
      <c r="F47" s="3" t="s">
        <v>25</v>
      </c>
      <c r="G47" s="7">
        <v>6.9618055555555558E-2</v>
      </c>
      <c r="H47" s="3">
        <v>23</v>
      </c>
      <c r="I47" s="3" t="s">
        <v>2136</v>
      </c>
      <c r="J47" s="3" t="s">
        <v>25</v>
      </c>
      <c r="K47" s="7">
        <v>0.12894675925925927</v>
      </c>
      <c r="L47" s="3">
        <v>23</v>
      </c>
      <c r="M47" s="3" t="s">
        <v>2135</v>
      </c>
      <c r="N47" s="3" t="s">
        <v>25</v>
      </c>
      <c r="O47" s="7">
        <v>0.17960648148148148</v>
      </c>
      <c r="P47" s="3">
        <v>21</v>
      </c>
      <c r="Q47" s="3" t="s">
        <v>88</v>
      </c>
      <c r="R47" s="3" t="s">
        <v>25</v>
      </c>
      <c r="S47" s="7">
        <v>0.23104166666666667</v>
      </c>
      <c r="T47" s="3">
        <v>16</v>
      </c>
      <c r="U47" s="3" t="s">
        <v>350</v>
      </c>
      <c r="V47" s="3" t="s">
        <v>25</v>
      </c>
      <c r="W47" s="7">
        <v>0.29791666666666666</v>
      </c>
      <c r="X47" s="3">
        <v>15</v>
      </c>
    </row>
    <row r="48" spans="1:24" x14ac:dyDescent="0.25">
      <c r="E48" s="3" t="s">
        <v>30</v>
      </c>
      <c r="G48" s="7">
        <v>4.8796022353714275E-4</v>
      </c>
      <c r="H48" s="3" t="s">
        <v>31</v>
      </c>
      <c r="K48" s="7">
        <v>4.621000438308133E-3</v>
      </c>
      <c r="L48" s="3" t="s">
        <v>19</v>
      </c>
      <c r="O48" s="7">
        <v>1.5719510190664102E-3</v>
      </c>
      <c r="P48" s="3" t="s">
        <v>19</v>
      </c>
      <c r="S48" s="7">
        <v>6.1502849002849011E-3</v>
      </c>
      <c r="T48" s="3" t="s">
        <v>31</v>
      </c>
      <c r="W48" s="7">
        <v>4.4529366644752155E-4</v>
      </c>
      <c r="X48" s="3" t="s">
        <v>19</v>
      </c>
    </row>
    <row r="49" spans="1:24" x14ac:dyDescent="0.25">
      <c r="A49" s="3">
        <v>16</v>
      </c>
      <c r="B49" s="3">
        <v>32</v>
      </c>
      <c r="C49" s="4" t="s">
        <v>1592</v>
      </c>
      <c r="D49" s="3" t="s">
        <v>17</v>
      </c>
      <c r="E49" s="3" t="s">
        <v>76</v>
      </c>
      <c r="F49" s="3" t="s">
        <v>19</v>
      </c>
      <c r="G49" s="7">
        <v>6.2118055555555551E-2</v>
      </c>
      <c r="H49" s="3">
        <v>10</v>
      </c>
      <c r="I49" s="3" t="s">
        <v>2134</v>
      </c>
      <c r="J49" s="3" t="s">
        <v>19</v>
      </c>
      <c r="K49" s="7">
        <v>5.7962962962962959E-2</v>
      </c>
      <c r="L49" s="3">
        <v>18</v>
      </c>
      <c r="M49" s="3" t="s">
        <v>312</v>
      </c>
      <c r="N49" s="3" t="s">
        <v>19</v>
      </c>
      <c r="O49" s="7">
        <v>6.0046296296296292E-2</v>
      </c>
      <c r="P49" s="3">
        <v>36</v>
      </c>
      <c r="Q49" s="3" t="s">
        <v>862</v>
      </c>
      <c r="R49" s="3" t="s">
        <v>19</v>
      </c>
      <c r="S49" s="7">
        <v>5.6504629629629627E-2</v>
      </c>
      <c r="T49" s="3">
        <v>17</v>
      </c>
      <c r="U49" s="3" t="s">
        <v>313</v>
      </c>
      <c r="V49" s="3" t="s">
        <v>19</v>
      </c>
      <c r="W49" s="7">
        <v>6.5451388888888892E-2</v>
      </c>
      <c r="X49" s="3">
        <v>17</v>
      </c>
    </row>
    <row r="50" spans="1:24" x14ac:dyDescent="0.25">
      <c r="E50" s="3" t="s">
        <v>2133</v>
      </c>
      <c r="F50" s="3" t="s">
        <v>25</v>
      </c>
      <c r="G50" s="7">
        <v>6.2118055555555551E-2</v>
      </c>
      <c r="H50" s="3">
        <v>10</v>
      </c>
      <c r="I50" s="3" t="s">
        <v>2132</v>
      </c>
      <c r="J50" s="3" t="s">
        <v>25</v>
      </c>
      <c r="K50" s="7">
        <v>0.12008101851851853</v>
      </c>
      <c r="L50" s="3">
        <v>15</v>
      </c>
      <c r="M50" s="3" t="s">
        <v>2131</v>
      </c>
      <c r="N50" s="3" t="s">
        <v>25</v>
      </c>
      <c r="O50" s="7">
        <v>0.18012731481481481</v>
      </c>
      <c r="P50" s="3">
        <v>22</v>
      </c>
      <c r="Q50" s="3" t="s">
        <v>2130</v>
      </c>
      <c r="R50" s="3" t="s">
        <v>25</v>
      </c>
      <c r="S50" s="7">
        <v>0.23663194444444446</v>
      </c>
      <c r="T50" s="3">
        <v>18</v>
      </c>
      <c r="U50" s="3" t="s">
        <v>2129</v>
      </c>
      <c r="V50" s="3" t="s">
        <v>25</v>
      </c>
      <c r="W50" s="7">
        <v>0.30208333333333331</v>
      </c>
      <c r="X50" s="3">
        <v>16</v>
      </c>
    </row>
    <row r="51" spans="1:24" x14ac:dyDescent="0.25">
      <c r="E51" s="3" t="s">
        <v>30</v>
      </c>
      <c r="G51" s="7">
        <v>8.9684639407272559E-3</v>
      </c>
      <c r="H51" s="3" t="s">
        <v>31</v>
      </c>
      <c r="K51" s="7">
        <v>2.4901169945548626E-3</v>
      </c>
      <c r="L51" s="3" t="s">
        <v>19</v>
      </c>
      <c r="O51" s="7">
        <v>1.0271982838550887E-2</v>
      </c>
      <c r="P51" s="3" t="s">
        <v>19</v>
      </c>
      <c r="S51" s="7">
        <v>1.8862316458470377E-3</v>
      </c>
      <c r="T51" s="3" t="s">
        <v>31</v>
      </c>
      <c r="W51" s="7">
        <v>1.9074042465314633E-3</v>
      </c>
      <c r="X51" s="3" t="s">
        <v>31</v>
      </c>
    </row>
    <row r="52" spans="1:24" x14ac:dyDescent="0.25">
      <c r="A52" s="3">
        <v>17</v>
      </c>
      <c r="B52" s="3">
        <v>18</v>
      </c>
      <c r="C52" s="4" t="s">
        <v>2128</v>
      </c>
      <c r="D52" s="3" t="s">
        <v>17</v>
      </c>
      <c r="E52" s="3" t="s">
        <v>657</v>
      </c>
      <c r="F52" s="3" t="s">
        <v>19</v>
      </c>
      <c r="G52" s="7">
        <v>6.7337962962962961E-2</v>
      </c>
      <c r="H52" s="3">
        <v>19</v>
      </c>
      <c r="I52" s="3" t="s">
        <v>2127</v>
      </c>
      <c r="J52" s="3" t="s">
        <v>19</v>
      </c>
      <c r="K52" s="7">
        <v>5.2592592592592587E-2</v>
      </c>
      <c r="L52" s="3">
        <v>8</v>
      </c>
      <c r="M52" s="3" t="s">
        <v>2126</v>
      </c>
      <c r="N52" s="3" t="s">
        <v>19</v>
      </c>
      <c r="O52" s="7">
        <v>4.5393518518518521E-2</v>
      </c>
      <c r="P52" s="3">
        <v>7</v>
      </c>
      <c r="Q52" s="3" t="s">
        <v>656</v>
      </c>
      <c r="R52" s="3" t="s">
        <v>19</v>
      </c>
      <c r="S52" s="7">
        <v>6.4456018518518524E-2</v>
      </c>
      <c r="T52" s="3">
        <v>27</v>
      </c>
      <c r="U52" s="3" t="s">
        <v>57</v>
      </c>
      <c r="V52" s="3" t="s">
        <v>19</v>
      </c>
      <c r="W52" s="7">
        <v>7.2939814814814818E-2</v>
      </c>
      <c r="X52" s="3">
        <v>32</v>
      </c>
    </row>
    <row r="53" spans="1:24" x14ac:dyDescent="0.25">
      <c r="E53" s="3" t="s">
        <v>1699</v>
      </c>
      <c r="F53" s="3" t="s">
        <v>25</v>
      </c>
      <c r="G53" s="7">
        <v>6.7337962962962961E-2</v>
      </c>
      <c r="H53" s="3">
        <v>19</v>
      </c>
      <c r="I53" s="3" t="s">
        <v>202</v>
      </c>
      <c r="J53" s="3" t="s">
        <v>25</v>
      </c>
      <c r="K53" s="7">
        <v>0.11993055555555555</v>
      </c>
      <c r="L53" s="3">
        <v>14</v>
      </c>
      <c r="M53" s="3" t="s">
        <v>385</v>
      </c>
      <c r="N53" s="3" t="s">
        <v>25</v>
      </c>
      <c r="O53" s="7">
        <v>0.1653240740740741</v>
      </c>
      <c r="P53" s="3">
        <v>13</v>
      </c>
      <c r="Q53" s="3" t="s">
        <v>203</v>
      </c>
      <c r="R53" s="3" t="s">
        <v>25</v>
      </c>
      <c r="S53" s="7">
        <v>0.22978009259259258</v>
      </c>
      <c r="T53" s="3">
        <v>15</v>
      </c>
      <c r="U53" s="3" t="s">
        <v>2125</v>
      </c>
      <c r="V53" s="3" t="s">
        <v>25</v>
      </c>
      <c r="W53" s="7">
        <v>0.3027199074074074</v>
      </c>
      <c r="X53" s="3">
        <v>17</v>
      </c>
    </row>
    <row r="54" spans="1:24" x14ac:dyDescent="0.25">
      <c r="E54" s="3" t="s">
        <v>30</v>
      </c>
      <c r="G54" s="7">
        <v>3.8983557123350027E-3</v>
      </c>
      <c r="H54" s="3" t="s">
        <v>31</v>
      </c>
      <c r="K54" s="7">
        <v>2.9971501776646439E-3</v>
      </c>
      <c r="L54" s="3" t="s">
        <v>31</v>
      </c>
      <c r="O54" s="7">
        <v>4.4856833392336246E-3</v>
      </c>
      <c r="P54" s="3" t="s">
        <v>31</v>
      </c>
      <c r="S54" s="7">
        <v>5.9421113667908615E-3</v>
      </c>
      <c r="T54" s="3" t="s">
        <v>19</v>
      </c>
      <c r="W54" s="7">
        <v>5.4390778624424374E-3</v>
      </c>
      <c r="X54" s="3" t="s">
        <v>19</v>
      </c>
    </row>
    <row r="55" spans="1:24" x14ac:dyDescent="0.25">
      <c r="A55" s="3">
        <v>18</v>
      </c>
      <c r="B55" s="3">
        <v>16</v>
      </c>
      <c r="C55" s="4" t="s">
        <v>2124</v>
      </c>
      <c r="D55" s="3" t="s">
        <v>17</v>
      </c>
      <c r="E55" s="3" t="s">
        <v>2123</v>
      </c>
      <c r="F55" s="3" t="s">
        <v>19</v>
      </c>
      <c r="G55" s="7">
        <v>6.5335648148148143E-2</v>
      </c>
      <c r="H55" s="3">
        <v>17</v>
      </c>
      <c r="I55" s="3" t="s">
        <v>2122</v>
      </c>
      <c r="J55" s="3" t="s">
        <v>19</v>
      </c>
      <c r="K55" s="7">
        <v>6.06712962962963E-2</v>
      </c>
      <c r="L55" s="3">
        <v>25</v>
      </c>
      <c r="M55" s="3" t="s">
        <v>2121</v>
      </c>
      <c r="N55" s="3" t="s">
        <v>19</v>
      </c>
      <c r="O55" s="7">
        <v>4.7418981481481486E-2</v>
      </c>
      <c r="P55" s="3">
        <v>13</v>
      </c>
      <c r="Q55" s="3" t="s">
        <v>1560</v>
      </c>
      <c r="R55" s="3" t="s">
        <v>19</v>
      </c>
      <c r="S55" s="7">
        <v>5.8032407407407414E-2</v>
      </c>
      <c r="T55" s="3">
        <v>19</v>
      </c>
      <c r="U55" s="3" t="s">
        <v>2120</v>
      </c>
      <c r="V55" s="3" t="s">
        <v>19</v>
      </c>
      <c r="W55" s="7">
        <v>7.3946759259259254E-2</v>
      </c>
      <c r="X55" s="3">
        <v>34</v>
      </c>
    </row>
    <row r="56" spans="1:24" x14ac:dyDescent="0.25">
      <c r="E56" s="3" t="s">
        <v>2119</v>
      </c>
      <c r="F56" s="3" t="s">
        <v>25</v>
      </c>
      <c r="G56" s="7">
        <v>6.5335648148148143E-2</v>
      </c>
      <c r="H56" s="3">
        <v>17</v>
      </c>
      <c r="I56" s="3" t="s">
        <v>2118</v>
      </c>
      <c r="J56" s="3" t="s">
        <v>25</v>
      </c>
      <c r="K56" s="7">
        <v>0.12600694444444444</v>
      </c>
      <c r="L56" s="3">
        <v>20</v>
      </c>
      <c r="M56" s="3" t="s">
        <v>2117</v>
      </c>
      <c r="N56" s="3" t="s">
        <v>25</v>
      </c>
      <c r="O56" s="7">
        <v>0.1734259259259259</v>
      </c>
      <c r="P56" s="3">
        <v>17</v>
      </c>
      <c r="Q56" s="3" t="s">
        <v>2116</v>
      </c>
      <c r="R56" s="3" t="s">
        <v>25</v>
      </c>
      <c r="S56" s="7">
        <v>0.23145833333333332</v>
      </c>
      <c r="T56" s="3">
        <v>17</v>
      </c>
      <c r="U56" s="3" t="s">
        <v>2115</v>
      </c>
      <c r="V56" s="3" t="s">
        <v>25</v>
      </c>
      <c r="W56" s="7">
        <v>0.30540509259259258</v>
      </c>
      <c r="X56" s="3">
        <v>18</v>
      </c>
    </row>
    <row r="57" spans="1:24" x14ac:dyDescent="0.25">
      <c r="E57" s="3" t="s">
        <v>30</v>
      </c>
      <c r="G57" s="7">
        <v>6.5325507004501127E-3</v>
      </c>
      <c r="H57" s="3" t="s">
        <v>31</v>
      </c>
      <c r="K57" s="7">
        <v>4.5884615618754371E-3</v>
      </c>
      <c r="L57" s="3" t="s">
        <v>19</v>
      </c>
      <c r="O57" s="7">
        <v>2.9026587181172903E-3</v>
      </c>
      <c r="P57" s="3" t="s">
        <v>31</v>
      </c>
      <c r="S57" s="7">
        <v>1.0005296223244906E-3</v>
      </c>
      <c r="T57" s="3" t="s">
        <v>31</v>
      </c>
      <c r="W57" s="7">
        <v>5.8472774790164633E-3</v>
      </c>
      <c r="X57" s="3" t="s">
        <v>19</v>
      </c>
    </row>
    <row r="58" spans="1:24" s="11" customFormat="1" x14ac:dyDescent="0.25">
      <c r="A58" s="8">
        <v>19</v>
      </c>
      <c r="B58" s="8">
        <v>50</v>
      </c>
      <c r="C58" s="9" t="s">
        <v>173</v>
      </c>
      <c r="D58" s="8" t="s">
        <v>17</v>
      </c>
      <c r="E58" s="8" t="s">
        <v>1602</v>
      </c>
      <c r="F58" s="8" t="s">
        <v>19</v>
      </c>
      <c r="G58" s="10">
        <v>7.7534722222222227E-2</v>
      </c>
      <c r="H58" s="8">
        <v>35</v>
      </c>
      <c r="I58" s="8" t="s">
        <v>1846</v>
      </c>
      <c r="J58" s="8" t="s">
        <v>19</v>
      </c>
      <c r="K58" s="10">
        <v>6.6342592592592592E-2</v>
      </c>
      <c r="L58" s="8">
        <v>36</v>
      </c>
      <c r="M58" s="8" t="s">
        <v>1544</v>
      </c>
      <c r="N58" s="8" t="s">
        <v>19</v>
      </c>
      <c r="O58" s="10">
        <v>4.8263888888888884E-2</v>
      </c>
      <c r="P58" s="8">
        <v>17</v>
      </c>
      <c r="Q58" s="8" t="s">
        <v>183</v>
      </c>
      <c r="R58" s="8" t="s">
        <v>19</v>
      </c>
      <c r="S58" s="10">
        <v>5.0856481481481482E-2</v>
      </c>
      <c r="T58" s="8">
        <v>6</v>
      </c>
      <c r="U58" s="8" t="s">
        <v>181</v>
      </c>
      <c r="V58" s="8" t="s">
        <v>19</v>
      </c>
      <c r="W58" s="10">
        <v>6.5011574074074083E-2</v>
      </c>
      <c r="X58" s="8">
        <v>15</v>
      </c>
    </row>
    <row r="59" spans="1:24" s="11" customFormat="1" x14ac:dyDescent="0.25">
      <c r="A59" s="8"/>
      <c r="B59" s="8"/>
      <c r="C59" s="9"/>
      <c r="D59" s="8"/>
      <c r="E59" s="8" t="s">
        <v>1283</v>
      </c>
      <c r="F59" s="8" t="s">
        <v>25</v>
      </c>
      <c r="G59" s="10">
        <v>7.7534722222222227E-2</v>
      </c>
      <c r="H59" s="8">
        <v>35</v>
      </c>
      <c r="I59" s="8" t="s">
        <v>1280</v>
      </c>
      <c r="J59" s="8" t="s">
        <v>25</v>
      </c>
      <c r="K59" s="10">
        <v>0.14387731481481481</v>
      </c>
      <c r="L59" s="8">
        <v>34</v>
      </c>
      <c r="M59" s="8" t="s">
        <v>727</v>
      </c>
      <c r="N59" s="8" t="s">
        <v>25</v>
      </c>
      <c r="O59" s="10">
        <v>0.19214120370370369</v>
      </c>
      <c r="P59" s="8">
        <v>30</v>
      </c>
      <c r="Q59" s="8" t="s">
        <v>178</v>
      </c>
      <c r="R59" s="8" t="s">
        <v>25</v>
      </c>
      <c r="S59" s="10">
        <v>0.24299768518518516</v>
      </c>
      <c r="T59" s="8">
        <v>21</v>
      </c>
      <c r="U59" s="8" t="s">
        <v>1281</v>
      </c>
      <c r="V59" s="8" t="s">
        <v>25</v>
      </c>
      <c r="W59" s="10">
        <v>0.30800925925925926</v>
      </c>
      <c r="X59" s="8">
        <v>19</v>
      </c>
    </row>
    <row r="60" spans="1:24" s="11" customFormat="1" x14ac:dyDescent="0.25">
      <c r="A60" s="8"/>
      <c r="B60" s="8"/>
      <c r="C60" s="9"/>
      <c r="D60" s="8"/>
      <c r="E60" s="8" t="s">
        <v>30</v>
      </c>
      <c r="F60" s="8"/>
      <c r="G60" s="10">
        <v>5.0537085503801482E-3</v>
      </c>
      <c r="H60" s="8" t="s">
        <v>19</v>
      </c>
      <c r="I60" s="8"/>
      <c r="J60" s="8"/>
      <c r="K60" s="10">
        <v>9.781543668788896E-3</v>
      </c>
      <c r="L60" s="8" t="s">
        <v>19</v>
      </c>
      <c r="M60" s="8"/>
      <c r="N60" s="8"/>
      <c r="O60" s="10">
        <v>2.4868402198283887E-3</v>
      </c>
      <c r="P60" s="8" t="s">
        <v>31</v>
      </c>
      <c r="Q60" s="8"/>
      <c r="R60" s="8"/>
      <c r="S60" s="10">
        <v>8.6798250420045339E-3</v>
      </c>
      <c r="T60" s="8" t="s">
        <v>31</v>
      </c>
      <c r="U60" s="8"/>
      <c r="V60" s="8"/>
      <c r="W60" s="10">
        <v>3.6685869573361285E-3</v>
      </c>
      <c r="X60" s="8" t="s">
        <v>31</v>
      </c>
    </row>
    <row r="61" spans="1:24" x14ac:dyDescent="0.25">
      <c r="A61" s="3">
        <v>20</v>
      </c>
      <c r="B61" s="3">
        <v>8</v>
      </c>
      <c r="C61" s="4" t="s">
        <v>2114</v>
      </c>
      <c r="D61" s="3" t="s">
        <v>1</v>
      </c>
      <c r="E61" s="3" t="s">
        <v>878</v>
      </c>
      <c r="F61" s="3" t="s">
        <v>19</v>
      </c>
      <c r="G61" s="7">
        <v>7.1145833333333339E-2</v>
      </c>
      <c r="H61" s="3">
        <v>26</v>
      </c>
      <c r="I61" s="3" t="s">
        <v>270</v>
      </c>
      <c r="J61" s="3" t="s">
        <v>19</v>
      </c>
      <c r="K61" s="7">
        <v>5.4942129629629632E-2</v>
      </c>
      <c r="L61" s="3">
        <v>14</v>
      </c>
      <c r="M61" s="3" t="s">
        <v>489</v>
      </c>
      <c r="N61" s="3" t="s">
        <v>19</v>
      </c>
      <c r="O61" s="7">
        <v>5.0856481481481482E-2</v>
      </c>
      <c r="P61" s="3">
        <v>26</v>
      </c>
      <c r="Q61" s="3" t="s">
        <v>1495</v>
      </c>
      <c r="R61" s="3" t="s">
        <v>19</v>
      </c>
      <c r="S61" s="7">
        <v>6.2858796296296301E-2</v>
      </c>
      <c r="T61" s="3">
        <v>25</v>
      </c>
      <c r="U61" s="3" t="s">
        <v>2113</v>
      </c>
      <c r="V61" s="3" t="s">
        <v>19</v>
      </c>
      <c r="W61" s="7">
        <v>6.9386574074074073E-2</v>
      </c>
      <c r="X61" s="3">
        <v>24</v>
      </c>
    </row>
    <row r="62" spans="1:24" x14ac:dyDescent="0.25">
      <c r="E62" s="3" t="s">
        <v>2112</v>
      </c>
      <c r="F62" s="3" t="s">
        <v>25</v>
      </c>
      <c r="G62" s="7">
        <v>7.1145833333333339E-2</v>
      </c>
      <c r="H62" s="3">
        <v>26</v>
      </c>
      <c r="I62" s="3" t="s">
        <v>1866</v>
      </c>
      <c r="J62" s="3" t="s">
        <v>25</v>
      </c>
      <c r="K62" s="7">
        <v>0.12608796296296296</v>
      </c>
      <c r="L62" s="3">
        <v>21</v>
      </c>
      <c r="M62" s="3" t="s">
        <v>261</v>
      </c>
      <c r="N62" s="3" t="s">
        <v>25</v>
      </c>
      <c r="O62" s="7">
        <v>0.17694444444444446</v>
      </c>
      <c r="P62" s="3">
        <v>19</v>
      </c>
      <c r="Q62" s="3" t="s">
        <v>1617</v>
      </c>
      <c r="R62" s="3" t="s">
        <v>25</v>
      </c>
      <c r="S62" s="7">
        <v>0.23980324074074075</v>
      </c>
      <c r="T62" s="3">
        <v>19</v>
      </c>
      <c r="U62" s="3" t="s">
        <v>2111</v>
      </c>
      <c r="V62" s="3" t="s">
        <v>25</v>
      </c>
      <c r="W62" s="7">
        <v>0.30918981481481483</v>
      </c>
      <c r="X62" s="3">
        <v>20</v>
      </c>
    </row>
    <row r="63" spans="1:24" x14ac:dyDescent="0.25">
      <c r="E63" s="3" t="s">
        <v>30</v>
      </c>
      <c r="G63" s="7">
        <v>1.6129897250459491E-3</v>
      </c>
      <c r="H63" s="3" t="s">
        <v>31</v>
      </c>
      <c r="K63" s="7">
        <v>1.8357097266942859E-3</v>
      </c>
      <c r="L63" s="3" t="s">
        <v>31</v>
      </c>
      <c r="O63" s="7">
        <v>8.8767932702842056E-5</v>
      </c>
      <c r="P63" s="3" t="s">
        <v>31</v>
      </c>
      <c r="S63" s="7">
        <v>3.0942956023084153E-3</v>
      </c>
      <c r="T63" s="3" t="s">
        <v>19</v>
      </c>
      <c r="W63" s="7">
        <v>4.4317178213462705E-4</v>
      </c>
      <c r="X63" s="3" t="s">
        <v>19</v>
      </c>
    </row>
    <row r="64" spans="1:24" x14ac:dyDescent="0.25">
      <c r="A64" s="3">
        <v>21</v>
      </c>
      <c r="B64" s="3">
        <v>21</v>
      </c>
      <c r="C64" s="4" t="s">
        <v>357</v>
      </c>
      <c r="D64" s="3" t="s">
        <v>1</v>
      </c>
      <c r="E64" s="3" t="s">
        <v>363</v>
      </c>
      <c r="F64" s="3" t="s">
        <v>19</v>
      </c>
      <c r="G64" s="7">
        <v>6.9942129629629632E-2</v>
      </c>
      <c r="H64" s="3">
        <v>24</v>
      </c>
      <c r="I64" s="3" t="s">
        <v>2110</v>
      </c>
      <c r="J64" s="3" t="s">
        <v>19</v>
      </c>
      <c r="K64" s="7">
        <v>5.5578703703703707E-2</v>
      </c>
      <c r="L64" s="3">
        <v>15</v>
      </c>
      <c r="M64" s="3" t="s">
        <v>1812</v>
      </c>
      <c r="N64" s="3" t="s">
        <v>19</v>
      </c>
      <c r="O64" s="7">
        <v>4.9999999999999996E-2</v>
      </c>
      <c r="P64" s="3">
        <v>23</v>
      </c>
      <c r="Q64" s="3" t="s">
        <v>1552</v>
      </c>
      <c r="R64" s="3" t="s">
        <v>19</v>
      </c>
      <c r="S64" s="7">
        <v>6.8078703703703711E-2</v>
      </c>
      <c r="T64" s="3">
        <v>33</v>
      </c>
      <c r="U64" s="3" t="s">
        <v>2109</v>
      </c>
      <c r="V64" s="3" t="s">
        <v>19</v>
      </c>
      <c r="W64" s="7">
        <v>6.7071759259259262E-2</v>
      </c>
      <c r="X64" s="3">
        <v>21</v>
      </c>
    </row>
    <row r="65" spans="1:24" x14ac:dyDescent="0.25">
      <c r="E65" s="3" t="s">
        <v>365</v>
      </c>
      <c r="F65" s="3" t="s">
        <v>25</v>
      </c>
      <c r="G65" s="7">
        <v>6.9942129629629632E-2</v>
      </c>
      <c r="H65" s="3">
        <v>24</v>
      </c>
      <c r="I65" s="3" t="s">
        <v>2108</v>
      </c>
      <c r="J65" s="3" t="s">
        <v>25</v>
      </c>
      <c r="K65" s="7">
        <v>0.12552083333333333</v>
      </c>
      <c r="L65" s="3">
        <v>18</v>
      </c>
      <c r="M65" s="3" t="s">
        <v>358</v>
      </c>
      <c r="N65" s="3" t="s">
        <v>25</v>
      </c>
      <c r="O65" s="7">
        <v>0.17552083333333335</v>
      </c>
      <c r="P65" s="3">
        <v>18</v>
      </c>
      <c r="Q65" s="3" t="s">
        <v>1807</v>
      </c>
      <c r="R65" s="3" t="s">
        <v>25</v>
      </c>
      <c r="S65" s="7">
        <v>0.24359953703703704</v>
      </c>
      <c r="T65" s="3">
        <v>23</v>
      </c>
      <c r="U65" s="3" t="s">
        <v>2107</v>
      </c>
      <c r="V65" s="3" t="s">
        <v>25</v>
      </c>
      <c r="W65" s="7">
        <v>0.31067129629629631</v>
      </c>
      <c r="X65" s="3">
        <v>21</v>
      </c>
    </row>
    <row r="66" spans="1:24" x14ac:dyDescent="0.25">
      <c r="E66" s="3" t="s">
        <v>30</v>
      </c>
      <c r="G66" s="7">
        <v>3.1653169726394564E-3</v>
      </c>
      <c r="H66" s="3" t="s">
        <v>31</v>
      </c>
      <c r="K66" s="7">
        <v>1.4711863914690995E-3</v>
      </c>
      <c r="L66" s="3" t="s">
        <v>31</v>
      </c>
      <c r="O66" s="7">
        <v>1.189353326927288E-3</v>
      </c>
      <c r="P66" s="3" t="s">
        <v>31</v>
      </c>
      <c r="S66" s="7">
        <v>8.0278416977134989E-3</v>
      </c>
      <c r="T66" s="3" t="s">
        <v>19</v>
      </c>
      <c r="W66" s="7">
        <v>2.2019850066776342E-3</v>
      </c>
      <c r="X66" s="3" t="s">
        <v>31</v>
      </c>
    </row>
    <row r="67" spans="1:24" x14ac:dyDescent="0.25">
      <c r="A67" s="3">
        <v>22</v>
      </c>
      <c r="B67" s="3">
        <v>4</v>
      </c>
      <c r="C67" s="4" t="s">
        <v>2106</v>
      </c>
      <c r="D67" s="3" t="s">
        <v>1</v>
      </c>
      <c r="E67" s="3" t="s">
        <v>1318</v>
      </c>
      <c r="F67" s="3" t="s">
        <v>19</v>
      </c>
      <c r="G67" s="7">
        <v>6.7939814814814814E-2</v>
      </c>
      <c r="H67" s="3">
        <v>21</v>
      </c>
      <c r="I67" s="3" t="s">
        <v>1012</v>
      </c>
      <c r="J67" s="3" t="s">
        <v>19</v>
      </c>
      <c r="K67" s="7">
        <v>5.9826388888888887E-2</v>
      </c>
      <c r="L67" s="3">
        <v>23</v>
      </c>
      <c r="M67" s="3" t="s">
        <v>1009</v>
      </c>
      <c r="N67" s="3" t="s">
        <v>19</v>
      </c>
      <c r="O67" s="7">
        <v>5.2372685185185182E-2</v>
      </c>
      <c r="P67" s="3">
        <v>30</v>
      </c>
      <c r="Q67" s="3" t="s">
        <v>322</v>
      </c>
      <c r="R67" s="3" t="s">
        <v>19</v>
      </c>
      <c r="S67" s="7">
        <v>6.0486111111111109E-2</v>
      </c>
      <c r="T67" s="3">
        <v>21</v>
      </c>
      <c r="U67" s="3" t="s">
        <v>2105</v>
      </c>
      <c r="V67" s="3" t="s">
        <v>19</v>
      </c>
      <c r="W67" s="7">
        <v>7.1909722222222222E-2</v>
      </c>
      <c r="X67" s="3">
        <v>29</v>
      </c>
    </row>
    <row r="68" spans="1:24" x14ac:dyDescent="0.25">
      <c r="E68" s="3" t="s">
        <v>2104</v>
      </c>
      <c r="F68" s="3" t="s">
        <v>25</v>
      </c>
      <c r="G68" s="7">
        <v>6.7939814814814814E-2</v>
      </c>
      <c r="H68" s="3">
        <v>21</v>
      </c>
      <c r="I68" s="3" t="s">
        <v>1584</v>
      </c>
      <c r="J68" s="3" t="s">
        <v>25</v>
      </c>
      <c r="K68" s="7">
        <v>0.1277662037037037</v>
      </c>
      <c r="L68" s="3">
        <v>22</v>
      </c>
      <c r="M68" s="3" t="s">
        <v>2103</v>
      </c>
      <c r="N68" s="3" t="s">
        <v>25</v>
      </c>
      <c r="O68" s="7">
        <v>0.18013888888888888</v>
      </c>
      <c r="P68" s="3">
        <v>23</v>
      </c>
      <c r="Q68" s="3" t="s">
        <v>317</v>
      </c>
      <c r="R68" s="3" t="s">
        <v>25</v>
      </c>
      <c r="S68" s="7">
        <v>0.24062500000000001</v>
      </c>
      <c r="T68" s="3">
        <v>20</v>
      </c>
      <c r="U68" s="3" t="s">
        <v>1497</v>
      </c>
      <c r="V68" s="3" t="s">
        <v>25</v>
      </c>
      <c r="W68" s="7">
        <v>0.31253472222222223</v>
      </c>
      <c r="X68" s="3">
        <v>22</v>
      </c>
    </row>
    <row r="69" spans="1:24" x14ac:dyDescent="0.25">
      <c r="E69" s="3" t="s">
        <v>30</v>
      </c>
      <c r="G69" s="7">
        <v>5.6061348387531768E-3</v>
      </c>
      <c r="H69" s="3" t="s">
        <v>31</v>
      </c>
      <c r="K69" s="7">
        <v>2.434309973757702E-3</v>
      </c>
      <c r="L69" s="3" t="s">
        <v>19</v>
      </c>
      <c r="O69" s="7">
        <v>8.7629490551088818E-4</v>
      </c>
      <c r="P69" s="3" t="s">
        <v>19</v>
      </c>
      <c r="S69" s="7">
        <v>7.5060267367955957E-5</v>
      </c>
      <c r="T69" s="3" t="s">
        <v>19</v>
      </c>
      <c r="W69" s="7">
        <v>2.2204696921166445E-3</v>
      </c>
      <c r="X69" s="3" t="s">
        <v>19</v>
      </c>
    </row>
    <row r="70" spans="1:24" x14ac:dyDescent="0.25">
      <c r="A70" s="3">
        <v>23</v>
      </c>
      <c r="B70" s="3">
        <v>36</v>
      </c>
      <c r="C70" s="4" t="s">
        <v>1333</v>
      </c>
      <c r="D70" s="3" t="s">
        <v>1</v>
      </c>
      <c r="E70" s="3" t="s">
        <v>887</v>
      </c>
      <c r="F70" s="3" t="s">
        <v>19</v>
      </c>
      <c r="G70" s="7">
        <v>7.4305555555555555E-2</v>
      </c>
      <c r="H70" s="3">
        <v>30</v>
      </c>
      <c r="I70" s="3" t="s">
        <v>2102</v>
      </c>
      <c r="J70" s="3" t="s">
        <v>19</v>
      </c>
      <c r="K70" s="7">
        <v>5.9710648148148145E-2</v>
      </c>
      <c r="L70" s="3">
        <v>22</v>
      </c>
      <c r="M70" s="3" t="s">
        <v>2101</v>
      </c>
      <c r="N70" s="3" t="s">
        <v>19</v>
      </c>
      <c r="O70" s="7">
        <v>5.8252314814814819E-2</v>
      </c>
      <c r="P70" s="3">
        <v>34</v>
      </c>
      <c r="Q70" s="3" t="s">
        <v>2100</v>
      </c>
      <c r="R70" s="3" t="s">
        <v>19</v>
      </c>
      <c r="S70" s="7">
        <v>6.1168981481481477E-2</v>
      </c>
      <c r="T70" s="3">
        <v>23</v>
      </c>
      <c r="U70" s="3" t="s">
        <v>259</v>
      </c>
      <c r="V70" s="3" t="s">
        <v>19</v>
      </c>
      <c r="W70" s="7">
        <v>6.1516203703703698E-2</v>
      </c>
      <c r="X70" s="3">
        <v>10</v>
      </c>
    </row>
    <row r="71" spans="1:24" x14ac:dyDescent="0.25">
      <c r="E71" s="3" t="s">
        <v>888</v>
      </c>
      <c r="F71" s="3" t="s">
        <v>25</v>
      </c>
      <c r="G71" s="7">
        <v>7.4305555555555555E-2</v>
      </c>
      <c r="H71" s="3">
        <v>30</v>
      </c>
      <c r="I71" s="3" t="s">
        <v>889</v>
      </c>
      <c r="J71" s="3" t="s">
        <v>25</v>
      </c>
      <c r="K71" s="7">
        <v>0.13401620370370371</v>
      </c>
      <c r="L71" s="3">
        <v>24</v>
      </c>
      <c r="M71" s="3" t="s">
        <v>1215</v>
      </c>
      <c r="N71" s="3" t="s">
        <v>25</v>
      </c>
      <c r="O71" s="7">
        <v>0.19226851851851853</v>
      </c>
      <c r="P71" s="3">
        <v>31</v>
      </c>
      <c r="Q71" s="3" t="s">
        <v>1332</v>
      </c>
      <c r="R71" s="3" t="s">
        <v>25</v>
      </c>
      <c r="S71" s="7">
        <v>0.25343749999999998</v>
      </c>
      <c r="T71" s="3">
        <v>27</v>
      </c>
      <c r="U71" s="3" t="s">
        <v>250</v>
      </c>
      <c r="V71" s="3" t="s">
        <v>25</v>
      </c>
      <c r="W71" s="7">
        <v>0.31495370370370374</v>
      </c>
      <c r="X71" s="3">
        <v>23</v>
      </c>
    </row>
    <row r="72" spans="1:24" x14ac:dyDescent="0.25">
      <c r="E72" s="3" t="s">
        <v>30</v>
      </c>
      <c r="G72" s="7">
        <v>1.9036902172994696E-4</v>
      </c>
      <c r="H72" s="3" t="s">
        <v>19</v>
      </c>
      <c r="K72" s="7">
        <v>1.8743613859902308E-3</v>
      </c>
      <c r="L72" s="3" t="s">
        <v>19</v>
      </c>
      <c r="O72" s="7">
        <v>6.3573486151148884E-3</v>
      </c>
      <c r="P72" s="3" t="s">
        <v>19</v>
      </c>
      <c r="S72" s="7">
        <v>2.9035630798449064E-4</v>
      </c>
      <c r="T72" s="3" t="s">
        <v>19</v>
      </c>
      <c r="W72" s="7">
        <v>8.7124353308196401E-3</v>
      </c>
      <c r="X72" s="3" t="s">
        <v>31</v>
      </c>
    </row>
    <row r="73" spans="1:24" x14ac:dyDescent="0.25">
      <c r="A73" s="3">
        <v>24</v>
      </c>
      <c r="B73" s="3">
        <v>6</v>
      </c>
      <c r="C73" s="4" t="s">
        <v>1611</v>
      </c>
      <c r="D73" s="3" t="s">
        <v>17</v>
      </c>
      <c r="E73" s="3" t="s">
        <v>2099</v>
      </c>
      <c r="F73" s="3" t="s">
        <v>19</v>
      </c>
      <c r="G73" s="7">
        <v>6.2534722222222228E-2</v>
      </c>
      <c r="H73" s="3">
        <v>11</v>
      </c>
      <c r="I73" s="3" t="s">
        <v>1606</v>
      </c>
      <c r="J73" s="3" t="s">
        <v>19</v>
      </c>
      <c r="K73" s="7">
        <v>6.3356481481481486E-2</v>
      </c>
      <c r="L73" s="3">
        <v>31</v>
      </c>
      <c r="M73" s="3" t="s">
        <v>1457</v>
      </c>
      <c r="N73" s="3" t="s">
        <v>19</v>
      </c>
      <c r="O73" s="7">
        <v>5.1817129629629623E-2</v>
      </c>
      <c r="P73" s="3">
        <v>27</v>
      </c>
      <c r="Q73" s="3" t="s">
        <v>1610</v>
      </c>
      <c r="R73" s="3" t="s">
        <v>19</v>
      </c>
      <c r="S73" s="7">
        <v>6.548611111111112E-2</v>
      </c>
      <c r="T73" s="3">
        <v>29</v>
      </c>
      <c r="U73" s="3" t="s">
        <v>1268</v>
      </c>
      <c r="V73" s="3" t="s">
        <v>19</v>
      </c>
      <c r="W73" s="7">
        <v>7.5902777777777777E-2</v>
      </c>
      <c r="X73" s="3">
        <v>37</v>
      </c>
    </row>
    <row r="74" spans="1:24" x14ac:dyDescent="0.25">
      <c r="E74" s="3" t="s">
        <v>1609</v>
      </c>
      <c r="F74" s="3" t="s">
        <v>25</v>
      </c>
      <c r="G74" s="7">
        <v>6.2534722222222228E-2</v>
      </c>
      <c r="H74" s="3">
        <v>11</v>
      </c>
      <c r="I74" s="3" t="s">
        <v>566</v>
      </c>
      <c r="J74" s="3" t="s">
        <v>25</v>
      </c>
      <c r="K74" s="7">
        <v>0.12589120370370369</v>
      </c>
      <c r="L74" s="3">
        <v>19</v>
      </c>
      <c r="M74" s="3" t="s">
        <v>331</v>
      </c>
      <c r="N74" s="3" t="s">
        <v>25</v>
      </c>
      <c r="O74" s="7">
        <v>0.17770833333333333</v>
      </c>
      <c r="P74" s="3">
        <v>20</v>
      </c>
      <c r="Q74" s="3" t="s">
        <v>20</v>
      </c>
      <c r="R74" s="3" t="s">
        <v>25</v>
      </c>
      <c r="S74" s="7">
        <v>0.24319444444444446</v>
      </c>
      <c r="T74" s="3">
        <v>22</v>
      </c>
      <c r="U74" s="3" t="s">
        <v>2098</v>
      </c>
      <c r="V74" s="3" t="s">
        <v>25</v>
      </c>
      <c r="W74" s="7">
        <v>0.3190972222222222</v>
      </c>
      <c r="X74" s="3">
        <v>24</v>
      </c>
    </row>
    <row r="75" spans="1:24" x14ac:dyDescent="0.25">
      <c r="E75" s="3" t="s">
        <v>30</v>
      </c>
      <c r="G75" s="7">
        <v>1.2555520785920191E-2</v>
      </c>
      <c r="H75" s="3" t="s">
        <v>31</v>
      </c>
      <c r="K75" s="7">
        <v>4.7593028091055742E-3</v>
      </c>
      <c r="L75" s="3" t="s">
        <v>19</v>
      </c>
      <c r="O75" s="7">
        <v>7.6056470102327939E-4</v>
      </c>
      <c r="P75" s="3" t="s">
        <v>31</v>
      </c>
      <c r="S75" s="7">
        <v>3.8065691431076049E-3</v>
      </c>
      <c r="T75" s="3" t="s">
        <v>19</v>
      </c>
      <c r="W75" s="7">
        <v>4.7502135347303048E-3</v>
      </c>
      <c r="X75" s="3" t="s">
        <v>19</v>
      </c>
    </row>
    <row r="76" spans="1:24" x14ac:dyDescent="0.25">
      <c r="A76" s="3">
        <v>25</v>
      </c>
      <c r="B76" s="3">
        <v>45</v>
      </c>
      <c r="C76" s="4" t="s">
        <v>2097</v>
      </c>
      <c r="D76" s="3" t="s">
        <v>1</v>
      </c>
      <c r="E76" s="3" t="s">
        <v>484</v>
      </c>
      <c r="F76" s="3" t="s">
        <v>19</v>
      </c>
      <c r="G76" s="7">
        <v>7.6828703703703705E-2</v>
      </c>
      <c r="H76" s="3">
        <v>33</v>
      </c>
      <c r="I76" s="3" t="s">
        <v>2096</v>
      </c>
      <c r="J76" s="3" t="s">
        <v>19</v>
      </c>
      <c r="K76" s="7">
        <v>6.1053240740740734E-2</v>
      </c>
      <c r="L76" s="3">
        <v>26</v>
      </c>
      <c r="M76" s="3" t="s">
        <v>1645</v>
      </c>
      <c r="N76" s="3" t="s">
        <v>19</v>
      </c>
      <c r="O76" s="7">
        <v>4.8425925925925928E-2</v>
      </c>
      <c r="P76" s="3">
        <v>18</v>
      </c>
      <c r="Q76" s="3" t="s">
        <v>2095</v>
      </c>
      <c r="R76" s="3" t="s">
        <v>19</v>
      </c>
      <c r="S76" s="7">
        <v>6.9814814814814816E-2</v>
      </c>
      <c r="T76" s="3">
        <v>35</v>
      </c>
      <c r="U76" s="3" t="s">
        <v>2094</v>
      </c>
      <c r="V76" s="3" t="s">
        <v>19</v>
      </c>
      <c r="W76" s="7">
        <v>6.3773148148148148E-2</v>
      </c>
      <c r="X76" s="3">
        <v>13</v>
      </c>
    </row>
    <row r="77" spans="1:24" x14ac:dyDescent="0.25">
      <c r="E77" s="3" t="s">
        <v>831</v>
      </c>
      <c r="F77" s="3" t="s">
        <v>25</v>
      </c>
      <c r="G77" s="7">
        <v>7.6828703703703705E-2</v>
      </c>
      <c r="H77" s="3">
        <v>33</v>
      </c>
      <c r="I77" s="3" t="s">
        <v>2093</v>
      </c>
      <c r="J77" s="3" t="s">
        <v>25</v>
      </c>
      <c r="K77" s="7">
        <v>0.13788194444444443</v>
      </c>
      <c r="L77" s="3">
        <v>28</v>
      </c>
      <c r="M77" s="3" t="s">
        <v>2092</v>
      </c>
      <c r="N77" s="3" t="s">
        <v>25</v>
      </c>
      <c r="O77" s="7">
        <v>0.18630787037037036</v>
      </c>
      <c r="P77" s="3">
        <v>25</v>
      </c>
      <c r="Q77" s="3" t="s">
        <v>1882</v>
      </c>
      <c r="R77" s="3" t="s">
        <v>25</v>
      </c>
      <c r="S77" s="7">
        <v>0.25612268518518516</v>
      </c>
      <c r="T77" s="3">
        <v>28</v>
      </c>
      <c r="U77" s="3" t="s">
        <v>478</v>
      </c>
      <c r="V77" s="3" t="s">
        <v>25</v>
      </c>
      <c r="W77" s="7">
        <v>0.31989583333333332</v>
      </c>
      <c r="X77" s="3">
        <v>25</v>
      </c>
    </row>
    <row r="78" spans="1:24" x14ac:dyDescent="0.25">
      <c r="E78" s="3" t="s">
        <v>30</v>
      </c>
      <c r="G78" s="7">
        <v>1.5505308164331794E-3</v>
      </c>
      <c r="H78" s="3" t="s">
        <v>19</v>
      </c>
      <c r="K78" s="7">
        <v>2.3094097169540848E-3</v>
      </c>
      <c r="L78" s="3" t="s">
        <v>19</v>
      </c>
      <c r="O78" s="7">
        <v>4.2833556701899825E-3</v>
      </c>
      <c r="P78" s="3" t="s">
        <v>31</v>
      </c>
      <c r="S78" s="7">
        <v>7.9809062020600452E-3</v>
      </c>
      <c r="T78" s="3" t="s">
        <v>19</v>
      </c>
      <c r="W78" s="7">
        <v>7.5574910652573407E-3</v>
      </c>
      <c r="X78" s="3" t="s">
        <v>31</v>
      </c>
    </row>
    <row r="79" spans="1:24" x14ac:dyDescent="0.25">
      <c r="A79" s="3">
        <v>26</v>
      </c>
      <c r="B79" s="3">
        <v>25</v>
      </c>
      <c r="C79" s="4" t="s">
        <v>368</v>
      </c>
      <c r="D79" s="3" t="s">
        <v>17</v>
      </c>
      <c r="E79" s="3" t="s">
        <v>2091</v>
      </c>
      <c r="F79" s="3" t="s">
        <v>19</v>
      </c>
      <c r="G79" s="7">
        <v>7.8831018518518522E-2</v>
      </c>
      <c r="H79" s="3">
        <v>37</v>
      </c>
      <c r="I79" s="3" t="s">
        <v>2090</v>
      </c>
      <c r="J79" s="3" t="s">
        <v>19</v>
      </c>
      <c r="K79" s="7">
        <v>6.0428240740740741E-2</v>
      </c>
      <c r="L79" s="3">
        <v>24</v>
      </c>
      <c r="M79" s="3" t="s">
        <v>133</v>
      </c>
      <c r="N79" s="3" t="s">
        <v>19</v>
      </c>
      <c r="O79" s="7">
        <v>5.1979166666666667E-2</v>
      </c>
      <c r="P79" s="3">
        <v>28</v>
      </c>
      <c r="Q79" s="3" t="s">
        <v>2089</v>
      </c>
      <c r="R79" s="3" t="s">
        <v>19</v>
      </c>
      <c r="S79" s="7">
        <v>5.949074074074074E-2</v>
      </c>
      <c r="T79" s="3">
        <v>20</v>
      </c>
      <c r="U79" s="3" t="s">
        <v>928</v>
      </c>
      <c r="V79" s="3" t="s">
        <v>19</v>
      </c>
      <c r="W79" s="7">
        <v>7.1261574074074074E-2</v>
      </c>
      <c r="X79" s="3">
        <v>27</v>
      </c>
    </row>
    <row r="80" spans="1:24" x14ac:dyDescent="0.25">
      <c r="E80" s="3" t="s">
        <v>369</v>
      </c>
      <c r="F80" s="3" t="s">
        <v>25</v>
      </c>
      <c r="G80" s="7">
        <v>7.8831018518518522E-2</v>
      </c>
      <c r="H80" s="3">
        <v>37</v>
      </c>
      <c r="I80" s="3" t="s">
        <v>2088</v>
      </c>
      <c r="J80" s="3" t="s">
        <v>25</v>
      </c>
      <c r="K80" s="7">
        <v>0.13925925925925928</v>
      </c>
      <c r="L80" s="3">
        <v>30</v>
      </c>
      <c r="M80" s="3" t="s">
        <v>538</v>
      </c>
      <c r="N80" s="3" t="s">
        <v>25</v>
      </c>
      <c r="O80" s="7">
        <v>0.19123842592592591</v>
      </c>
      <c r="P80" s="3">
        <v>28</v>
      </c>
      <c r="Q80" s="3" t="s">
        <v>1240</v>
      </c>
      <c r="R80" s="3" t="s">
        <v>25</v>
      </c>
      <c r="S80" s="7">
        <v>0.25072916666666667</v>
      </c>
      <c r="T80" s="3">
        <v>25</v>
      </c>
      <c r="U80" s="3" t="s">
        <v>2087</v>
      </c>
      <c r="V80" s="3" t="s">
        <v>25</v>
      </c>
      <c r="W80" s="7">
        <v>0.32199074074074074</v>
      </c>
      <c r="X80" s="3">
        <v>26</v>
      </c>
    </row>
    <row r="81" spans="1:24" x14ac:dyDescent="0.25">
      <c r="E81" s="3" t="s">
        <v>30</v>
      </c>
      <c r="G81" s="7">
        <v>3.0598701512163096E-3</v>
      </c>
      <c r="H81" s="3" t="s">
        <v>19</v>
      </c>
      <c r="K81" s="7">
        <v>1.2997129690505704E-3</v>
      </c>
      <c r="L81" s="3" t="s">
        <v>19</v>
      </c>
      <c r="O81" s="7">
        <v>1.0752931185623454E-3</v>
      </c>
      <c r="P81" s="3" t="s">
        <v>31</v>
      </c>
      <c r="S81" s="7">
        <v>2.7481006647673348E-3</v>
      </c>
      <c r="T81" s="3" t="s">
        <v>31</v>
      </c>
      <c r="W81" s="7">
        <v>5.3618933693719284E-4</v>
      </c>
      <c r="X81" s="3" t="s">
        <v>31</v>
      </c>
    </row>
    <row r="82" spans="1:24" x14ac:dyDescent="0.25">
      <c r="A82" s="3">
        <v>27</v>
      </c>
      <c r="B82" s="3">
        <v>34</v>
      </c>
      <c r="C82" s="4" t="s">
        <v>1299</v>
      </c>
      <c r="D82" s="3" t="s">
        <v>17</v>
      </c>
      <c r="E82" s="3" t="s">
        <v>1830</v>
      </c>
      <c r="F82" s="3" t="s">
        <v>19</v>
      </c>
      <c r="G82" s="7">
        <v>8.2766203703703703E-2</v>
      </c>
      <c r="H82" s="3">
        <v>43</v>
      </c>
      <c r="I82" s="3" t="s">
        <v>903</v>
      </c>
      <c r="J82" s="3" t="s">
        <v>19</v>
      </c>
      <c r="K82" s="7">
        <v>5.8414351851851849E-2</v>
      </c>
      <c r="L82" s="3">
        <v>19</v>
      </c>
      <c r="M82" s="3" t="s">
        <v>2086</v>
      </c>
      <c r="N82" s="3" t="s">
        <v>19</v>
      </c>
      <c r="O82" s="7">
        <v>4.8032407407407406E-2</v>
      </c>
      <c r="P82" s="3">
        <v>15</v>
      </c>
      <c r="Q82" s="3" t="s">
        <v>1440</v>
      </c>
      <c r="R82" s="3" t="s">
        <v>19</v>
      </c>
      <c r="S82" s="7">
        <v>6.1134259259259256E-2</v>
      </c>
      <c r="T82" s="3">
        <v>22</v>
      </c>
      <c r="U82" s="3" t="s">
        <v>2085</v>
      </c>
      <c r="V82" s="3" t="s">
        <v>19</v>
      </c>
      <c r="W82" s="7">
        <v>7.4861111111111114E-2</v>
      </c>
      <c r="X82" s="3">
        <v>36</v>
      </c>
    </row>
    <row r="83" spans="1:24" x14ac:dyDescent="0.25">
      <c r="E83" s="3" t="s">
        <v>1829</v>
      </c>
      <c r="F83" s="3" t="s">
        <v>25</v>
      </c>
      <c r="G83" s="7">
        <v>8.2766203703703703E-2</v>
      </c>
      <c r="H83" s="3">
        <v>43</v>
      </c>
      <c r="I83" s="3" t="s">
        <v>2084</v>
      </c>
      <c r="J83" s="3" t="s">
        <v>25</v>
      </c>
      <c r="K83" s="7">
        <v>0.14118055555555556</v>
      </c>
      <c r="L83" s="3">
        <v>31</v>
      </c>
      <c r="M83" s="3" t="s">
        <v>2083</v>
      </c>
      <c r="N83" s="3" t="s">
        <v>25</v>
      </c>
      <c r="O83" s="7">
        <v>0.18921296296296297</v>
      </c>
      <c r="P83" s="3">
        <v>27</v>
      </c>
      <c r="Q83" s="3" t="s">
        <v>905</v>
      </c>
      <c r="R83" s="3" t="s">
        <v>25</v>
      </c>
      <c r="S83" s="7">
        <v>0.25034722222222222</v>
      </c>
      <c r="T83" s="3">
        <v>24</v>
      </c>
      <c r="U83" s="3" t="s">
        <v>1590</v>
      </c>
      <c r="V83" s="3" t="s">
        <v>25</v>
      </c>
      <c r="W83" s="7">
        <v>0.32520833333333332</v>
      </c>
      <c r="X83" s="3">
        <v>27</v>
      </c>
    </row>
    <row r="84" spans="1:24" x14ac:dyDescent="0.25">
      <c r="E84" s="3" t="s">
        <v>30</v>
      </c>
      <c r="G84" s="7">
        <v>6.2378885770157932E-3</v>
      </c>
      <c r="H84" s="3" t="s">
        <v>19</v>
      </c>
      <c r="K84" s="7">
        <v>1.3050361182757736E-3</v>
      </c>
      <c r="L84" s="3" t="s">
        <v>31</v>
      </c>
      <c r="O84" s="7">
        <v>5.552215563310238E-3</v>
      </c>
      <c r="P84" s="3" t="s">
        <v>31</v>
      </c>
      <c r="S84" s="7">
        <v>1.7265231207538936E-3</v>
      </c>
      <c r="T84" s="3" t="s">
        <v>31</v>
      </c>
      <c r="W84" s="7">
        <v>2.3458862253240981E-3</v>
      </c>
      <c r="X84" s="3" t="s">
        <v>19</v>
      </c>
    </row>
    <row r="85" spans="1:24" x14ac:dyDescent="0.25">
      <c r="A85" s="3">
        <v>28</v>
      </c>
      <c r="B85" s="3">
        <v>12</v>
      </c>
      <c r="C85" s="4" t="s">
        <v>2082</v>
      </c>
      <c r="D85" s="3" t="s">
        <v>17</v>
      </c>
      <c r="E85" s="3" t="s">
        <v>2081</v>
      </c>
      <c r="F85" s="3" t="s">
        <v>19</v>
      </c>
      <c r="G85" s="7">
        <v>7.7245370370370367E-2</v>
      </c>
      <c r="H85" s="3">
        <v>34</v>
      </c>
      <c r="I85" s="3" t="s">
        <v>2080</v>
      </c>
      <c r="J85" s="3" t="s">
        <v>19</v>
      </c>
      <c r="K85" s="7">
        <v>7.738425925925925E-2</v>
      </c>
      <c r="L85" s="3">
        <v>46</v>
      </c>
      <c r="M85" s="3" t="s">
        <v>449</v>
      </c>
      <c r="N85" s="3" t="s">
        <v>19</v>
      </c>
      <c r="O85" s="7">
        <v>4.9837962962962966E-2</v>
      </c>
      <c r="P85" s="3">
        <v>22</v>
      </c>
      <c r="Q85" s="3" t="s">
        <v>2079</v>
      </c>
      <c r="R85" s="3" t="s">
        <v>19</v>
      </c>
      <c r="S85" s="7">
        <v>5.5335648148148148E-2</v>
      </c>
      <c r="T85" s="3">
        <v>13</v>
      </c>
      <c r="U85" s="3" t="s">
        <v>1261</v>
      </c>
      <c r="V85" s="3" t="s">
        <v>19</v>
      </c>
      <c r="W85" s="7">
        <v>6.7812499999999998E-2</v>
      </c>
      <c r="X85" s="3">
        <v>22</v>
      </c>
    </row>
    <row r="86" spans="1:24" x14ac:dyDescent="0.25">
      <c r="E86" s="3" t="s">
        <v>1262</v>
      </c>
      <c r="F86" s="3" t="s">
        <v>25</v>
      </c>
      <c r="G86" s="7">
        <v>7.7245370370370367E-2</v>
      </c>
      <c r="H86" s="3">
        <v>34</v>
      </c>
      <c r="I86" s="3" t="s">
        <v>447</v>
      </c>
      <c r="J86" s="3" t="s">
        <v>25</v>
      </c>
      <c r="K86" s="7">
        <v>0.15462962962962964</v>
      </c>
      <c r="L86" s="3">
        <v>42</v>
      </c>
      <c r="M86" s="3" t="s">
        <v>132</v>
      </c>
      <c r="N86" s="3" t="s">
        <v>25</v>
      </c>
      <c r="O86" s="7">
        <v>0.20446759259259259</v>
      </c>
      <c r="P86" s="3">
        <v>35</v>
      </c>
      <c r="Q86" s="3" t="s">
        <v>133</v>
      </c>
      <c r="R86" s="3" t="s">
        <v>25</v>
      </c>
      <c r="S86" s="7">
        <v>0.25980324074074074</v>
      </c>
      <c r="T86" s="3">
        <v>30</v>
      </c>
      <c r="U86" s="3" t="s">
        <v>1909</v>
      </c>
      <c r="V86" s="3" t="s">
        <v>25</v>
      </c>
      <c r="W86" s="7">
        <v>0.32761574074074074</v>
      </c>
      <c r="X86" s="3">
        <v>28</v>
      </c>
    </row>
    <row r="87" spans="1:24" x14ac:dyDescent="0.25">
      <c r="E87" s="3" t="s">
        <v>30</v>
      </c>
      <c r="G87" s="7">
        <v>1.5054198486150194E-4</v>
      </c>
      <c r="H87" s="3" t="s">
        <v>19</v>
      </c>
      <c r="K87" s="7">
        <v>1.7222788838502173E-2</v>
      </c>
      <c r="L87" s="3" t="s">
        <v>19</v>
      </c>
      <c r="O87" s="7">
        <v>4.1433288659619913E-3</v>
      </c>
      <c r="P87" s="3" t="s">
        <v>31</v>
      </c>
      <c r="S87" s="7">
        <v>7.9904713638688091E-3</v>
      </c>
      <c r="T87" s="3" t="s">
        <v>31</v>
      </c>
      <c r="W87" s="7">
        <v>5.2395305935328956E-3</v>
      </c>
      <c r="X87" s="3" t="s">
        <v>31</v>
      </c>
    </row>
    <row r="88" spans="1:24" x14ac:dyDescent="0.25">
      <c r="A88" s="3">
        <v>29</v>
      </c>
      <c r="B88" s="3">
        <v>47</v>
      </c>
      <c r="C88" s="4" t="s">
        <v>736</v>
      </c>
      <c r="D88" s="3" t="s">
        <v>2</v>
      </c>
      <c r="E88" s="3" t="s">
        <v>741</v>
      </c>
      <c r="F88" s="3" t="s">
        <v>19</v>
      </c>
      <c r="G88" s="7">
        <v>6.491898148148148E-2</v>
      </c>
      <c r="H88" s="3">
        <v>15</v>
      </c>
      <c r="I88" s="3" t="s">
        <v>2078</v>
      </c>
      <c r="J88" s="3" t="s">
        <v>19</v>
      </c>
      <c r="K88" s="7">
        <v>6.9270833333333337E-2</v>
      </c>
      <c r="L88" s="3">
        <v>40</v>
      </c>
      <c r="M88" s="3" t="s">
        <v>458</v>
      </c>
      <c r="N88" s="3" t="s">
        <v>19</v>
      </c>
      <c r="O88" s="7">
        <v>5.4525462962962963E-2</v>
      </c>
      <c r="P88" s="3">
        <v>32</v>
      </c>
      <c r="Q88" s="3" t="s">
        <v>2077</v>
      </c>
      <c r="R88" s="3" t="s">
        <v>19</v>
      </c>
      <c r="S88" s="7">
        <v>6.2581018518518508E-2</v>
      </c>
      <c r="T88" s="3">
        <v>24</v>
      </c>
      <c r="U88" s="3" t="s">
        <v>2076</v>
      </c>
      <c r="V88" s="3" t="s">
        <v>19</v>
      </c>
      <c r="W88" s="7">
        <v>7.8530092592592596E-2</v>
      </c>
      <c r="X88" s="3">
        <v>39</v>
      </c>
    </row>
    <row r="89" spans="1:24" x14ac:dyDescent="0.25">
      <c r="E89" s="3" t="s">
        <v>2075</v>
      </c>
      <c r="F89" s="3" t="s">
        <v>25</v>
      </c>
      <c r="G89" s="7">
        <v>6.491898148148148E-2</v>
      </c>
      <c r="H89" s="3">
        <v>15</v>
      </c>
      <c r="I89" s="3" t="s">
        <v>2074</v>
      </c>
      <c r="J89" s="3" t="s">
        <v>25</v>
      </c>
      <c r="K89" s="7">
        <v>0.13418981481481482</v>
      </c>
      <c r="L89" s="3">
        <v>25</v>
      </c>
      <c r="M89" s="3" t="s">
        <v>2073</v>
      </c>
      <c r="N89" s="3" t="s">
        <v>25</v>
      </c>
      <c r="O89" s="7">
        <v>0.18871527777777777</v>
      </c>
      <c r="P89" s="3">
        <v>26</v>
      </c>
      <c r="Q89" s="3" t="s">
        <v>149</v>
      </c>
      <c r="R89" s="3" t="s">
        <v>25</v>
      </c>
      <c r="S89" s="7">
        <v>0.2512962962962963</v>
      </c>
      <c r="T89" s="3">
        <v>26</v>
      </c>
      <c r="U89" s="3" t="s">
        <v>2072</v>
      </c>
      <c r="V89" s="3" t="s">
        <v>25</v>
      </c>
      <c r="W89" s="7">
        <v>0.32982638888888888</v>
      </c>
      <c r="X89" s="3">
        <v>29</v>
      </c>
    </row>
    <row r="90" spans="1:24" x14ac:dyDescent="0.25">
      <c r="E90" s="3" t="s">
        <v>30</v>
      </c>
      <c r="G90" s="7">
        <v>1.2696058598425458E-2</v>
      </c>
      <c r="H90" s="3" t="s">
        <v>31</v>
      </c>
      <c r="K90" s="7">
        <v>8.7034122007001724E-3</v>
      </c>
      <c r="L90" s="3" t="s">
        <v>19</v>
      </c>
      <c r="O90" s="7">
        <v>1.7992232674186176E-4</v>
      </c>
      <c r="P90" s="3" t="s">
        <v>19</v>
      </c>
      <c r="S90" s="7">
        <v>1.1724057637519381E-3</v>
      </c>
      <c r="T90" s="3" t="s">
        <v>31</v>
      </c>
      <c r="W90" s="7">
        <v>4.985129834735369E-3</v>
      </c>
      <c r="X90" s="3" t="s">
        <v>19</v>
      </c>
    </row>
    <row r="91" spans="1:24" x14ac:dyDescent="0.25">
      <c r="A91" s="3">
        <v>30</v>
      </c>
      <c r="B91" s="3">
        <v>19</v>
      </c>
      <c r="C91" s="4" t="s">
        <v>2071</v>
      </c>
      <c r="D91" s="3" t="s">
        <v>3</v>
      </c>
      <c r="E91" s="3" t="s">
        <v>2070</v>
      </c>
      <c r="F91" s="3" t="s">
        <v>19</v>
      </c>
      <c r="G91" s="7">
        <v>7.1724537037037031E-2</v>
      </c>
      <c r="H91" s="3">
        <v>27</v>
      </c>
      <c r="I91" s="3" t="s">
        <v>2069</v>
      </c>
      <c r="J91" s="3" t="s">
        <v>19</v>
      </c>
      <c r="K91" s="7">
        <v>8.1689814814814812E-2</v>
      </c>
      <c r="L91" s="3">
        <v>50</v>
      </c>
      <c r="M91" s="3" t="s">
        <v>1046</v>
      </c>
      <c r="N91" s="3" t="s">
        <v>19</v>
      </c>
      <c r="O91" s="7">
        <v>4.6782407407407411E-2</v>
      </c>
      <c r="P91" s="3">
        <v>10</v>
      </c>
      <c r="Q91" s="3" t="s">
        <v>1614</v>
      </c>
      <c r="R91" s="3" t="s">
        <v>19</v>
      </c>
      <c r="S91" s="7">
        <v>6.4143518518518516E-2</v>
      </c>
      <c r="T91" s="3">
        <v>26</v>
      </c>
      <c r="U91" s="3" t="s">
        <v>1306</v>
      </c>
      <c r="V91" s="3" t="s">
        <v>19</v>
      </c>
      <c r="W91" s="7">
        <v>6.6030092592592585E-2</v>
      </c>
      <c r="X91" s="3">
        <v>19</v>
      </c>
    </row>
    <row r="92" spans="1:24" x14ac:dyDescent="0.25">
      <c r="E92" s="3" t="s">
        <v>2068</v>
      </c>
      <c r="F92" s="3" t="s">
        <v>25</v>
      </c>
      <c r="G92" s="7">
        <v>7.1724537037037031E-2</v>
      </c>
      <c r="H92" s="3">
        <v>27</v>
      </c>
      <c r="I92" s="3" t="s">
        <v>2067</v>
      </c>
      <c r="J92" s="3" t="s">
        <v>25</v>
      </c>
      <c r="K92" s="7">
        <v>0.15341435185185184</v>
      </c>
      <c r="L92" s="3">
        <v>41</v>
      </c>
      <c r="M92" s="3" t="s">
        <v>2066</v>
      </c>
      <c r="N92" s="3" t="s">
        <v>25</v>
      </c>
      <c r="O92" s="7">
        <v>0.20019675925925925</v>
      </c>
      <c r="P92" s="3">
        <v>32</v>
      </c>
      <c r="Q92" s="3" t="s">
        <v>2065</v>
      </c>
      <c r="R92" s="3" t="s">
        <v>25</v>
      </c>
      <c r="S92" s="7">
        <v>0.26434027777777774</v>
      </c>
      <c r="T92" s="3">
        <v>31</v>
      </c>
      <c r="U92" s="3" t="s">
        <v>1612</v>
      </c>
      <c r="V92" s="3" t="s">
        <v>25</v>
      </c>
      <c r="W92" s="7">
        <v>0.33037037037037037</v>
      </c>
      <c r="X92" s="3">
        <v>30</v>
      </c>
    </row>
    <row r="93" spans="1:24" x14ac:dyDescent="0.25">
      <c r="E93" s="3" t="s">
        <v>30</v>
      </c>
      <c r="G93" s="7">
        <v>6.0185132503919603E-3</v>
      </c>
      <c r="H93" s="3" t="s">
        <v>31</v>
      </c>
      <c r="K93" s="7">
        <v>2.1022500051510566E-2</v>
      </c>
      <c r="L93" s="3" t="s">
        <v>19</v>
      </c>
      <c r="O93" s="7">
        <v>7.6527651342740005E-3</v>
      </c>
      <c r="P93" s="3" t="s">
        <v>31</v>
      </c>
      <c r="S93" s="7">
        <v>2.8494594199722501E-4</v>
      </c>
      <c r="T93" s="3" t="s">
        <v>19</v>
      </c>
      <c r="W93" s="7">
        <v>7.6361676088418373E-3</v>
      </c>
      <c r="X93" s="3" t="s">
        <v>31</v>
      </c>
    </row>
    <row r="94" spans="1:24" x14ac:dyDescent="0.25">
      <c r="A94" s="3">
        <v>31</v>
      </c>
      <c r="B94" s="3">
        <v>9</v>
      </c>
      <c r="C94" s="4" t="s">
        <v>933</v>
      </c>
      <c r="D94" s="3" t="s">
        <v>1</v>
      </c>
      <c r="E94" s="3" t="s">
        <v>1287</v>
      </c>
      <c r="F94" s="3" t="s">
        <v>19</v>
      </c>
      <c r="G94" s="7">
        <v>7.8425925925925913E-2</v>
      </c>
      <c r="H94" s="3">
        <v>36</v>
      </c>
      <c r="I94" s="3" t="s">
        <v>2064</v>
      </c>
      <c r="J94" s="3" t="s">
        <v>19</v>
      </c>
      <c r="K94" s="7">
        <v>6.5162037037037032E-2</v>
      </c>
      <c r="L94" s="3">
        <v>33</v>
      </c>
      <c r="M94" s="3" t="s">
        <v>1289</v>
      </c>
      <c r="N94" s="3" t="s">
        <v>19</v>
      </c>
      <c r="O94" s="7">
        <v>6.0092592592592593E-2</v>
      </c>
      <c r="P94" s="3">
        <v>37</v>
      </c>
      <c r="Q94" s="3" t="s">
        <v>1788</v>
      </c>
      <c r="R94" s="3" t="s">
        <v>19</v>
      </c>
      <c r="S94" s="7">
        <v>6.6747685185185188E-2</v>
      </c>
      <c r="T94" s="3">
        <v>30</v>
      </c>
      <c r="U94" s="3" t="s">
        <v>2063</v>
      </c>
      <c r="V94" s="3" t="s">
        <v>19</v>
      </c>
      <c r="W94" s="7">
        <v>7.1435185185185185E-2</v>
      </c>
      <c r="X94" s="3">
        <v>28</v>
      </c>
    </row>
    <row r="95" spans="1:24" x14ac:dyDescent="0.25">
      <c r="E95" s="3" t="s">
        <v>935</v>
      </c>
      <c r="F95" s="3" t="s">
        <v>25</v>
      </c>
      <c r="G95" s="7">
        <v>7.8425925925925913E-2</v>
      </c>
      <c r="H95" s="3">
        <v>36</v>
      </c>
      <c r="I95" s="3" t="s">
        <v>262</v>
      </c>
      <c r="J95" s="3" t="s">
        <v>25</v>
      </c>
      <c r="K95" s="7">
        <v>0.14358796296296297</v>
      </c>
      <c r="L95" s="3">
        <v>33</v>
      </c>
      <c r="M95" s="3" t="s">
        <v>2062</v>
      </c>
      <c r="N95" s="3" t="s">
        <v>25</v>
      </c>
      <c r="O95" s="7">
        <v>0.20368055555555556</v>
      </c>
      <c r="P95" s="3">
        <v>33</v>
      </c>
      <c r="Q95" s="3" t="s">
        <v>1093</v>
      </c>
      <c r="R95" s="3" t="s">
        <v>25</v>
      </c>
      <c r="S95" s="7">
        <v>0.27042824074074073</v>
      </c>
      <c r="T95" s="3">
        <v>32</v>
      </c>
      <c r="U95" s="3" t="s">
        <v>270</v>
      </c>
      <c r="V95" s="3" t="s">
        <v>25</v>
      </c>
      <c r="W95" s="7">
        <v>0.34186342592592589</v>
      </c>
      <c r="X95" s="3">
        <v>31</v>
      </c>
    </row>
    <row r="96" spans="1:24" x14ac:dyDescent="0.25">
      <c r="E96" s="3" t="s">
        <v>30</v>
      </c>
      <c r="G96" s="7">
        <v>2.0216804480857747E-3</v>
      </c>
      <c r="H96" s="3" t="s">
        <v>31</v>
      </c>
      <c r="K96" s="7">
        <v>2.3842036512565778E-3</v>
      </c>
      <c r="L96" s="3" t="s">
        <v>19</v>
      </c>
      <c r="O96" s="7">
        <v>3.7637076653348964E-3</v>
      </c>
      <c r="P96" s="3" t="s">
        <v>19</v>
      </c>
      <c r="S96" s="7">
        <v>6.6757524289576264E-4</v>
      </c>
      <c r="T96" s="3" t="s">
        <v>19</v>
      </c>
      <c r="W96" s="7">
        <v>4.7938061114014413E-3</v>
      </c>
      <c r="X96" s="3" t="s">
        <v>31</v>
      </c>
    </row>
    <row r="97" spans="1:24" x14ac:dyDescent="0.25">
      <c r="A97" s="3">
        <v>32</v>
      </c>
      <c r="B97" s="3">
        <v>41</v>
      </c>
      <c r="C97" s="4" t="s">
        <v>2061</v>
      </c>
      <c r="D97" s="3" t="s">
        <v>3</v>
      </c>
      <c r="E97" s="3" t="s">
        <v>411</v>
      </c>
      <c r="F97" s="3" t="s">
        <v>19</v>
      </c>
      <c r="G97" s="7">
        <v>7.6053240740740741E-2</v>
      </c>
      <c r="H97" s="3">
        <v>31</v>
      </c>
      <c r="I97" s="3" t="s">
        <v>1477</v>
      </c>
      <c r="J97" s="3" t="s">
        <v>19</v>
      </c>
      <c r="K97" s="7">
        <v>6.2129629629629625E-2</v>
      </c>
      <c r="L97" s="3">
        <v>29</v>
      </c>
      <c r="M97" s="3" t="s">
        <v>403</v>
      </c>
      <c r="N97" s="3" t="s">
        <v>19</v>
      </c>
      <c r="O97" s="7">
        <v>5.3611111111111109E-2</v>
      </c>
      <c r="P97" s="3">
        <v>31</v>
      </c>
      <c r="Q97" s="3" t="s">
        <v>1276</v>
      </c>
      <c r="R97" s="3" t="s">
        <v>19</v>
      </c>
      <c r="S97" s="7">
        <v>8.0972222222222223E-2</v>
      </c>
      <c r="T97" s="3">
        <v>43</v>
      </c>
      <c r="U97" s="3" t="s">
        <v>406</v>
      </c>
      <c r="V97" s="3" t="s">
        <v>19</v>
      </c>
      <c r="W97" s="7">
        <v>7.2858796296296297E-2</v>
      </c>
      <c r="X97" s="3">
        <v>31</v>
      </c>
    </row>
    <row r="98" spans="1:24" x14ac:dyDescent="0.25">
      <c r="E98" s="3" t="s">
        <v>1273</v>
      </c>
      <c r="F98" s="3" t="s">
        <v>25</v>
      </c>
      <c r="G98" s="7">
        <v>7.6053240740740741E-2</v>
      </c>
      <c r="H98" s="3">
        <v>31</v>
      </c>
      <c r="I98" s="3" t="s">
        <v>1580</v>
      </c>
      <c r="J98" s="3" t="s">
        <v>25</v>
      </c>
      <c r="K98" s="7">
        <v>0.13818287037037039</v>
      </c>
      <c r="L98" s="3">
        <v>29</v>
      </c>
      <c r="M98" s="3" t="s">
        <v>2060</v>
      </c>
      <c r="N98" s="3" t="s">
        <v>25</v>
      </c>
      <c r="O98" s="7">
        <v>0.1917939814814815</v>
      </c>
      <c r="P98" s="3">
        <v>29</v>
      </c>
      <c r="Q98" s="3" t="s">
        <v>2059</v>
      </c>
      <c r="R98" s="3" t="s">
        <v>25</v>
      </c>
      <c r="S98" s="7">
        <v>0.27276620370370369</v>
      </c>
      <c r="T98" s="3">
        <v>33</v>
      </c>
      <c r="U98" s="3" t="s">
        <v>241</v>
      </c>
      <c r="V98" s="3" t="s">
        <v>25</v>
      </c>
      <c r="W98" s="7">
        <v>0.34562500000000002</v>
      </c>
      <c r="X98" s="3">
        <v>32</v>
      </c>
    </row>
    <row r="99" spans="1:24" x14ac:dyDescent="0.25">
      <c r="E99" s="3" t="s">
        <v>30</v>
      </c>
      <c r="G99" s="7">
        <v>5.2795426001786966E-3</v>
      </c>
      <c r="H99" s="3" t="s">
        <v>31</v>
      </c>
      <c r="K99" s="7">
        <v>1.3389575852593774E-3</v>
      </c>
      <c r="L99" s="3" t="s">
        <v>31</v>
      </c>
      <c r="O99" s="7">
        <v>3.3375689070955367E-3</v>
      </c>
      <c r="P99" s="3" t="s">
        <v>31</v>
      </c>
      <c r="S99" s="7">
        <v>1.416502301117685E-2</v>
      </c>
      <c r="T99" s="3" t="s">
        <v>19</v>
      </c>
      <c r="W99" s="7">
        <v>4.208953918643274E-3</v>
      </c>
      <c r="X99" s="3" t="s">
        <v>31</v>
      </c>
    </row>
    <row r="100" spans="1:24" x14ac:dyDescent="0.25">
      <c r="A100" s="3">
        <v>33</v>
      </c>
      <c r="B100" s="3">
        <v>28</v>
      </c>
      <c r="C100" s="4" t="s">
        <v>1974</v>
      </c>
      <c r="D100" s="3" t="s">
        <v>17</v>
      </c>
      <c r="E100" s="3" t="s">
        <v>2058</v>
      </c>
      <c r="F100" s="3" t="s">
        <v>19</v>
      </c>
      <c r="G100" s="7">
        <v>8.3472222222222225E-2</v>
      </c>
      <c r="H100" s="3">
        <v>44</v>
      </c>
      <c r="I100" s="3" t="s">
        <v>2057</v>
      </c>
      <c r="J100" s="3" t="s">
        <v>19</v>
      </c>
      <c r="K100" s="7">
        <v>6.190972222222222E-2</v>
      </c>
      <c r="L100" s="3">
        <v>28</v>
      </c>
      <c r="M100" s="3" t="s">
        <v>1778</v>
      </c>
      <c r="N100" s="3" t="s">
        <v>19</v>
      </c>
      <c r="O100" s="7">
        <v>6.6527777777777783E-2</v>
      </c>
      <c r="P100" s="3">
        <v>43</v>
      </c>
      <c r="Q100" s="3" t="s">
        <v>1773</v>
      </c>
      <c r="R100" s="3" t="s">
        <v>19</v>
      </c>
      <c r="S100" s="7">
        <v>6.7777777777777784E-2</v>
      </c>
      <c r="T100" s="3">
        <v>32</v>
      </c>
      <c r="U100" s="3" t="s">
        <v>2056</v>
      </c>
      <c r="V100" s="3" t="s">
        <v>19</v>
      </c>
      <c r="W100" s="7">
        <v>7.1979166666666664E-2</v>
      </c>
      <c r="X100" s="3">
        <v>30</v>
      </c>
    </row>
    <row r="101" spans="1:24" x14ac:dyDescent="0.25">
      <c r="E101" s="3" t="s">
        <v>2055</v>
      </c>
      <c r="F101" s="3" t="s">
        <v>25</v>
      </c>
      <c r="G101" s="7">
        <v>8.3472222222222225E-2</v>
      </c>
      <c r="H101" s="3">
        <v>44</v>
      </c>
      <c r="I101" s="3" t="s">
        <v>2054</v>
      </c>
      <c r="J101" s="3" t="s">
        <v>25</v>
      </c>
      <c r="K101" s="7">
        <v>0.14538194444444444</v>
      </c>
      <c r="L101" s="3">
        <v>37</v>
      </c>
      <c r="M101" s="3" t="s">
        <v>2053</v>
      </c>
      <c r="N101" s="3" t="s">
        <v>25</v>
      </c>
      <c r="O101" s="7">
        <v>0.21190972222222224</v>
      </c>
      <c r="P101" s="3">
        <v>39</v>
      </c>
      <c r="Q101" s="3" t="s">
        <v>2052</v>
      </c>
      <c r="R101" s="3" t="s">
        <v>25</v>
      </c>
      <c r="S101" s="7">
        <v>0.27968750000000003</v>
      </c>
      <c r="T101" s="3">
        <v>34</v>
      </c>
      <c r="U101" s="3" t="s">
        <v>2051</v>
      </c>
      <c r="V101" s="3" t="s">
        <v>25</v>
      </c>
      <c r="W101" s="7">
        <v>0.35166666666666663</v>
      </c>
      <c r="X101" s="3">
        <v>33</v>
      </c>
    </row>
    <row r="102" spans="1:24" x14ac:dyDescent="0.25">
      <c r="E102" s="3" t="s">
        <v>30</v>
      </c>
      <c r="G102" s="7">
        <v>7.1770849137714476E-4</v>
      </c>
      <c r="H102" s="3" t="s">
        <v>19</v>
      </c>
      <c r="K102" s="7">
        <v>2.668321912034928E-3</v>
      </c>
      <c r="L102" s="3" t="s">
        <v>31</v>
      </c>
      <c r="O102" s="7">
        <v>8.5836114904162403E-3</v>
      </c>
      <c r="P102" s="3" t="s">
        <v>19</v>
      </c>
      <c r="S102" s="7">
        <v>1.9723865877711855E-4</v>
      </c>
      <c r="T102" s="3" t="s">
        <v>31</v>
      </c>
      <c r="W102" s="7">
        <v>6.4357594109813038E-3</v>
      </c>
      <c r="X102" s="3" t="s">
        <v>31</v>
      </c>
    </row>
    <row r="103" spans="1:24" x14ac:dyDescent="0.25">
      <c r="A103" s="3">
        <v>34</v>
      </c>
      <c r="B103" s="3">
        <v>48</v>
      </c>
      <c r="C103" s="4" t="s">
        <v>2050</v>
      </c>
      <c r="D103" s="3" t="s">
        <v>17</v>
      </c>
      <c r="E103" s="3" t="s">
        <v>2049</v>
      </c>
      <c r="F103" s="3" t="s">
        <v>19</v>
      </c>
      <c r="G103" s="7">
        <v>6.458333333333334E-2</v>
      </c>
      <c r="H103" s="3">
        <v>13</v>
      </c>
      <c r="I103" s="3" t="s">
        <v>1511</v>
      </c>
      <c r="J103" s="3" t="s">
        <v>19</v>
      </c>
      <c r="K103" s="7">
        <v>5.8472222222222224E-2</v>
      </c>
      <c r="L103" s="3">
        <v>20</v>
      </c>
      <c r="M103" s="3" t="s">
        <v>2048</v>
      </c>
      <c r="N103" s="3" t="s">
        <v>19</v>
      </c>
      <c r="O103" s="7">
        <v>4.7511574074074074E-2</v>
      </c>
      <c r="P103" s="3">
        <v>14</v>
      </c>
      <c r="Q103" s="3" t="s">
        <v>2047</v>
      </c>
      <c r="R103" s="3" t="s">
        <v>19</v>
      </c>
      <c r="S103" s="7">
        <v>8.6562500000000001E-2</v>
      </c>
      <c r="T103" s="3">
        <v>46</v>
      </c>
      <c r="U103" s="3" t="s">
        <v>2046</v>
      </c>
      <c r="V103" s="3" t="s">
        <v>19</v>
      </c>
      <c r="W103" s="7">
        <v>9.5879629629629634E-2</v>
      </c>
      <c r="X103" s="3">
        <v>48</v>
      </c>
    </row>
    <row r="104" spans="1:24" x14ac:dyDescent="0.25">
      <c r="E104" s="3" t="s">
        <v>2045</v>
      </c>
      <c r="F104" s="3" t="s">
        <v>25</v>
      </c>
      <c r="G104" s="7">
        <v>6.458333333333334E-2</v>
      </c>
      <c r="H104" s="3">
        <v>13</v>
      </c>
      <c r="I104" s="3" t="s">
        <v>2044</v>
      </c>
      <c r="J104" s="3" t="s">
        <v>25</v>
      </c>
      <c r="K104" s="7">
        <v>0.12305555555555554</v>
      </c>
      <c r="L104" s="3">
        <v>16</v>
      </c>
      <c r="M104" s="3" t="s">
        <v>473</v>
      </c>
      <c r="N104" s="3" t="s">
        <v>25</v>
      </c>
      <c r="O104" s="7">
        <v>0.17056712962962964</v>
      </c>
      <c r="P104" s="3">
        <v>15</v>
      </c>
      <c r="Q104" s="3" t="s">
        <v>2043</v>
      </c>
      <c r="R104" s="3" t="s">
        <v>25</v>
      </c>
      <c r="S104" s="7">
        <v>0.25712962962962965</v>
      </c>
      <c r="T104" s="3">
        <v>29</v>
      </c>
      <c r="U104" s="3" t="s">
        <v>1220</v>
      </c>
      <c r="V104" s="3" t="s">
        <v>25</v>
      </c>
      <c r="W104" s="7">
        <v>0.35300925925925924</v>
      </c>
      <c r="X104" s="3">
        <v>34</v>
      </c>
    </row>
    <row r="105" spans="1:24" x14ac:dyDescent="0.25">
      <c r="E105" s="3" t="s">
        <v>30</v>
      </c>
      <c r="G105" s="7">
        <v>1.8487120484161901E-2</v>
      </c>
      <c r="H105" s="3" t="s">
        <v>31</v>
      </c>
      <c r="K105" s="7">
        <v>6.3523678941167436E-3</v>
      </c>
      <c r="L105" s="3" t="s">
        <v>31</v>
      </c>
      <c r="O105" s="7">
        <v>1.0653811384210787E-2</v>
      </c>
      <c r="P105" s="3" t="s">
        <v>31</v>
      </c>
      <c r="S105" s="7">
        <v>1.832796862444297E-2</v>
      </c>
      <c r="T105" s="3" t="s">
        <v>19</v>
      </c>
      <c r="W105" s="7">
        <v>1.7165331138046455E-2</v>
      </c>
      <c r="X105" s="3" t="s">
        <v>19</v>
      </c>
    </row>
    <row r="106" spans="1:24" x14ac:dyDescent="0.25">
      <c r="A106" s="3">
        <v>35</v>
      </c>
      <c r="B106" s="3">
        <v>42</v>
      </c>
      <c r="C106" s="4" t="s">
        <v>2042</v>
      </c>
      <c r="D106" s="3" t="s">
        <v>3</v>
      </c>
      <c r="E106" s="3" t="s">
        <v>2041</v>
      </c>
      <c r="F106" s="3" t="s">
        <v>19</v>
      </c>
      <c r="G106" s="7">
        <v>8.1469907407407408E-2</v>
      </c>
      <c r="H106" s="3">
        <v>40</v>
      </c>
      <c r="I106" s="3" t="s">
        <v>392</v>
      </c>
      <c r="J106" s="3" t="s">
        <v>19</v>
      </c>
      <c r="K106" s="7">
        <v>6.7696759259259262E-2</v>
      </c>
      <c r="L106" s="3">
        <v>37</v>
      </c>
      <c r="M106" s="3" t="s">
        <v>1517</v>
      </c>
      <c r="N106" s="3" t="s">
        <v>19</v>
      </c>
      <c r="O106" s="7">
        <v>6.0173611111111108E-2</v>
      </c>
      <c r="P106" s="3">
        <v>38</v>
      </c>
      <c r="Q106" s="3" t="s">
        <v>1741</v>
      </c>
      <c r="R106" s="3" t="s">
        <v>19</v>
      </c>
      <c r="S106" s="7">
        <v>7.4270833333333341E-2</v>
      </c>
      <c r="T106" s="3">
        <v>36</v>
      </c>
      <c r="U106" s="3" t="s">
        <v>1521</v>
      </c>
      <c r="V106" s="3" t="s">
        <v>19</v>
      </c>
      <c r="W106" s="7">
        <v>7.4398148148148144E-2</v>
      </c>
      <c r="X106" s="3">
        <v>35</v>
      </c>
    </row>
    <row r="107" spans="1:24" x14ac:dyDescent="0.25">
      <c r="E107" s="3" t="s">
        <v>2040</v>
      </c>
      <c r="F107" s="3" t="s">
        <v>25</v>
      </c>
      <c r="G107" s="7">
        <v>8.1469907407407408E-2</v>
      </c>
      <c r="H107" s="3">
        <v>40</v>
      </c>
      <c r="I107" s="3" t="s">
        <v>398</v>
      </c>
      <c r="J107" s="3" t="s">
        <v>25</v>
      </c>
      <c r="K107" s="7">
        <v>0.14916666666666667</v>
      </c>
      <c r="L107" s="3">
        <v>39</v>
      </c>
      <c r="M107" s="3" t="s">
        <v>2039</v>
      </c>
      <c r="N107" s="3" t="s">
        <v>25</v>
      </c>
      <c r="O107" s="7">
        <v>0.20934027777777778</v>
      </c>
      <c r="P107" s="3">
        <v>38</v>
      </c>
      <c r="Q107" s="3" t="s">
        <v>2038</v>
      </c>
      <c r="R107" s="3" t="s">
        <v>25</v>
      </c>
      <c r="S107" s="7">
        <v>0.28361111111111109</v>
      </c>
      <c r="T107" s="3">
        <v>36</v>
      </c>
      <c r="U107" s="3" t="s">
        <v>1476</v>
      </c>
      <c r="V107" s="3" t="s">
        <v>25</v>
      </c>
      <c r="W107" s="7">
        <v>0.35800925925925925</v>
      </c>
      <c r="X107" s="3">
        <v>35</v>
      </c>
    </row>
    <row r="108" spans="1:24" x14ac:dyDescent="0.25">
      <c r="E108" s="3" t="s">
        <v>30</v>
      </c>
      <c r="G108" s="7">
        <v>2.7771508707159637E-3</v>
      </c>
      <c r="H108" s="3" t="s">
        <v>31</v>
      </c>
      <c r="K108" s="7">
        <v>1.9539978993052681E-3</v>
      </c>
      <c r="L108" s="3" t="s">
        <v>19</v>
      </c>
      <c r="O108" s="7">
        <v>1.1843749473187393E-3</v>
      </c>
      <c r="P108" s="3" t="s">
        <v>19</v>
      </c>
      <c r="S108" s="7">
        <v>5.0698325297684338E-3</v>
      </c>
      <c r="T108" s="3" t="s">
        <v>19</v>
      </c>
      <c r="W108" s="7">
        <v>5.4310545056764636E-3</v>
      </c>
      <c r="X108" s="3" t="s">
        <v>31</v>
      </c>
    </row>
    <row r="109" spans="1:24" x14ac:dyDescent="0.25">
      <c r="A109" s="3">
        <v>36</v>
      </c>
      <c r="B109" s="3">
        <v>14</v>
      </c>
      <c r="C109" s="4" t="s">
        <v>2037</v>
      </c>
      <c r="D109" s="3" t="s">
        <v>17</v>
      </c>
      <c r="E109" s="3" t="s">
        <v>297</v>
      </c>
      <c r="F109" s="3" t="s">
        <v>19</v>
      </c>
      <c r="G109" s="7">
        <v>6.9189814814814815E-2</v>
      </c>
      <c r="H109" s="3">
        <v>22</v>
      </c>
      <c r="I109" s="3" t="s">
        <v>2036</v>
      </c>
      <c r="J109" s="3" t="s">
        <v>19</v>
      </c>
      <c r="K109" s="7">
        <v>8.0694444444444444E-2</v>
      </c>
      <c r="L109" s="3">
        <v>49</v>
      </c>
      <c r="M109" s="3" t="s">
        <v>1509</v>
      </c>
      <c r="N109" s="3" t="s">
        <v>19</v>
      </c>
      <c r="O109" s="7">
        <v>6.659722222222221E-2</v>
      </c>
      <c r="P109" s="3">
        <v>44</v>
      </c>
      <c r="Q109" s="3" t="s">
        <v>2035</v>
      </c>
      <c r="R109" s="3" t="s">
        <v>19</v>
      </c>
      <c r="S109" s="7">
        <v>7.554398148148149E-2</v>
      </c>
      <c r="T109" s="3">
        <v>38</v>
      </c>
      <c r="U109" s="3" t="s">
        <v>2034</v>
      </c>
      <c r="V109" s="3" t="s">
        <v>19</v>
      </c>
      <c r="W109" s="7">
        <v>6.8923611111111116E-2</v>
      </c>
      <c r="X109" s="3">
        <v>23</v>
      </c>
    </row>
    <row r="110" spans="1:24" x14ac:dyDescent="0.25">
      <c r="E110" s="3" t="s">
        <v>1344</v>
      </c>
      <c r="F110" s="3" t="s">
        <v>25</v>
      </c>
      <c r="G110" s="7">
        <v>6.9189814814814815E-2</v>
      </c>
      <c r="H110" s="3">
        <v>22</v>
      </c>
      <c r="I110" s="3" t="s">
        <v>584</v>
      </c>
      <c r="J110" s="3" t="s">
        <v>25</v>
      </c>
      <c r="K110" s="7">
        <v>0.14988425925925927</v>
      </c>
      <c r="L110" s="3">
        <v>40</v>
      </c>
      <c r="M110" s="3" t="s">
        <v>2033</v>
      </c>
      <c r="N110" s="3" t="s">
        <v>25</v>
      </c>
      <c r="O110" s="7">
        <v>0.2164814814814815</v>
      </c>
      <c r="P110" s="3">
        <v>42</v>
      </c>
      <c r="Q110" s="3" t="s">
        <v>2032</v>
      </c>
      <c r="R110" s="3" t="s">
        <v>25</v>
      </c>
      <c r="S110" s="7">
        <v>0.29202546296296295</v>
      </c>
      <c r="T110" s="3">
        <v>39</v>
      </c>
      <c r="U110" s="3" t="s">
        <v>1842</v>
      </c>
      <c r="V110" s="3" t="s">
        <v>25</v>
      </c>
      <c r="W110" s="7">
        <v>0.36094907407407412</v>
      </c>
      <c r="X110" s="3">
        <v>36</v>
      </c>
    </row>
    <row r="111" spans="1:24" x14ac:dyDescent="0.25">
      <c r="E111" s="3" t="s">
        <v>30</v>
      </c>
      <c r="G111" s="7">
        <v>1.5749043308214916E-2</v>
      </c>
      <c r="H111" s="3" t="s">
        <v>31</v>
      </c>
      <c r="K111" s="7">
        <v>1.4411832399587154E-2</v>
      </c>
      <c r="L111" s="3" t="s">
        <v>19</v>
      </c>
      <c r="O111" s="7">
        <v>7.1235923565805062E-3</v>
      </c>
      <c r="P111" s="3" t="s">
        <v>19</v>
      </c>
      <c r="S111" s="7">
        <v>5.774732449411929E-3</v>
      </c>
      <c r="T111" s="3" t="s">
        <v>19</v>
      </c>
      <c r="W111" s="7">
        <v>1.1561113897364722E-2</v>
      </c>
      <c r="X111" s="3" t="s">
        <v>31</v>
      </c>
    </row>
    <row r="112" spans="1:24" x14ac:dyDescent="0.25">
      <c r="A112" s="3">
        <v>37</v>
      </c>
      <c r="B112" s="3">
        <v>26</v>
      </c>
      <c r="C112" s="4" t="s">
        <v>2031</v>
      </c>
      <c r="D112" s="3" t="s">
        <v>1</v>
      </c>
      <c r="E112" s="3" t="s">
        <v>985</v>
      </c>
      <c r="F112" s="3" t="s">
        <v>19</v>
      </c>
      <c r="G112" s="7">
        <v>8.0347222222222223E-2</v>
      </c>
      <c r="H112" s="3">
        <v>39</v>
      </c>
      <c r="I112" s="3" t="s">
        <v>2030</v>
      </c>
      <c r="J112" s="3" t="s">
        <v>19</v>
      </c>
      <c r="K112" s="7">
        <v>7.9363425925925921E-2</v>
      </c>
      <c r="L112" s="3">
        <v>48</v>
      </c>
      <c r="M112" s="3" t="s">
        <v>1516</v>
      </c>
      <c r="N112" s="3" t="s">
        <v>19</v>
      </c>
      <c r="O112" s="7">
        <v>5.679398148148148E-2</v>
      </c>
      <c r="P112" s="3">
        <v>33</v>
      </c>
      <c r="Q112" s="3" t="s">
        <v>2029</v>
      </c>
      <c r="R112" s="3" t="s">
        <v>19</v>
      </c>
      <c r="S112" s="7">
        <v>6.5439814814814812E-2</v>
      </c>
      <c r="T112" s="3">
        <v>28</v>
      </c>
      <c r="U112" s="3" t="s">
        <v>2028</v>
      </c>
      <c r="V112" s="3" t="s">
        <v>19</v>
      </c>
      <c r="W112" s="7">
        <v>7.9398148148148148E-2</v>
      </c>
      <c r="X112" s="3">
        <v>40</v>
      </c>
    </row>
    <row r="113" spans="1:24" x14ac:dyDescent="0.25">
      <c r="E113" s="3" t="s">
        <v>2027</v>
      </c>
      <c r="F113" s="3" t="s">
        <v>25</v>
      </c>
      <c r="G113" s="7">
        <v>8.0347222222222223E-2</v>
      </c>
      <c r="H113" s="3">
        <v>39</v>
      </c>
      <c r="I113" s="3" t="s">
        <v>2026</v>
      </c>
      <c r="J113" s="3" t="s">
        <v>25</v>
      </c>
      <c r="K113" s="7">
        <v>0.15971064814814814</v>
      </c>
      <c r="L113" s="3">
        <v>43</v>
      </c>
      <c r="M113" s="3" t="s">
        <v>1527</v>
      </c>
      <c r="N113" s="3" t="s">
        <v>25</v>
      </c>
      <c r="O113" s="7">
        <v>0.21650462962962966</v>
      </c>
      <c r="P113" s="3">
        <v>43</v>
      </c>
      <c r="Q113" s="3" t="s">
        <v>2025</v>
      </c>
      <c r="R113" s="3" t="s">
        <v>25</v>
      </c>
      <c r="S113" s="7">
        <v>0.28194444444444444</v>
      </c>
      <c r="T113" s="3">
        <v>35</v>
      </c>
      <c r="U113" s="3" t="s">
        <v>1803</v>
      </c>
      <c r="V113" s="3" t="s">
        <v>25</v>
      </c>
      <c r="W113" s="7">
        <v>0.3613425925925926</v>
      </c>
      <c r="X113" s="3">
        <v>37</v>
      </c>
    </row>
    <row r="114" spans="1:24" x14ac:dyDescent="0.25">
      <c r="E114" s="3" t="s">
        <v>30</v>
      </c>
      <c r="G114" s="7">
        <v>4.6842390296532449E-3</v>
      </c>
      <c r="H114" s="3" t="s">
        <v>31</v>
      </c>
      <c r="K114" s="7">
        <v>1.30085504035619E-2</v>
      </c>
      <c r="L114" s="3" t="s">
        <v>19</v>
      </c>
      <c r="O114" s="7">
        <v>2.7444884859825699E-3</v>
      </c>
      <c r="P114" s="3" t="s">
        <v>31</v>
      </c>
      <c r="S114" s="7">
        <v>4.4054989407553702E-3</v>
      </c>
      <c r="T114" s="3" t="s">
        <v>31</v>
      </c>
      <c r="W114" s="7">
        <v>1.1743239471707634E-3</v>
      </c>
      <c r="X114" s="3" t="s">
        <v>31</v>
      </c>
    </row>
    <row r="115" spans="1:24" x14ac:dyDescent="0.25">
      <c r="A115" s="3">
        <v>38</v>
      </c>
      <c r="B115" s="3">
        <v>7</v>
      </c>
      <c r="C115" s="4" t="s">
        <v>2024</v>
      </c>
      <c r="D115" s="3" t="s">
        <v>3</v>
      </c>
      <c r="E115" s="3" t="s">
        <v>435</v>
      </c>
      <c r="F115" s="3" t="s">
        <v>19</v>
      </c>
      <c r="G115" s="7">
        <v>8.7928240740740737E-2</v>
      </c>
      <c r="H115" s="3">
        <v>45</v>
      </c>
      <c r="I115" s="3" t="s">
        <v>1456</v>
      </c>
      <c r="J115" s="3" t="s">
        <v>19</v>
      </c>
      <c r="K115" s="7">
        <v>7.5127314814814813E-2</v>
      </c>
      <c r="L115" s="3">
        <v>44</v>
      </c>
      <c r="M115" s="3" t="s">
        <v>328</v>
      </c>
      <c r="N115" s="3" t="s">
        <v>19</v>
      </c>
      <c r="O115" s="7">
        <v>5.0474537037037033E-2</v>
      </c>
      <c r="P115" s="3">
        <v>24</v>
      </c>
      <c r="Q115" s="3" t="s">
        <v>568</v>
      </c>
      <c r="R115" s="3" t="s">
        <v>19</v>
      </c>
      <c r="S115" s="7">
        <v>7.4537037037037041E-2</v>
      </c>
      <c r="T115" s="3">
        <v>37</v>
      </c>
      <c r="U115" s="3" t="s">
        <v>2023</v>
      </c>
      <c r="V115" s="3" t="s">
        <v>19</v>
      </c>
      <c r="W115" s="7">
        <v>7.706018518518519E-2</v>
      </c>
      <c r="X115" s="3">
        <v>38</v>
      </c>
    </row>
    <row r="116" spans="1:24" x14ac:dyDescent="0.25">
      <c r="E116" s="3" t="s">
        <v>332</v>
      </c>
      <c r="F116" s="3" t="s">
        <v>25</v>
      </c>
      <c r="G116" s="7">
        <v>8.7928240740740737E-2</v>
      </c>
      <c r="H116" s="3">
        <v>45</v>
      </c>
      <c r="I116" s="3" t="s">
        <v>1168</v>
      </c>
      <c r="J116" s="3" t="s">
        <v>25</v>
      </c>
      <c r="K116" s="7">
        <v>0.16305555555555554</v>
      </c>
      <c r="L116" s="3">
        <v>45</v>
      </c>
      <c r="M116" s="3" t="s">
        <v>1850</v>
      </c>
      <c r="N116" s="3" t="s">
        <v>25</v>
      </c>
      <c r="O116" s="7">
        <v>0.21353009259259259</v>
      </c>
      <c r="P116" s="3">
        <v>41</v>
      </c>
      <c r="Q116" s="3" t="s">
        <v>575</v>
      </c>
      <c r="R116" s="3" t="s">
        <v>25</v>
      </c>
      <c r="S116" s="7">
        <v>0.2880671296296296</v>
      </c>
      <c r="T116" s="3">
        <v>38</v>
      </c>
      <c r="U116" s="3" t="s">
        <v>1849</v>
      </c>
      <c r="V116" s="3" t="s">
        <v>25</v>
      </c>
      <c r="W116" s="7">
        <v>0.36512731481481481</v>
      </c>
      <c r="X116" s="3">
        <v>38</v>
      </c>
    </row>
    <row r="117" spans="1:24" x14ac:dyDescent="0.25">
      <c r="E117" s="3" t="s">
        <v>30</v>
      </c>
      <c r="G117" s="7">
        <v>2.0061552790842652E-3</v>
      </c>
      <c r="H117" s="3" t="s">
        <v>19</v>
      </c>
      <c r="K117" s="7">
        <v>8.0774346705477507E-3</v>
      </c>
      <c r="L117" s="3" t="s">
        <v>19</v>
      </c>
      <c r="O117" s="7">
        <v>9.6875421450125579E-3</v>
      </c>
      <c r="P117" s="3" t="s">
        <v>31</v>
      </c>
      <c r="S117" s="7">
        <v>3.9601596172108983E-3</v>
      </c>
      <c r="T117" s="3" t="s">
        <v>19</v>
      </c>
      <c r="W117" s="7">
        <v>4.3562074218303631E-3</v>
      </c>
      <c r="X117" s="3" t="s">
        <v>31</v>
      </c>
    </row>
    <row r="118" spans="1:24" x14ac:dyDescent="0.25">
      <c r="A118" s="3">
        <v>39</v>
      </c>
      <c r="B118" s="3">
        <v>35</v>
      </c>
      <c r="C118" s="4" t="s">
        <v>543</v>
      </c>
      <c r="D118" s="3" t="s">
        <v>1</v>
      </c>
      <c r="E118" s="3" t="s">
        <v>544</v>
      </c>
      <c r="F118" s="3" t="s">
        <v>19</v>
      </c>
      <c r="G118" s="7">
        <v>8.2708333333333328E-2</v>
      </c>
      <c r="H118" s="3">
        <v>42</v>
      </c>
      <c r="I118" s="3" t="s">
        <v>1157</v>
      </c>
      <c r="J118" s="3" t="s">
        <v>19</v>
      </c>
      <c r="K118" s="7">
        <v>7.9062499999999994E-2</v>
      </c>
      <c r="L118" s="3">
        <v>47</v>
      </c>
      <c r="M118" s="3" t="s">
        <v>2022</v>
      </c>
      <c r="N118" s="3" t="s">
        <v>19</v>
      </c>
      <c r="O118" s="7">
        <v>5.9780092592592593E-2</v>
      </c>
      <c r="P118" s="3">
        <v>35</v>
      </c>
      <c r="Q118" s="3" t="s">
        <v>1429</v>
      </c>
      <c r="R118" s="3" t="s">
        <v>19</v>
      </c>
      <c r="S118" s="7">
        <v>7.6898148148148146E-2</v>
      </c>
      <c r="T118" s="3">
        <v>41</v>
      </c>
      <c r="U118" s="3" t="s">
        <v>1492</v>
      </c>
      <c r="V118" s="3" t="s">
        <v>19</v>
      </c>
      <c r="W118" s="7">
        <v>6.9965277777777779E-2</v>
      </c>
      <c r="X118" s="3">
        <v>25</v>
      </c>
    </row>
    <row r="119" spans="1:24" x14ac:dyDescent="0.25">
      <c r="E119" s="3" t="s">
        <v>1491</v>
      </c>
      <c r="F119" s="3" t="s">
        <v>25</v>
      </c>
      <c r="G119" s="7">
        <v>8.2708333333333328E-2</v>
      </c>
      <c r="H119" s="3">
        <v>42</v>
      </c>
      <c r="I119" s="3" t="s">
        <v>2021</v>
      </c>
      <c r="J119" s="3" t="s">
        <v>25</v>
      </c>
      <c r="K119" s="7">
        <v>0.16177083333333334</v>
      </c>
      <c r="L119" s="3">
        <v>44</v>
      </c>
      <c r="M119" s="3" t="s">
        <v>602</v>
      </c>
      <c r="N119" s="3" t="s">
        <v>25</v>
      </c>
      <c r="O119" s="7">
        <v>0.22155092592592593</v>
      </c>
      <c r="P119" s="3">
        <v>45</v>
      </c>
      <c r="Q119" s="3" t="s">
        <v>1441</v>
      </c>
      <c r="R119" s="3" t="s">
        <v>25</v>
      </c>
      <c r="S119" s="7">
        <v>0.29844907407407406</v>
      </c>
      <c r="T119" s="3">
        <v>42</v>
      </c>
      <c r="U119" s="3" t="s">
        <v>2020</v>
      </c>
      <c r="V119" s="3" t="s">
        <v>25</v>
      </c>
      <c r="W119" s="7">
        <v>0.36841435185185184</v>
      </c>
      <c r="X119" s="3">
        <v>39</v>
      </c>
    </row>
    <row r="120" spans="1:24" x14ac:dyDescent="0.25">
      <c r="E120" s="3" t="s">
        <v>30</v>
      </c>
      <c r="G120" s="7">
        <v>3.9872606163286611E-3</v>
      </c>
      <c r="H120" s="3" t="s">
        <v>31</v>
      </c>
      <c r="K120" s="7">
        <v>1.1409007278911934E-2</v>
      </c>
      <c r="L120" s="3" t="s">
        <v>19</v>
      </c>
      <c r="O120" s="7">
        <v>9.2359214585544663E-4</v>
      </c>
      <c r="P120" s="3" t="s">
        <v>31</v>
      </c>
      <c r="S120" s="7">
        <v>5.685906567316823E-3</v>
      </c>
      <c r="T120" s="3" t="s">
        <v>19</v>
      </c>
      <c r="W120" s="7">
        <v>1.2184061084044642E-2</v>
      </c>
      <c r="X120" s="3" t="s">
        <v>31</v>
      </c>
    </row>
    <row r="121" spans="1:24" x14ac:dyDescent="0.25">
      <c r="A121" s="3">
        <v>40</v>
      </c>
      <c r="B121" s="3">
        <v>43</v>
      </c>
      <c r="C121" s="4" t="s">
        <v>2019</v>
      </c>
      <c r="D121" s="3" t="s">
        <v>17</v>
      </c>
      <c r="E121" s="3" t="s">
        <v>2018</v>
      </c>
      <c r="F121" s="3" t="s">
        <v>19</v>
      </c>
      <c r="G121" s="7">
        <v>8.0185185185185193E-2</v>
      </c>
      <c r="H121" s="3">
        <v>38</v>
      </c>
      <c r="I121" s="3" t="s">
        <v>2017</v>
      </c>
      <c r="J121" s="3" t="s">
        <v>19</v>
      </c>
      <c r="K121" s="7">
        <v>6.3831018518518523E-2</v>
      </c>
      <c r="L121" s="3">
        <v>32</v>
      </c>
      <c r="M121" s="3" t="s">
        <v>2016</v>
      </c>
      <c r="N121" s="3" t="s">
        <v>19</v>
      </c>
      <c r="O121" s="7">
        <v>6.1608796296296293E-2</v>
      </c>
      <c r="P121" s="3">
        <v>40</v>
      </c>
      <c r="Q121" s="3" t="s">
        <v>2015</v>
      </c>
      <c r="R121" s="3" t="s">
        <v>19</v>
      </c>
      <c r="S121" s="7">
        <v>9.0104166666666666E-2</v>
      </c>
      <c r="T121" s="3">
        <v>48</v>
      </c>
      <c r="U121" s="3" t="s">
        <v>1834</v>
      </c>
      <c r="V121" s="3" t="s">
        <v>19</v>
      </c>
      <c r="W121" s="7">
        <v>7.3865740740740746E-2</v>
      </c>
      <c r="X121" s="3">
        <v>33</v>
      </c>
    </row>
    <row r="122" spans="1:24" x14ac:dyDescent="0.25">
      <c r="E122" s="3" t="s">
        <v>165</v>
      </c>
      <c r="F122" s="3" t="s">
        <v>25</v>
      </c>
      <c r="G122" s="7">
        <v>8.0185185185185193E-2</v>
      </c>
      <c r="H122" s="3">
        <v>38</v>
      </c>
      <c r="I122" s="3" t="s">
        <v>2014</v>
      </c>
      <c r="J122" s="3" t="s">
        <v>25</v>
      </c>
      <c r="K122" s="7">
        <v>0.14401620370370369</v>
      </c>
      <c r="L122" s="3">
        <v>35</v>
      </c>
      <c r="M122" s="3" t="s">
        <v>2013</v>
      </c>
      <c r="N122" s="3" t="s">
        <v>25</v>
      </c>
      <c r="O122" s="7">
        <v>0.20562500000000003</v>
      </c>
      <c r="P122" s="3">
        <v>36</v>
      </c>
      <c r="Q122" s="3" t="s">
        <v>1475</v>
      </c>
      <c r="R122" s="3" t="s">
        <v>25</v>
      </c>
      <c r="S122" s="7">
        <v>0.29572916666666665</v>
      </c>
      <c r="T122" s="3">
        <v>40</v>
      </c>
      <c r="U122" s="3" t="s">
        <v>2012</v>
      </c>
      <c r="V122" s="3" t="s">
        <v>25</v>
      </c>
      <c r="W122" s="7">
        <v>0.36959490740740741</v>
      </c>
      <c r="X122" s="3">
        <v>40</v>
      </c>
    </row>
    <row r="123" spans="1:24" x14ac:dyDescent="0.25">
      <c r="E123" s="3" t="s">
        <v>30</v>
      </c>
      <c r="G123" s="7">
        <v>6.7882181510140055E-3</v>
      </c>
      <c r="H123" s="3" t="s">
        <v>31</v>
      </c>
      <c r="K123" s="7">
        <v>4.0392646350897593E-3</v>
      </c>
      <c r="L123" s="3" t="s">
        <v>31</v>
      </c>
      <c r="O123" s="7">
        <v>7.105912523811958E-4</v>
      </c>
      <c r="P123" s="3" t="s">
        <v>19</v>
      </c>
      <c r="S123" s="7">
        <v>1.8663730915333465E-2</v>
      </c>
      <c r="T123" s="3" t="s">
        <v>19</v>
      </c>
      <c r="W123" s="7">
        <v>8.5468393816109101E-3</v>
      </c>
      <c r="X123" s="3" t="s">
        <v>31</v>
      </c>
    </row>
    <row r="124" spans="1:24" x14ac:dyDescent="0.25">
      <c r="A124" s="3">
        <v>41</v>
      </c>
      <c r="B124" s="3">
        <v>40</v>
      </c>
      <c r="C124" s="4" t="s">
        <v>2011</v>
      </c>
      <c r="D124" s="3" t="s">
        <v>3</v>
      </c>
      <c r="E124" s="3" t="s">
        <v>239</v>
      </c>
      <c r="F124" s="3" t="s">
        <v>19</v>
      </c>
      <c r="G124" s="7">
        <v>7.3391203703703708E-2</v>
      </c>
      <c r="H124" s="3">
        <v>28</v>
      </c>
      <c r="I124" s="3" t="s">
        <v>245</v>
      </c>
      <c r="J124" s="3" t="s">
        <v>19</v>
      </c>
      <c r="K124" s="7">
        <v>6.1342592592592594E-2</v>
      </c>
      <c r="L124" s="3">
        <v>27</v>
      </c>
      <c r="M124" s="3" t="s">
        <v>1474</v>
      </c>
      <c r="N124" s="3" t="s">
        <v>19</v>
      </c>
      <c r="O124" s="7">
        <v>4.9421296296296297E-2</v>
      </c>
      <c r="P124" s="3">
        <v>20</v>
      </c>
      <c r="Q124" s="3" t="s">
        <v>725</v>
      </c>
      <c r="R124" s="3" t="s">
        <v>19</v>
      </c>
      <c r="S124" s="7">
        <v>0.12834490740740742</v>
      </c>
      <c r="T124" s="3">
        <v>50</v>
      </c>
      <c r="U124" s="3" t="s">
        <v>408</v>
      </c>
      <c r="V124" s="3" t="s">
        <v>19</v>
      </c>
      <c r="W124" s="7">
        <v>6.2881944444444449E-2</v>
      </c>
      <c r="X124" s="3">
        <v>12</v>
      </c>
    </row>
    <row r="125" spans="1:24" x14ac:dyDescent="0.25">
      <c r="E125" s="3" t="s">
        <v>1478</v>
      </c>
      <c r="F125" s="3" t="s">
        <v>25</v>
      </c>
      <c r="G125" s="7">
        <v>7.3391203703703708E-2</v>
      </c>
      <c r="H125" s="3">
        <v>28</v>
      </c>
      <c r="I125" s="3" t="s">
        <v>2010</v>
      </c>
      <c r="J125" s="3" t="s">
        <v>25</v>
      </c>
      <c r="K125" s="7">
        <v>0.13473379629629631</v>
      </c>
      <c r="L125" s="3">
        <v>26</v>
      </c>
      <c r="M125" s="3" t="s">
        <v>1274</v>
      </c>
      <c r="N125" s="3" t="s">
        <v>25</v>
      </c>
      <c r="O125" s="7">
        <v>0.18415509259259258</v>
      </c>
      <c r="P125" s="3">
        <v>24</v>
      </c>
      <c r="Q125" s="3" t="s">
        <v>242</v>
      </c>
      <c r="R125" s="3" t="s">
        <v>25</v>
      </c>
      <c r="S125" s="7">
        <v>0.3125</v>
      </c>
      <c r="T125" s="3">
        <v>47</v>
      </c>
      <c r="U125" s="3" t="s">
        <v>1896</v>
      </c>
      <c r="V125" s="3" t="s">
        <v>25</v>
      </c>
      <c r="W125" s="7">
        <v>0.37538194444444445</v>
      </c>
      <c r="X125" s="3">
        <v>41</v>
      </c>
    </row>
    <row r="126" spans="1:24" x14ac:dyDescent="0.25">
      <c r="E126" s="3" t="s">
        <v>30</v>
      </c>
      <c r="G126" s="7">
        <v>1.4944010350815093E-2</v>
      </c>
      <c r="H126" s="3" t="s">
        <v>31</v>
      </c>
      <c r="K126" s="7">
        <v>7.5903887596441913E-3</v>
      </c>
      <c r="L126" s="3" t="s">
        <v>31</v>
      </c>
      <c r="O126" s="7">
        <v>1.2430439656771014E-2</v>
      </c>
      <c r="P126" s="3" t="s">
        <v>31</v>
      </c>
      <c r="S126" s="7">
        <v>5.5785872781065088E-2</v>
      </c>
      <c r="T126" s="3" t="s">
        <v>19</v>
      </c>
      <c r="W126" s="7">
        <v>2.0821034013834797E-2</v>
      </c>
      <c r="X126" s="3" t="s">
        <v>31</v>
      </c>
    </row>
    <row r="127" spans="1:24" x14ac:dyDescent="0.25">
      <c r="A127" s="3">
        <v>42</v>
      </c>
      <c r="B127" s="3">
        <v>49</v>
      </c>
      <c r="C127" s="4" t="s">
        <v>2009</v>
      </c>
      <c r="D127" s="3" t="s">
        <v>3</v>
      </c>
      <c r="E127" s="3" t="s">
        <v>2008</v>
      </c>
      <c r="F127" s="3" t="s">
        <v>19</v>
      </c>
      <c r="G127" s="7">
        <v>7.0856481481481479E-2</v>
      </c>
      <c r="H127" s="3">
        <v>25</v>
      </c>
      <c r="I127" s="3" t="s">
        <v>2007</v>
      </c>
      <c r="J127" s="3" t="s">
        <v>19</v>
      </c>
      <c r="K127" s="7">
        <v>6.6157407407407401E-2</v>
      </c>
      <c r="L127" s="3">
        <v>34</v>
      </c>
      <c r="M127" s="3" t="s">
        <v>2006</v>
      </c>
      <c r="N127" s="3" t="s">
        <v>19</v>
      </c>
      <c r="O127" s="7">
        <v>7.1400462962962971E-2</v>
      </c>
      <c r="P127" s="3">
        <v>49</v>
      </c>
      <c r="Q127" s="3" t="s">
        <v>2005</v>
      </c>
      <c r="R127" s="3" t="s">
        <v>19</v>
      </c>
      <c r="S127" s="7">
        <v>7.6261574074074079E-2</v>
      </c>
      <c r="T127" s="3">
        <v>40</v>
      </c>
      <c r="U127" s="3" t="s">
        <v>2004</v>
      </c>
      <c r="V127" s="3" t="s">
        <v>19</v>
      </c>
      <c r="W127" s="7">
        <v>9.3645833333333331E-2</v>
      </c>
      <c r="X127" s="3">
        <v>47</v>
      </c>
    </row>
    <row r="128" spans="1:24" x14ac:dyDescent="0.25">
      <c r="E128" s="3" t="s">
        <v>2003</v>
      </c>
      <c r="F128" s="3" t="s">
        <v>25</v>
      </c>
      <c r="G128" s="7">
        <v>7.0856481481481479E-2</v>
      </c>
      <c r="H128" s="3">
        <v>25</v>
      </c>
      <c r="I128" s="3" t="s">
        <v>2002</v>
      </c>
      <c r="J128" s="3" t="s">
        <v>25</v>
      </c>
      <c r="K128" s="7">
        <v>0.13701388888888888</v>
      </c>
      <c r="L128" s="3">
        <v>27</v>
      </c>
      <c r="M128" s="3" t="s">
        <v>469</v>
      </c>
      <c r="N128" s="3" t="s">
        <v>25</v>
      </c>
      <c r="O128" s="7">
        <v>0.20841435185185186</v>
      </c>
      <c r="P128" s="3">
        <v>37</v>
      </c>
      <c r="Q128" s="3" t="s">
        <v>2001</v>
      </c>
      <c r="R128" s="3" t="s">
        <v>25</v>
      </c>
      <c r="S128" s="7">
        <v>0.28467592592592594</v>
      </c>
      <c r="T128" s="3">
        <v>37</v>
      </c>
      <c r="U128" s="3" t="s">
        <v>2000</v>
      </c>
      <c r="V128" s="3" t="s">
        <v>25</v>
      </c>
      <c r="W128" s="7">
        <v>0.3783217592592592</v>
      </c>
      <c r="X128" s="3">
        <v>42</v>
      </c>
    </row>
    <row r="129" spans="1:24" x14ac:dyDescent="0.25">
      <c r="E129" s="3" t="s">
        <v>30</v>
      </c>
      <c r="G129" s="7">
        <v>1.8170532417943655E-2</v>
      </c>
      <c r="H129" s="3" t="s">
        <v>31</v>
      </c>
      <c r="K129" s="7">
        <v>3.3154246297326523E-3</v>
      </c>
      <c r="L129" s="3" t="s">
        <v>31</v>
      </c>
      <c r="O129" s="7">
        <v>9.0643333080463531E-3</v>
      </c>
      <c r="P129" s="3" t="s">
        <v>19</v>
      </c>
      <c r="S129" s="7">
        <v>3.13429121922712E-3</v>
      </c>
      <c r="T129" s="3" t="s">
        <v>19</v>
      </c>
      <c r="W129" s="7">
        <v>9.2873325204028828E-3</v>
      </c>
      <c r="X129" s="3" t="s">
        <v>19</v>
      </c>
    </row>
    <row r="130" spans="1:24" x14ac:dyDescent="0.25">
      <c r="A130" s="3">
        <v>43</v>
      </c>
      <c r="B130" s="3">
        <v>13</v>
      </c>
      <c r="C130" s="4" t="s">
        <v>1999</v>
      </c>
      <c r="D130" s="3" t="s">
        <v>2</v>
      </c>
      <c r="E130" s="3" t="s">
        <v>1263</v>
      </c>
      <c r="F130" s="3" t="s">
        <v>19</v>
      </c>
      <c r="G130" s="7">
        <v>8.2187500000000011E-2</v>
      </c>
      <c r="H130" s="3">
        <v>41</v>
      </c>
      <c r="I130" s="3" t="s">
        <v>1998</v>
      </c>
      <c r="J130" s="3" t="s">
        <v>19</v>
      </c>
      <c r="K130" s="7">
        <v>6.3321759259259258E-2</v>
      </c>
      <c r="L130" s="3">
        <v>30</v>
      </c>
      <c r="M130" s="3" t="s">
        <v>1997</v>
      </c>
      <c r="N130" s="3" t="s">
        <v>19</v>
      </c>
      <c r="O130" s="7">
        <v>6.6701388888888893E-2</v>
      </c>
      <c r="P130" s="3">
        <v>45</v>
      </c>
      <c r="Q130" s="3" t="s">
        <v>1996</v>
      </c>
      <c r="R130" s="3" t="s">
        <v>19</v>
      </c>
      <c r="S130" s="7">
        <v>8.398148148148149E-2</v>
      </c>
      <c r="T130" s="3">
        <v>45</v>
      </c>
      <c r="U130" s="3" t="s">
        <v>446</v>
      </c>
      <c r="V130" s="3" t="s">
        <v>19</v>
      </c>
      <c r="W130" s="7">
        <v>8.3194444444444446E-2</v>
      </c>
      <c r="X130" s="3">
        <v>43</v>
      </c>
    </row>
    <row r="131" spans="1:24" x14ac:dyDescent="0.25">
      <c r="E131" s="3" t="s">
        <v>1995</v>
      </c>
      <c r="F131" s="3" t="s">
        <v>25</v>
      </c>
      <c r="G131" s="7">
        <v>8.2187500000000011E-2</v>
      </c>
      <c r="H131" s="3">
        <v>41</v>
      </c>
      <c r="I131" s="3" t="s">
        <v>453</v>
      </c>
      <c r="J131" s="3" t="s">
        <v>25</v>
      </c>
      <c r="K131" s="7">
        <v>0.14550925925925925</v>
      </c>
      <c r="L131" s="3">
        <v>38</v>
      </c>
      <c r="M131" s="3" t="s">
        <v>1994</v>
      </c>
      <c r="N131" s="3" t="s">
        <v>25</v>
      </c>
      <c r="O131" s="7">
        <v>0.21221064814814816</v>
      </c>
      <c r="P131" s="3">
        <v>40</v>
      </c>
      <c r="Q131" s="3" t="s">
        <v>1993</v>
      </c>
      <c r="R131" s="3" t="s">
        <v>25</v>
      </c>
      <c r="S131" s="7">
        <v>0.29619212962962965</v>
      </c>
      <c r="T131" s="3">
        <v>41</v>
      </c>
      <c r="U131" s="3" t="s">
        <v>1992</v>
      </c>
      <c r="V131" s="3" t="s">
        <v>25</v>
      </c>
      <c r="W131" s="7">
        <v>0.37938657407407406</v>
      </c>
      <c r="X131" s="3">
        <v>43</v>
      </c>
    </row>
    <row r="132" spans="1:24" x14ac:dyDescent="0.25">
      <c r="E132" s="3" t="s">
        <v>30</v>
      </c>
      <c r="G132" s="7">
        <v>7.0900870715959324E-3</v>
      </c>
      <c r="H132" s="3" t="s">
        <v>31</v>
      </c>
      <c r="K132" s="7">
        <v>6.3466092464284501E-3</v>
      </c>
      <c r="L132" s="3" t="s">
        <v>31</v>
      </c>
      <c r="O132" s="7">
        <v>4.1898095466882529E-3</v>
      </c>
      <c r="P132" s="3" t="s">
        <v>19</v>
      </c>
      <c r="S132" s="7">
        <v>1.0648376433632853E-2</v>
      </c>
      <c r="T132" s="3" t="s">
        <v>19</v>
      </c>
      <c r="W132" s="7">
        <v>1.4014896622966955E-3</v>
      </c>
      <c r="X132" s="3" t="s">
        <v>31</v>
      </c>
    </row>
    <row r="133" spans="1:24" x14ac:dyDescent="0.25">
      <c r="A133" s="3">
        <v>44</v>
      </c>
      <c r="B133" s="3">
        <v>38</v>
      </c>
      <c r="C133" s="4" t="s">
        <v>1217</v>
      </c>
      <c r="D133" s="3" t="s">
        <v>1</v>
      </c>
      <c r="E133" s="3" t="s">
        <v>1574</v>
      </c>
      <c r="F133" s="3" t="s">
        <v>19</v>
      </c>
      <c r="G133" s="7">
        <v>9.3113425925925919E-2</v>
      </c>
      <c r="H133" s="3">
        <v>47</v>
      </c>
      <c r="I133" s="3" t="s">
        <v>1455</v>
      </c>
      <c r="J133" s="3" t="s">
        <v>19</v>
      </c>
      <c r="K133" s="7">
        <v>7.0243055555555559E-2</v>
      </c>
      <c r="L133" s="3">
        <v>43</v>
      </c>
      <c r="M133" s="3" t="s">
        <v>1991</v>
      </c>
      <c r="N133" s="3" t="s">
        <v>19</v>
      </c>
      <c r="O133" s="7">
        <v>6.7997685185185189E-2</v>
      </c>
      <c r="P133" s="3">
        <v>46</v>
      </c>
      <c r="Q133" s="3" t="s">
        <v>1990</v>
      </c>
      <c r="R133" s="3" t="s">
        <v>19</v>
      </c>
      <c r="S133" s="7">
        <v>8.2187500000000011E-2</v>
      </c>
      <c r="T133" s="3">
        <v>44</v>
      </c>
      <c r="U133" s="3" t="s">
        <v>1989</v>
      </c>
      <c r="V133" s="3" t="s">
        <v>19</v>
      </c>
      <c r="W133" s="7">
        <v>8.1550925925925929E-2</v>
      </c>
      <c r="X133" s="3">
        <v>41</v>
      </c>
    </row>
    <row r="134" spans="1:24" x14ac:dyDescent="0.25">
      <c r="E134" s="3" t="s">
        <v>1331</v>
      </c>
      <c r="F134" s="3" t="s">
        <v>25</v>
      </c>
      <c r="G134" s="7">
        <v>9.3113425925925919E-2</v>
      </c>
      <c r="H134" s="3">
        <v>47</v>
      </c>
      <c r="I134" s="3" t="s">
        <v>1216</v>
      </c>
      <c r="J134" s="3" t="s">
        <v>25</v>
      </c>
      <c r="K134" s="7">
        <v>0.16335648148148149</v>
      </c>
      <c r="L134" s="3">
        <v>47</v>
      </c>
      <c r="M134" s="3" t="s">
        <v>1988</v>
      </c>
      <c r="N134" s="3" t="s">
        <v>25</v>
      </c>
      <c r="O134" s="7">
        <v>0.23135416666666667</v>
      </c>
      <c r="P134" s="3">
        <v>47</v>
      </c>
      <c r="Q134" s="3" t="s">
        <v>1987</v>
      </c>
      <c r="R134" s="3" t="s">
        <v>25</v>
      </c>
      <c r="S134" s="7">
        <v>0.31354166666666666</v>
      </c>
      <c r="T134" s="3">
        <v>48</v>
      </c>
      <c r="U134" s="3" t="s">
        <v>522</v>
      </c>
      <c r="V134" s="3" t="s">
        <v>25</v>
      </c>
      <c r="W134" s="7">
        <v>0.39509259259259261</v>
      </c>
      <c r="X134" s="3">
        <v>44</v>
      </c>
    </row>
    <row r="135" spans="1:24" x14ac:dyDescent="0.25">
      <c r="E135" s="3" t="s">
        <v>30</v>
      </c>
      <c r="G135" s="7">
        <v>1.3988456481058009E-4</v>
      </c>
      <c r="H135" s="3" t="s">
        <v>19</v>
      </c>
      <c r="K135" s="7">
        <v>2.3094758612099281E-3</v>
      </c>
      <c r="L135" s="3" t="s">
        <v>31</v>
      </c>
      <c r="O135" s="7">
        <v>2.8982229555454403E-3</v>
      </c>
      <c r="P135" s="3" t="s">
        <v>19</v>
      </c>
      <c r="S135" s="7">
        <v>5.8185176053765775E-3</v>
      </c>
      <c r="T135" s="3" t="s">
        <v>19</v>
      </c>
      <c r="W135" s="7">
        <v>6.5471492645227114E-3</v>
      </c>
      <c r="X135" s="3" t="s">
        <v>31</v>
      </c>
    </row>
    <row r="136" spans="1:24" x14ac:dyDescent="0.25">
      <c r="A136" s="3">
        <v>45</v>
      </c>
      <c r="B136" s="3">
        <v>10</v>
      </c>
      <c r="C136" s="4" t="s">
        <v>1088</v>
      </c>
      <c r="D136" s="3" t="s">
        <v>1</v>
      </c>
      <c r="E136" s="3" t="s">
        <v>1986</v>
      </c>
      <c r="F136" s="3" t="s">
        <v>19</v>
      </c>
      <c r="G136" s="7">
        <v>9.2337962962962969E-2</v>
      </c>
      <c r="H136" s="3">
        <v>46</v>
      </c>
      <c r="I136" s="3" t="s">
        <v>1985</v>
      </c>
      <c r="J136" s="3" t="s">
        <v>19</v>
      </c>
      <c r="K136" s="7">
        <v>7.6875000000000013E-2</v>
      </c>
      <c r="L136" s="3">
        <v>45</v>
      </c>
      <c r="M136" s="3" t="s">
        <v>491</v>
      </c>
      <c r="N136" s="3" t="s">
        <v>19</v>
      </c>
      <c r="O136" s="7">
        <v>6.157407407407408E-2</v>
      </c>
      <c r="P136" s="3">
        <v>39</v>
      </c>
      <c r="Q136" s="3" t="s">
        <v>1984</v>
      </c>
      <c r="R136" s="3" t="s">
        <v>19</v>
      </c>
      <c r="S136" s="7">
        <v>7.6099537037037035E-2</v>
      </c>
      <c r="T136" s="3">
        <v>39</v>
      </c>
      <c r="U136" s="3" t="s">
        <v>1983</v>
      </c>
      <c r="V136" s="3" t="s">
        <v>19</v>
      </c>
      <c r="W136" s="7">
        <v>9.0578703703703703E-2</v>
      </c>
      <c r="X136" s="3">
        <v>44</v>
      </c>
    </row>
    <row r="137" spans="1:24" x14ac:dyDescent="0.25">
      <c r="E137" s="3" t="s">
        <v>1091</v>
      </c>
      <c r="F137" s="3" t="s">
        <v>25</v>
      </c>
      <c r="G137" s="7">
        <v>9.2337962962962969E-2</v>
      </c>
      <c r="H137" s="3">
        <v>46</v>
      </c>
      <c r="I137" s="3" t="s">
        <v>1982</v>
      </c>
      <c r="J137" s="3" t="s">
        <v>25</v>
      </c>
      <c r="K137" s="7">
        <v>0.16921296296296295</v>
      </c>
      <c r="L137" s="3">
        <v>48</v>
      </c>
      <c r="M137" s="3" t="s">
        <v>496</v>
      </c>
      <c r="N137" s="3" t="s">
        <v>25</v>
      </c>
      <c r="O137" s="7">
        <v>0.23078703703703704</v>
      </c>
      <c r="P137" s="3">
        <v>46</v>
      </c>
      <c r="Q137" s="3" t="s">
        <v>494</v>
      </c>
      <c r="R137" s="3" t="s">
        <v>25</v>
      </c>
      <c r="S137" s="7">
        <v>0.3068865740740741</v>
      </c>
      <c r="T137" s="3">
        <v>44</v>
      </c>
      <c r="U137" s="3" t="s">
        <v>1981</v>
      </c>
      <c r="V137" s="3" t="s">
        <v>25</v>
      </c>
      <c r="W137" s="7">
        <v>0.39746527777777779</v>
      </c>
      <c r="X137" s="3">
        <v>45</v>
      </c>
    </row>
    <row r="138" spans="1:24" x14ac:dyDescent="0.25">
      <c r="E138" s="3" t="s">
        <v>30</v>
      </c>
      <c r="G138" s="7">
        <v>1.1939207926633943E-3</v>
      </c>
      <c r="H138" s="3" t="s">
        <v>31</v>
      </c>
      <c r="K138" s="7">
        <v>3.8867623217968411E-3</v>
      </c>
      <c r="L138" s="3" t="s">
        <v>19</v>
      </c>
      <c r="O138" s="7">
        <v>3.9163358283180669E-3</v>
      </c>
      <c r="P138" s="3" t="s">
        <v>31</v>
      </c>
      <c r="S138" s="7">
        <v>7.2807089634013833E-4</v>
      </c>
      <c r="T138" s="3" t="s">
        <v>31</v>
      </c>
      <c r="W138" s="7">
        <v>1.9515651955247515E-3</v>
      </c>
      <c r="X138" s="3" t="s">
        <v>19</v>
      </c>
    </row>
    <row r="139" spans="1:24" x14ac:dyDescent="0.25">
      <c r="A139" s="3">
        <v>46</v>
      </c>
      <c r="B139" s="3">
        <v>44</v>
      </c>
      <c r="C139" s="4" t="s">
        <v>1470</v>
      </c>
      <c r="D139" s="3" t="s">
        <v>1</v>
      </c>
      <c r="E139" s="3" t="s">
        <v>1980</v>
      </c>
      <c r="F139" s="3" t="s">
        <v>19</v>
      </c>
      <c r="G139" s="7">
        <v>0.10543981481481481</v>
      </c>
      <c r="H139" s="3">
        <v>50</v>
      </c>
      <c r="I139" s="3" t="s">
        <v>1979</v>
      </c>
      <c r="J139" s="3" t="s">
        <v>19</v>
      </c>
      <c r="K139" s="7">
        <v>6.9710648148148147E-2</v>
      </c>
      <c r="L139" s="3">
        <v>42</v>
      </c>
      <c r="M139" s="3" t="s">
        <v>1211</v>
      </c>
      <c r="N139" s="3" t="s">
        <v>19</v>
      </c>
      <c r="O139" s="7">
        <v>6.4062500000000008E-2</v>
      </c>
      <c r="P139" s="3">
        <v>42</v>
      </c>
      <c r="Q139" s="3" t="s">
        <v>1874</v>
      </c>
      <c r="R139" s="3" t="s">
        <v>19</v>
      </c>
      <c r="S139" s="7">
        <v>6.8379629629629637E-2</v>
      </c>
      <c r="T139" s="3">
        <v>34</v>
      </c>
      <c r="U139" s="3" t="s">
        <v>1208</v>
      </c>
      <c r="V139" s="3" t="s">
        <v>19</v>
      </c>
      <c r="W139" s="7">
        <v>9.2326388888888888E-2</v>
      </c>
      <c r="X139" s="3">
        <v>45</v>
      </c>
    </row>
    <row r="140" spans="1:24" x14ac:dyDescent="0.25">
      <c r="E140" s="3" t="s">
        <v>1978</v>
      </c>
      <c r="F140" s="3" t="s">
        <v>25</v>
      </c>
      <c r="G140" s="7">
        <v>0.10543981481481481</v>
      </c>
      <c r="H140" s="3">
        <v>50</v>
      </c>
      <c r="I140" s="3" t="s">
        <v>1977</v>
      </c>
      <c r="J140" s="3" t="s">
        <v>25</v>
      </c>
      <c r="K140" s="7">
        <v>0.17515046296296297</v>
      </c>
      <c r="L140" s="3">
        <v>50</v>
      </c>
      <c r="M140" s="3" t="s">
        <v>1976</v>
      </c>
      <c r="N140" s="3" t="s">
        <v>25</v>
      </c>
      <c r="O140" s="7">
        <v>0.23921296296296299</v>
      </c>
      <c r="P140" s="3">
        <v>49</v>
      </c>
      <c r="Q140" s="3" t="s">
        <v>1975</v>
      </c>
      <c r="R140" s="3" t="s">
        <v>25</v>
      </c>
      <c r="S140" s="7">
        <v>0.30759259259259258</v>
      </c>
      <c r="T140" s="3">
        <v>45</v>
      </c>
      <c r="U140" s="3" t="s">
        <v>482</v>
      </c>
      <c r="V140" s="3" t="s">
        <v>25</v>
      </c>
      <c r="W140" s="7">
        <v>0.39991898148148147</v>
      </c>
      <c r="X140" s="3">
        <v>46</v>
      </c>
    </row>
    <row r="141" spans="1:24" x14ac:dyDescent="0.25">
      <c r="E141" s="3" t="s">
        <v>30</v>
      </c>
      <c r="G141" s="7">
        <v>1.1330523314620936E-2</v>
      </c>
      <c r="H141" s="3" t="s">
        <v>19</v>
      </c>
      <c r="K141" s="7">
        <v>3.7281735662735016E-3</v>
      </c>
      <c r="L141" s="3" t="s">
        <v>31</v>
      </c>
      <c r="O141" s="7">
        <v>1.8322070078726771E-3</v>
      </c>
      <c r="P141" s="3" t="s">
        <v>31</v>
      </c>
      <c r="S141" s="7">
        <v>8.9222642267514085E-3</v>
      </c>
      <c r="T141" s="3" t="s">
        <v>31</v>
      </c>
      <c r="W141" s="7">
        <v>3.1521214862766517E-3</v>
      </c>
      <c r="X141" s="3" t="s">
        <v>19</v>
      </c>
    </row>
    <row r="142" spans="1:24" x14ac:dyDescent="0.25">
      <c r="A142" s="3">
        <v>47</v>
      </c>
      <c r="B142" s="3">
        <v>29</v>
      </c>
      <c r="C142" s="4" t="s">
        <v>1974</v>
      </c>
      <c r="D142" s="3" t="s">
        <v>17</v>
      </c>
      <c r="E142" s="3" t="s">
        <v>518</v>
      </c>
      <c r="F142" s="3" t="s">
        <v>19</v>
      </c>
      <c r="G142" s="7">
        <v>7.6805555555555557E-2</v>
      </c>
      <c r="H142" s="3">
        <v>32</v>
      </c>
      <c r="I142" s="3" t="s">
        <v>1045</v>
      </c>
      <c r="J142" s="3" t="s">
        <v>19</v>
      </c>
      <c r="K142" s="7">
        <v>6.8402777777777771E-2</v>
      </c>
      <c r="L142" s="3">
        <v>38</v>
      </c>
      <c r="M142" s="3" t="s">
        <v>1973</v>
      </c>
      <c r="N142" s="3" t="s">
        <v>19</v>
      </c>
      <c r="O142" s="7">
        <v>7.5682870370370373E-2</v>
      </c>
      <c r="P142" s="3">
        <v>50</v>
      </c>
      <c r="Q142" s="3" t="s">
        <v>1500</v>
      </c>
      <c r="R142" s="3" t="s">
        <v>19</v>
      </c>
      <c r="S142" s="7">
        <v>8.7569444444444436E-2</v>
      </c>
      <c r="T142" s="3">
        <v>47</v>
      </c>
      <c r="U142" s="3" t="s">
        <v>1972</v>
      </c>
      <c r="V142" s="3" t="s">
        <v>19</v>
      </c>
      <c r="W142" s="7">
        <v>9.3055555555555558E-2</v>
      </c>
      <c r="X142" s="3">
        <v>46</v>
      </c>
    </row>
    <row r="143" spans="1:24" x14ac:dyDescent="0.25">
      <c r="E143" s="3" t="s">
        <v>513</v>
      </c>
      <c r="F143" s="3" t="s">
        <v>25</v>
      </c>
      <c r="G143" s="7">
        <v>7.6805555555555557E-2</v>
      </c>
      <c r="H143" s="3">
        <v>32</v>
      </c>
      <c r="I143" s="3" t="s">
        <v>1774</v>
      </c>
      <c r="J143" s="3" t="s">
        <v>25</v>
      </c>
      <c r="K143" s="7">
        <v>0.14520833333333333</v>
      </c>
      <c r="L143" s="3">
        <v>36</v>
      </c>
      <c r="M143" s="3" t="s">
        <v>1131</v>
      </c>
      <c r="N143" s="3" t="s">
        <v>25</v>
      </c>
      <c r="O143" s="7">
        <v>0.22089120370370371</v>
      </c>
      <c r="P143" s="3">
        <v>44</v>
      </c>
      <c r="Q143" s="3" t="s">
        <v>1971</v>
      </c>
      <c r="R143" s="3" t="s">
        <v>25</v>
      </c>
      <c r="S143" s="7">
        <v>0.30846064814814816</v>
      </c>
      <c r="T143" s="3">
        <v>46</v>
      </c>
      <c r="U143" s="3" t="s">
        <v>1132</v>
      </c>
      <c r="V143" s="3" t="s">
        <v>25</v>
      </c>
      <c r="W143" s="7">
        <v>0.40151620370370367</v>
      </c>
      <c r="X143" s="3">
        <v>47</v>
      </c>
    </row>
    <row r="144" spans="1:24" x14ac:dyDescent="0.25">
      <c r="E144" s="3" t="s">
        <v>30</v>
      </c>
      <c r="G144" s="7">
        <v>1.7679595702894513E-2</v>
      </c>
      <c r="H144" s="3" t="s">
        <v>31</v>
      </c>
      <c r="K144" s="7">
        <v>5.3293486394653533E-3</v>
      </c>
      <c r="L144" s="3" t="s">
        <v>31</v>
      </c>
      <c r="O144" s="7">
        <v>9.5249888315716846E-3</v>
      </c>
      <c r="P144" s="3" t="s">
        <v>19</v>
      </c>
      <c r="S144" s="7">
        <v>9.9588172985608792E-3</v>
      </c>
      <c r="T144" s="3" t="s">
        <v>19</v>
      </c>
      <c r="W144" s="7">
        <v>3.5251382122273023E-3</v>
      </c>
      <c r="X144" s="3" t="s">
        <v>19</v>
      </c>
    </row>
    <row r="145" spans="1:24" x14ac:dyDescent="0.25">
      <c r="A145" s="3">
        <v>48</v>
      </c>
      <c r="B145" s="3">
        <v>20</v>
      </c>
      <c r="C145" s="4" t="s">
        <v>1970</v>
      </c>
      <c r="D145" s="3" t="s">
        <v>17</v>
      </c>
      <c r="E145" s="3" t="s">
        <v>1969</v>
      </c>
      <c r="F145" s="3" t="s">
        <v>19</v>
      </c>
      <c r="G145" s="7">
        <v>7.3888888888888893E-2</v>
      </c>
      <c r="H145" s="3">
        <v>29</v>
      </c>
      <c r="I145" s="3" t="s">
        <v>1968</v>
      </c>
      <c r="J145" s="3" t="s">
        <v>19</v>
      </c>
      <c r="K145" s="7">
        <v>6.880787037037038E-2</v>
      </c>
      <c r="L145" s="3">
        <v>39</v>
      </c>
      <c r="M145" s="3" t="s">
        <v>1967</v>
      </c>
      <c r="N145" s="3" t="s">
        <v>19</v>
      </c>
      <c r="O145" s="7">
        <v>6.1689814814814815E-2</v>
      </c>
      <c r="P145" s="3">
        <v>41</v>
      </c>
      <c r="Q145" s="3" t="s">
        <v>1966</v>
      </c>
      <c r="R145" s="3" t="s">
        <v>19</v>
      </c>
      <c r="S145" s="7">
        <v>0.12068287037037036</v>
      </c>
      <c r="T145" s="3">
        <v>49</v>
      </c>
      <c r="U145" s="3" t="s">
        <v>1250</v>
      </c>
      <c r="V145" s="3" t="s">
        <v>19</v>
      </c>
      <c r="W145" s="7">
        <v>8.1944444444444445E-2</v>
      </c>
      <c r="X145" s="3">
        <v>42</v>
      </c>
    </row>
    <row r="146" spans="1:24" x14ac:dyDescent="0.25">
      <c r="E146" s="3" t="s">
        <v>1965</v>
      </c>
      <c r="F146" s="3" t="s">
        <v>25</v>
      </c>
      <c r="G146" s="7">
        <v>7.3888888888888893E-2</v>
      </c>
      <c r="H146" s="3">
        <v>29</v>
      </c>
      <c r="I146" s="3" t="s">
        <v>1964</v>
      </c>
      <c r="J146" s="3" t="s">
        <v>25</v>
      </c>
      <c r="K146" s="7">
        <v>0.14269675925925926</v>
      </c>
      <c r="L146" s="3">
        <v>32</v>
      </c>
      <c r="M146" s="3" t="s">
        <v>1963</v>
      </c>
      <c r="N146" s="3" t="s">
        <v>25</v>
      </c>
      <c r="O146" s="7">
        <v>0.2043865740740741</v>
      </c>
      <c r="P146" s="3">
        <v>34</v>
      </c>
      <c r="Q146" s="3" t="s">
        <v>1962</v>
      </c>
      <c r="R146" s="3" t="s">
        <v>25</v>
      </c>
      <c r="S146" s="7">
        <v>0.32506944444444447</v>
      </c>
      <c r="T146" s="3">
        <v>50</v>
      </c>
      <c r="U146" s="3" t="s">
        <v>1961</v>
      </c>
      <c r="V146" s="3" t="s">
        <v>25</v>
      </c>
      <c r="W146" s="7">
        <v>0.40701388888888884</v>
      </c>
      <c r="X146" s="3">
        <v>48</v>
      </c>
    </row>
    <row r="147" spans="1:24" x14ac:dyDescent="0.25">
      <c r="E147" s="3" t="s">
        <v>30</v>
      </c>
      <c r="G147" s="7">
        <v>2.1889982551964796E-2</v>
      </c>
      <c r="H147" s="3" t="s">
        <v>31</v>
      </c>
      <c r="K147" s="7">
        <v>5.9338193355698149E-3</v>
      </c>
      <c r="L147" s="3" t="s">
        <v>31</v>
      </c>
      <c r="O147" s="7">
        <v>5.3739210876784724E-3</v>
      </c>
      <c r="P147" s="3" t="s">
        <v>31</v>
      </c>
      <c r="S147" s="7">
        <v>4.2009574293228116E-2</v>
      </c>
      <c r="T147" s="3" t="s">
        <v>19</v>
      </c>
      <c r="W147" s="7">
        <v>8.8118513180150265E-3</v>
      </c>
      <c r="X147" s="3" t="s">
        <v>31</v>
      </c>
    </row>
    <row r="148" spans="1:24" x14ac:dyDescent="0.25">
      <c r="A148" s="3">
        <v>49</v>
      </c>
      <c r="B148" s="3">
        <v>3</v>
      </c>
      <c r="C148" s="4" t="s">
        <v>1960</v>
      </c>
      <c r="D148" s="3" t="s">
        <v>1</v>
      </c>
      <c r="E148" s="3" t="s">
        <v>319</v>
      </c>
      <c r="F148" s="3" t="s">
        <v>19</v>
      </c>
      <c r="G148" s="7">
        <v>9.3576388888888876E-2</v>
      </c>
      <c r="H148" s="3">
        <v>48</v>
      </c>
      <c r="I148" s="3" t="s">
        <v>591</v>
      </c>
      <c r="J148" s="3" t="s">
        <v>19</v>
      </c>
      <c r="K148" s="7">
        <v>6.9537037037037036E-2</v>
      </c>
      <c r="L148" s="3">
        <v>41</v>
      </c>
      <c r="M148" s="3" t="s">
        <v>1169</v>
      </c>
      <c r="N148" s="3" t="s">
        <v>19</v>
      </c>
      <c r="O148" s="7">
        <v>7.1273148148148155E-2</v>
      </c>
      <c r="P148" s="3">
        <v>48</v>
      </c>
      <c r="Q148" s="3" t="s">
        <v>1229</v>
      </c>
      <c r="R148" s="3" t="s">
        <v>19</v>
      </c>
      <c r="S148" s="7">
        <v>6.7199074074074064E-2</v>
      </c>
      <c r="T148" s="3">
        <v>31</v>
      </c>
      <c r="U148" s="3" t="s">
        <v>1720</v>
      </c>
      <c r="V148" s="3" t="s">
        <v>19</v>
      </c>
      <c r="W148" s="7">
        <v>0.11458333333333333</v>
      </c>
      <c r="X148" s="3">
        <v>50</v>
      </c>
    </row>
    <row r="149" spans="1:24" x14ac:dyDescent="0.25">
      <c r="E149" s="3" t="s">
        <v>1959</v>
      </c>
      <c r="F149" s="3" t="s">
        <v>25</v>
      </c>
      <c r="G149" s="7">
        <v>9.3576388888888876E-2</v>
      </c>
      <c r="H149" s="3">
        <v>48</v>
      </c>
      <c r="I149" s="3" t="s">
        <v>596</v>
      </c>
      <c r="J149" s="3" t="s">
        <v>25</v>
      </c>
      <c r="K149" s="7">
        <v>0.16311342592592593</v>
      </c>
      <c r="L149" s="3">
        <v>46</v>
      </c>
      <c r="M149" s="3" t="s">
        <v>1958</v>
      </c>
      <c r="N149" s="3" t="s">
        <v>25</v>
      </c>
      <c r="O149" s="7">
        <v>0.23438657407407407</v>
      </c>
      <c r="P149" s="3">
        <v>48</v>
      </c>
      <c r="Q149" s="3" t="s">
        <v>1008</v>
      </c>
      <c r="R149" s="3" t="s">
        <v>25</v>
      </c>
      <c r="S149" s="7">
        <v>0.30158564814814814</v>
      </c>
      <c r="T149" s="3">
        <v>43</v>
      </c>
      <c r="U149" s="3" t="s">
        <v>1957</v>
      </c>
      <c r="V149" s="3" t="s">
        <v>25</v>
      </c>
      <c r="W149" s="7">
        <v>0.41616898148148151</v>
      </c>
      <c r="X149" s="3">
        <v>49</v>
      </c>
    </row>
    <row r="150" spans="1:24" x14ac:dyDescent="0.25">
      <c r="E150" s="3" t="s">
        <v>30</v>
      </c>
      <c r="G150" s="7">
        <v>4.3568671083464156E-3</v>
      </c>
      <c r="H150" s="3" t="s">
        <v>31</v>
      </c>
      <c r="K150" s="7">
        <v>6.885841219133465E-3</v>
      </c>
      <c r="L150" s="3" t="s">
        <v>31</v>
      </c>
      <c r="O150" s="7">
        <v>2.7009263473760647E-3</v>
      </c>
      <c r="P150" s="3" t="s">
        <v>19</v>
      </c>
      <c r="S150" s="7">
        <v>1.3243845423332623E-2</v>
      </c>
      <c r="T150" s="3" t="s">
        <v>31</v>
      </c>
      <c r="W150" s="7">
        <v>2.1785627403436397E-2</v>
      </c>
      <c r="X150" s="3" t="s">
        <v>19</v>
      </c>
    </row>
    <row r="151" spans="1:24" x14ac:dyDescent="0.25">
      <c r="A151" s="3">
        <v>50</v>
      </c>
      <c r="B151" s="3">
        <v>5</v>
      </c>
      <c r="C151" s="4" t="s">
        <v>1956</v>
      </c>
      <c r="D151" s="3" t="s">
        <v>2</v>
      </c>
      <c r="E151" s="3" t="s">
        <v>1955</v>
      </c>
      <c r="F151" s="3" t="s">
        <v>19</v>
      </c>
      <c r="G151" s="7">
        <v>0.10469907407407408</v>
      </c>
      <c r="H151" s="3">
        <v>49</v>
      </c>
      <c r="I151" s="3" t="s">
        <v>588</v>
      </c>
      <c r="J151" s="3" t="s">
        <v>19</v>
      </c>
      <c r="K151" s="7">
        <v>6.621527777777779E-2</v>
      </c>
      <c r="L151" s="3">
        <v>35</v>
      </c>
      <c r="M151" s="3" t="s">
        <v>1954</v>
      </c>
      <c r="N151" s="3" t="s">
        <v>19</v>
      </c>
      <c r="O151" s="7">
        <v>7.0520833333333324E-2</v>
      </c>
      <c r="P151" s="3">
        <v>47</v>
      </c>
      <c r="Q151" s="3" t="s">
        <v>589</v>
      </c>
      <c r="R151" s="3" t="s">
        <v>19</v>
      </c>
      <c r="S151" s="7">
        <v>7.8599537037037037E-2</v>
      </c>
      <c r="T151" s="3">
        <v>42</v>
      </c>
      <c r="U151" s="3" t="s">
        <v>592</v>
      </c>
      <c r="V151" s="3" t="s">
        <v>19</v>
      </c>
      <c r="W151" s="7">
        <v>9.8958333333333329E-2</v>
      </c>
      <c r="X151" s="3">
        <v>49</v>
      </c>
    </row>
    <row r="152" spans="1:24" x14ac:dyDescent="0.25">
      <c r="E152" s="3" t="s">
        <v>1953</v>
      </c>
      <c r="F152" s="3" t="s">
        <v>25</v>
      </c>
      <c r="G152" s="7">
        <v>0.10469907407407408</v>
      </c>
      <c r="H152" s="3">
        <v>49</v>
      </c>
      <c r="I152" s="3" t="s">
        <v>1227</v>
      </c>
      <c r="J152" s="3" t="s">
        <v>25</v>
      </c>
      <c r="K152" s="7">
        <v>0.17091435185185186</v>
      </c>
      <c r="L152" s="3">
        <v>49</v>
      </c>
      <c r="M152" s="3" t="s">
        <v>1723</v>
      </c>
      <c r="N152" s="3" t="s">
        <v>25</v>
      </c>
      <c r="O152" s="7">
        <v>0.24143518518518517</v>
      </c>
      <c r="P152" s="3">
        <v>50</v>
      </c>
      <c r="Q152" s="3" t="s">
        <v>1447</v>
      </c>
      <c r="R152" s="3" t="s">
        <v>25</v>
      </c>
      <c r="S152" s="7">
        <v>0.32003472222222223</v>
      </c>
      <c r="T152" s="3">
        <v>49</v>
      </c>
      <c r="U152" s="3" t="s">
        <v>1750</v>
      </c>
      <c r="V152" s="3" t="s">
        <v>25</v>
      </c>
      <c r="W152" s="7">
        <v>0.4189930555555556</v>
      </c>
      <c r="X152" s="3">
        <v>50</v>
      </c>
    </row>
    <row r="153" spans="1:24" x14ac:dyDescent="0.25">
      <c r="E153" s="3" t="s">
        <v>30</v>
      </c>
      <c r="G153" s="7">
        <v>6.1012544462988177E-3</v>
      </c>
      <c r="H153" s="3" t="s">
        <v>19</v>
      </c>
      <c r="K153" s="7">
        <v>1.072619719932344E-2</v>
      </c>
      <c r="L153" s="3" t="s">
        <v>31</v>
      </c>
      <c r="O153" s="7">
        <v>1.4832884488949483E-3</v>
      </c>
      <c r="P153" s="3" t="s">
        <v>19</v>
      </c>
      <c r="S153" s="7">
        <v>2.3892587113741176E-3</v>
      </c>
      <c r="T153" s="3" t="s">
        <v>31</v>
      </c>
      <c r="W153" s="7">
        <v>5.5309130155037217E-3</v>
      </c>
      <c r="X153" s="3" t="s">
        <v>19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CDC4-07E7-45CA-90F6-DB3CB971B417}">
  <sheetPr codeName="Sheet3">
    <pageSetUpPr fitToPage="1"/>
  </sheetPr>
  <dimension ref="A1:X141"/>
  <sheetViews>
    <sheetView workbookViewId="0">
      <pane xSplit="4" ySplit="3" topLeftCell="H48" activePane="bottomRight" state="frozen"/>
      <selection pane="topRight" activeCell="E1" sqref="E1"/>
      <selection pane="bottomLeft" activeCell="A4" sqref="A4"/>
      <selection pane="bottomRight" activeCell="I69" sqref="I69"/>
    </sheetView>
  </sheetViews>
  <sheetFormatPr defaultColWidth="9.1796875" defaultRowHeight="12.5" x14ac:dyDescent="0.25"/>
  <cols>
    <col min="1" max="1" width="4.453125" style="3" customWidth="1"/>
    <col min="2" max="2" width="5.7265625" style="3" customWidth="1"/>
    <col min="3" max="3" width="20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16384" width="9.1796875" style="2"/>
  </cols>
  <sheetData>
    <row r="1" spans="1:24" ht="18" x14ac:dyDescent="0.4">
      <c r="A1" s="95" t="s">
        <v>1952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80</v>
      </c>
      <c r="C4" s="4" t="s">
        <v>1951</v>
      </c>
      <c r="D4" s="3" t="s">
        <v>17</v>
      </c>
      <c r="E4" s="3" t="s">
        <v>65</v>
      </c>
      <c r="F4" s="3" t="s">
        <v>19</v>
      </c>
      <c r="G4" s="7">
        <v>5.4490740740740735E-2</v>
      </c>
      <c r="H4" s="3">
        <v>1</v>
      </c>
      <c r="I4" s="3" t="s">
        <v>1713</v>
      </c>
      <c r="J4" s="3" t="s">
        <v>19</v>
      </c>
      <c r="K4" s="7">
        <v>4.4027777777777777E-2</v>
      </c>
      <c r="L4" s="3">
        <v>1</v>
      </c>
      <c r="M4" s="3" t="s">
        <v>1950</v>
      </c>
      <c r="N4" s="3" t="s">
        <v>19</v>
      </c>
      <c r="O4" s="7">
        <v>3.7013888888888888E-2</v>
      </c>
      <c r="P4" s="3">
        <v>1</v>
      </c>
      <c r="Q4" s="3" t="s">
        <v>1711</v>
      </c>
      <c r="R4" s="3" t="s">
        <v>19</v>
      </c>
      <c r="S4" s="7">
        <v>4.4664351851851851E-2</v>
      </c>
      <c r="T4" s="3">
        <v>1</v>
      </c>
      <c r="U4" s="3" t="s">
        <v>1399</v>
      </c>
      <c r="V4" s="3" t="s">
        <v>19</v>
      </c>
      <c r="W4" s="7">
        <v>5.1354166666666666E-2</v>
      </c>
      <c r="X4" s="3">
        <v>2</v>
      </c>
    </row>
    <row r="5" spans="1:24" x14ac:dyDescent="0.25">
      <c r="E5" s="3" t="s">
        <v>70</v>
      </c>
      <c r="F5" s="3" t="s">
        <v>25</v>
      </c>
      <c r="G5" s="7">
        <v>5.4490740740740735E-2</v>
      </c>
      <c r="H5" s="3">
        <v>1</v>
      </c>
      <c r="I5" s="3" t="s">
        <v>1949</v>
      </c>
      <c r="J5" s="3" t="s">
        <v>25</v>
      </c>
      <c r="K5" s="7">
        <v>9.8518518518518519E-2</v>
      </c>
      <c r="L5" s="3">
        <v>1</v>
      </c>
      <c r="M5" s="3" t="s">
        <v>209</v>
      </c>
      <c r="N5" s="3" t="s">
        <v>25</v>
      </c>
      <c r="O5" s="7">
        <v>0.13553240740740741</v>
      </c>
      <c r="P5" s="3">
        <v>1</v>
      </c>
      <c r="Q5" s="3" t="s">
        <v>1948</v>
      </c>
      <c r="R5" s="3" t="s">
        <v>25</v>
      </c>
      <c r="S5" s="7">
        <v>0.18019675925925926</v>
      </c>
      <c r="T5" s="3">
        <v>1</v>
      </c>
      <c r="U5" s="3" t="s">
        <v>1947</v>
      </c>
      <c r="V5" s="3" t="s">
        <v>25</v>
      </c>
      <c r="W5" s="7">
        <v>0.23155092592592594</v>
      </c>
      <c r="X5" s="3">
        <v>1</v>
      </c>
    </row>
    <row r="6" spans="1:24" x14ac:dyDescent="0.25">
      <c r="E6" s="3" t="s">
        <v>30</v>
      </c>
      <c r="G6" s="7">
        <v>5.7258221443867718E-5</v>
      </c>
      <c r="H6" s="3" t="s">
        <v>31</v>
      </c>
      <c r="K6" s="7">
        <v>4.6263864565097845E-5</v>
      </c>
      <c r="L6" s="3" t="s">
        <v>31</v>
      </c>
      <c r="O6" s="7">
        <v>3.8893753648572282E-5</v>
      </c>
      <c r="P6" s="3" t="s">
        <v>31</v>
      </c>
      <c r="S6" s="7">
        <v>4.6932769021214293E-5</v>
      </c>
      <c r="T6" s="3" t="s">
        <v>31</v>
      </c>
      <c r="W6" s="7">
        <v>1.8934860867873132E-4</v>
      </c>
      <c r="X6" s="3" t="s">
        <v>19</v>
      </c>
    </row>
    <row r="7" spans="1:24" x14ac:dyDescent="0.25">
      <c r="A7" s="3">
        <v>2</v>
      </c>
      <c r="B7" s="3">
        <v>68</v>
      </c>
      <c r="C7" s="4" t="s">
        <v>1946</v>
      </c>
      <c r="D7" s="3" t="s">
        <v>2</v>
      </c>
      <c r="E7" s="3" t="s">
        <v>1945</v>
      </c>
      <c r="F7" s="3" t="s">
        <v>19</v>
      </c>
      <c r="G7" s="7">
        <v>6.3252314814814817E-2</v>
      </c>
      <c r="H7" s="3">
        <v>9</v>
      </c>
      <c r="I7" s="3" t="s">
        <v>1389</v>
      </c>
      <c r="J7" s="3" t="s">
        <v>19</v>
      </c>
      <c r="K7" s="7">
        <v>4.7326388888888883E-2</v>
      </c>
      <c r="L7" s="3">
        <v>2</v>
      </c>
      <c r="M7" s="3" t="s">
        <v>1944</v>
      </c>
      <c r="N7" s="3" t="s">
        <v>19</v>
      </c>
      <c r="O7" s="7">
        <v>4.148148148148148E-2</v>
      </c>
      <c r="P7" s="3">
        <v>3</v>
      </c>
      <c r="Q7" s="3" t="s">
        <v>1943</v>
      </c>
      <c r="R7" s="3" t="s">
        <v>19</v>
      </c>
      <c r="S7" s="7">
        <v>5.1307870370370372E-2</v>
      </c>
      <c r="T7" s="3">
        <v>4</v>
      </c>
      <c r="U7" s="3" t="s">
        <v>1942</v>
      </c>
      <c r="V7" s="3" t="s">
        <v>19</v>
      </c>
      <c r="W7" s="7">
        <v>5.1111111111111107E-2</v>
      </c>
      <c r="X7" s="3">
        <v>1</v>
      </c>
    </row>
    <row r="8" spans="1:24" x14ac:dyDescent="0.25">
      <c r="E8" s="3" t="s">
        <v>209</v>
      </c>
      <c r="F8" s="3" t="s">
        <v>25</v>
      </c>
      <c r="G8" s="7">
        <v>6.3252314814814817E-2</v>
      </c>
      <c r="H8" s="3">
        <v>9</v>
      </c>
      <c r="I8" s="3" t="s">
        <v>1685</v>
      </c>
      <c r="J8" s="3" t="s">
        <v>25</v>
      </c>
      <c r="K8" s="7">
        <v>0.11057870370370371</v>
      </c>
      <c r="L8" s="3">
        <v>6</v>
      </c>
      <c r="M8" s="3" t="s">
        <v>1941</v>
      </c>
      <c r="N8" s="3" t="s">
        <v>25</v>
      </c>
      <c r="O8" s="7">
        <v>0.15206018518518519</v>
      </c>
      <c r="P8" s="3">
        <v>2</v>
      </c>
      <c r="Q8" s="3" t="s">
        <v>1386</v>
      </c>
      <c r="R8" s="3" t="s">
        <v>25</v>
      </c>
      <c r="S8" s="7">
        <v>0.20336805555555557</v>
      </c>
      <c r="T8" s="3">
        <v>3</v>
      </c>
      <c r="U8" s="3" t="s">
        <v>1940</v>
      </c>
      <c r="V8" s="3" t="s">
        <v>25</v>
      </c>
      <c r="W8" s="7">
        <v>0.25447916666666665</v>
      </c>
      <c r="X8" s="3">
        <v>2</v>
      </c>
    </row>
    <row r="9" spans="1:24" x14ac:dyDescent="0.25">
      <c r="E9" s="3" t="s">
        <v>30</v>
      </c>
      <c r="G9" s="7">
        <v>3.3029569630926986E-3</v>
      </c>
      <c r="H9" s="3" t="s">
        <v>19</v>
      </c>
      <c r="K9" s="7">
        <v>1.1118773107608518E-3</v>
      </c>
      <c r="L9" s="3" t="s">
        <v>31</v>
      </c>
      <c r="O9" s="7">
        <v>7.5972141142894439E-4</v>
      </c>
      <c r="P9" s="3" t="s">
        <v>19</v>
      </c>
      <c r="S9" s="7">
        <v>2.1692612051631352E-3</v>
      </c>
      <c r="T9" s="3" t="s">
        <v>19</v>
      </c>
      <c r="W9" s="7">
        <v>5.1200622689239125E-3</v>
      </c>
      <c r="X9" s="3" t="s">
        <v>31</v>
      </c>
    </row>
    <row r="10" spans="1:24" x14ac:dyDescent="0.25">
      <c r="A10" s="3">
        <v>3</v>
      </c>
      <c r="B10" s="3">
        <v>51</v>
      </c>
      <c r="C10" s="4" t="s">
        <v>54</v>
      </c>
      <c r="D10" s="3" t="s">
        <v>17</v>
      </c>
      <c r="E10" s="3" t="s">
        <v>1939</v>
      </c>
      <c r="F10" s="3" t="s">
        <v>19</v>
      </c>
      <c r="G10" s="7">
        <v>5.9409722222222218E-2</v>
      </c>
      <c r="H10" s="3">
        <v>8</v>
      </c>
      <c r="I10" s="3" t="s">
        <v>1938</v>
      </c>
      <c r="J10" s="3" t="s">
        <v>19</v>
      </c>
      <c r="K10" s="7">
        <v>5.3206018518518521E-2</v>
      </c>
      <c r="L10" s="3">
        <v>10</v>
      </c>
      <c r="M10" s="3" t="s">
        <v>1937</v>
      </c>
      <c r="N10" s="3" t="s">
        <v>19</v>
      </c>
      <c r="O10" s="7">
        <v>4.0833333333333333E-2</v>
      </c>
      <c r="P10" s="3">
        <v>2</v>
      </c>
      <c r="Q10" s="3" t="s">
        <v>1936</v>
      </c>
      <c r="R10" s="3" t="s">
        <v>19</v>
      </c>
      <c r="S10" s="7">
        <v>4.6238425925925926E-2</v>
      </c>
      <c r="T10" s="3">
        <v>2</v>
      </c>
      <c r="U10" s="3" t="s">
        <v>1935</v>
      </c>
      <c r="V10" s="3" t="s">
        <v>19</v>
      </c>
      <c r="W10" s="7">
        <v>5.842592592592593E-2</v>
      </c>
      <c r="X10" s="3">
        <v>8</v>
      </c>
    </row>
    <row r="11" spans="1:24" x14ac:dyDescent="0.25">
      <c r="E11" s="3" t="s">
        <v>1934</v>
      </c>
      <c r="F11" s="3" t="s">
        <v>25</v>
      </c>
      <c r="G11" s="7">
        <v>5.9409722222222218E-2</v>
      </c>
      <c r="H11" s="3">
        <v>8</v>
      </c>
      <c r="I11" s="3" t="s">
        <v>1933</v>
      </c>
      <c r="J11" s="3" t="s">
        <v>25</v>
      </c>
      <c r="K11" s="7">
        <v>0.11261574074074072</v>
      </c>
      <c r="L11" s="3">
        <v>9</v>
      </c>
      <c r="M11" s="3" t="s">
        <v>1932</v>
      </c>
      <c r="N11" s="3" t="s">
        <v>25</v>
      </c>
      <c r="O11" s="7">
        <v>0.15344907407407407</v>
      </c>
      <c r="P11" s="3">
        <v>3</v>
      </c>
      <c r="Q11" s="3" t="s">
        <v>1931</v>
      </c>
      <c r="R11" s="3" t="s">
        <v>25</v>
      </c>
      <c r="S11" s="7">
        <v>0.19968750000000002</v>
      </c>
      <c r="T11" s="3">
        <v>2</v>
      </c>
      <c r="U11" s="3" t="s">
        <v>1930</v>
      </c>
      <c r="V11" s="3" t="s">
        <v>25</v>
      </c>
      <c r="W11" s="7">
        <v>0.25811342592592595</v>
      </c>
      <c r="X11" s="3">
        <v>3</v>
      </c>
    </row>
    <row r="12" spans="1:24" x14ac:dyDescent="0.25">
      <c r="E12" s="3" t="s">
        <v>30</v>
      </c>
      <c r="G12" s="7">
        <v>1.3957823691842994E-3</v>
      </c>
      <c r="H12" s="3" t="s">
        <v>31</v>
      </c>
      <c r="K12" s="7">
        <v>4.0759973915621903E-3</v>
      </c>
      <c r="L12" s="3" t="s">
        <v>19</v>
      </c>
      <c r="O12" s="7">
        <v>4.6998095794067996E-4</v>
      </c>
      <c r="P12" s="3" t="s">
        <v>31</v>
      </c>
      <c r="S12" s="7">
        <v>3.6019398808365619E-3</v>
      </c>
      <c r="T12" s="3" t="s">
        <v>31</v>
      </c>
      <c r="W12" s="7">
        <v>1.391705816399337E-3</v>
      </c>
      <c r="X12" s="3" t="s">
        <v>19</v>
      </c>
    </row>
    <row r="13" spans="1:24" x14ac:dyDescent="0.25">
      <c r="A13" s="3">
        <v>4</v>
      </c>
      <c r="B13" s="3">
        <v>89</v>
      </c>
      <c r="C13" s="4" t="s">
        <v>1679</v>
      </c>
      <c r="D13" s="3" t="s">
        <v>2</v>
      </c>
      <c r="E13" s="3" t="s">
        <v>103</v>
      </c>
      <c r="F13" s="3" t="s">
        <v>19</v>
      </c>
      <c r="G13" s="7">
        <v>5.7326388888888892E-2</v>
      </c>
      <c r="H13" s="3">
        <v>5</v>
      </c>
      <c r="I13" s="3" t="s">
        <v>1677</v>
      </c>
      <c r="J13" s="3" t="s">
        <v>19</v>
      </c>
      <c r="K13" s="7">
        <v>5.2824074074074079E-2</v>
      </c>
      <c r="L13" s="3">
        <v>9</v>
      </c>
      <c r="M13" s="3" t="s">
        <v>102</v>
      </c>
      <c r="N13" s="3" t="s">
        <v>19</v>
      </c>
      <c r="O13" s="7">
        <v>4.6504629629629625E-2</v>
      </c>
      <c r="P13" s="3">
        <v>8</v>
      </c>
      <c r="Q13" s="3" t="s">
        <v>1929</v>
      </c>
      <c r="R13" s="3" t="s">
        <v>19</v>
      </c>
      <c r="S13" s="7">
        <v>5.4664351851851846E-2</v>
      </c>
      <c r="T13" s="3">
        <v>7</v>
      </c>
      <c r="U13" s="3" t="s">
        <v>98</v>
      </c>
      <c r="V13" s="3" t="s">
        <v>19</v>
      </c>
      <c r="W13" s="7">
        <v>5.3680555555555558E-2</v>
      </c>
      <c r="X13" s="3">
        <v>3</v>
      </c>
    </row>
    <row r="14" spans="1:24" x14ac:dyDescent="0.25">
      <c r="E14" s="3" t="s">
        <v>1678</v>
      </c>
      <c r="F14" s="3" t="s">
        <v>25</v>
      </c>
      <c r="G14" s="7">
        <v>5.7326388888888892E-2</v>
      </c>
      <c r="H14" s="3">
        <v>5</v>
      </c>
      <c r="I14" s="3" t="s">
        <v>1928</v>
      </c>
      <c r="J14" s="3" t="s">
        <v>25</v>
      </c>
      <c r="K14" s="7">
        <v>0.11015046296296298</v>
      </c>
      <c r="L14" s="3">
        <v>5</v>
      </c>
      <c r="M14" s="3" t="s">
        <v>105</v>
      </c>
      <c r="N14" s="3" t="s">
        <v>25</v>
      </c>
      <c r="O14" s="7">
        <v>0.15665509259259261</v>
      </c>
      <c r="P14" s="3">
        <v>6</v>
      </c>
      <c r="Q14" s="3" t="s">
        <v>1927</v>
      </c>
      <c r="R14" s="3" t="s">
        <v>25</v>
      </c>
      <c r="S14" s="7">
        <v>0.21131944444444442</v>
      </c>
      <c r="T14" s="3">
        <v>6</v>
      </c>
      <c r="U14" s="3" t="s">
        <v>1926</v>
      </c>
      <c r="V14" s="3" t="s">
        <v>25</v>
      </c>
      <c r="W14" s="7">
        <v>0.26500000000000001</v>
      </c>
      <c r="X14" s="3">
        <v>4</v>
      </c>
    </row>
    <row r="15" spans="1:24" x14ac:dyDescent="0.25">
      <c r="E15" s="3" t="s">
        <v>30</v>
      </c>
      <c r="G15" s="7">
        <v>5.1014319767603428E-3</v>
      </c>
      <c r="H15" s="3" t="s">
        <v>31</v>
      </c>
      <c r="K15" s="7">
        <v>2.3832434511068465E-3</v>
      </c>
      <c r="L15" s="3" t="s">
        <v>19</v>
      </c>
      <c r="O15" s="7">
        <v>4.0993256516461338E-3</v>
      </c>
      <c r="P15" s="3" t="s">
        <v>19</v>
      </c>
      <c r="S15" s="7">
        <v>3.4942242561550665E-3</v>
      </c>
      <c r="T15" s="3" t="s">
        <v>19</v>
      </c>
      <c r="W15" s="7">
        <v>4.8753613821477249E-3</v>
      </c>
      <c r="X15" s="3" t="s">
        <v>31</v>
      </c>
    </row>
    <row r="16" spans="1:24" x14ac:dyDescent="0.25">
      <c r="A16" s="3">
        <v>5</v>
      </c>
      <c r="B16" s="3">
        <v>65</v>
      </c>
      <c r="C16" s="4" t="s">
        <v>1925</v>
      </c>
      <c r="D16" s="3" t="s">
        <v>17</v>
      </c>
      <c r="E16" s="3" t="s">
        <v>1924</v>
      </c>
      <c r="F16" s="3" t="s">
        <v>19</v>
      </c>
      <c r="G16" s="7">
        <v>5.708333333333334E-2</v>
      </c>
      <c r="H16" s="3">
        <v>4</v>
      </c>
      <c r="I16" s="3" t="s">
        <v>1923</v>
      </c>
      <c r="J16" s="3" t="s">
        <v>19</v>
      </c>
      <c r="K16" s="7">
        <v>5.2465277777777784E-2</v>
      </c>
      <c r="L16" s="3">
        <v>8</v>
      </c>
      <c r="M16" s="3" t="s">
        <v>1922</v>
      </c>
      <c r="N16" s="3" t="s">
        <v>19</v>
      </c>
      <c r="O16" s="7">
        <v>5.0833333333333335E-2</v>
      </c>
      <c r="P16" s="3">
        <v>23</v>
      </c>
      <c r="Q16" s="3" t="s">
        <v>1921</v>
      </c>
      <c r="R16" s="3" t="s">
        <v>19</v>
      </c>
      <c r="S16" s="7">
        <v>5.0370370370370371E-2</v>
      </c>
      <c r="T16" s="3">
        <v>3</v>
      </c>
      <c r="U16" s="3" t="s">
        <v>1920</v>
      </c>
      <c r="V16" s="3" t="s">
        <v>19</v>
      </c>
      <c r="W16" s="7">
        <v>6.0092592592592593E-2</v>
      </c>
      <c r="X16" s="3">
        <v>9</v>
      </c>
    </row>
    <row r="17" spans="1:24" x14ac:dyDescent="0.25">
      <c r="E17" s="3" t="s">
        <v>1919</v>
      </c>
      <c r="F17" s="3" t="s">
        <v>25</v>
      </c>
      <c r="G17" s="7">
        <v>5.708333333333334E-2</v>
      </c>
      <c r="H17" s="3">
        <v>4</v>
      </c>
      <c r="I17" s="3" t="s">
        <v>1918</v>
      </c>
      <c r="J17" s="3" t="s">
        <v>25</v>
      </c>
      <c r="K17" s="7">
        <v>0.1095486111111111</v>
      </c>
      <c r="L17" s="3">
        <v>4</v>
      </c>
      <c r="M17" s="3" t="s">
        <v>1917</v>
      </c>
      <c r="N17" s="3" t="s">
        <v>25</v>
      </c>
      <c r="O17" s="7">
        <v>0.16038194444444445</v>
      </c>
      <c r="P17" s="3">
        <v>9</v>
      </c>
      <c r="Q17" s="3" t="s">
        <v>1916</v>
      </c>
      <c r="R17" s="3" t="s">
        <v>25</v>
      </c>
      <c r="S17" s="7">
        <v>0.21075231481481482</v>
      </c>
      <c r="T17" s="3">
        <v>5</v>
      </c>
      <c r="U17" s="3" t="s">
        <v>1915</v>
      </c>
      <c r="V17" s="3" t="s">
        <v>25</v>
      </c>
      <c r="W17" s="7">
        <v>0.27084490740740741</v>
      </c>
      <c r="X17" s="3">
        <v>5</v>
      </c>
    </row>
    <row r="18" spans="1:24" x14ac:dyDescent="0.25">
      <c r="E18" s="3" t="s">
        <v>30</v>
      </c>
      <c r="G18" s="7">
        <v>6.7214114289420659E-3</v>
      </c>
      <c r="H18" s="3" t="s">
        <v>31</v>
      </c>
      <c r="K18" s="7">
        <v>9.1191136407862278E-4</v>
      </c>
      <c r="L18" s="3" t="s">
        <v>19</v>
      </c>
      <c r="O18" s="7">
        <v>7.4927271842770982E-3</v>
      </c>
      <c r="P18" s="3" t="s">
        <v>19</v>
      </c>
      <c r="S18" s="7">
        <v>1.9283785755983621E-3</v>
      </c>
      <c r="T18" s="3" t="s">
        <v>31</v>
      </c>
      <c r="W18" s="7">
        <v>2.4515145618473483E-4</v>
      </c>
      <c r="X18" s="3" t="s">
        <v>19</v>
      </c>
    </row>
    <row r="19" spans="1:24" x14ac:dyDescent="0.25">
      <c r="A19" s="3">
        <v>6</v>
      </c>
      <c r="B19" s="3">
        <v>66</v>
      </c>
      <c r="C19" s="4" t="s">
        <v>368</v>
      </c>
      <c r="D19" s="3" t="s">
        <v>17</v>
      </c>
      <c r="E19" s="3" t="s">
        <v>1403</v>
      </c>
      <c r="F19" s="3" t="s">
        <v>19</v>
      </c>
      <c r="G19" s="7">
        <v>5.6921296296296296E-2</v>
      </c>
      <c r="H19" s="3">
        <v>3</v>
      </c>
      <c r="I19" s="3" t="s">
        <v>111</v>
      </c>
      <c r="J19" s="3" t="s">
        <v>19</v>
      </c>
      <c r="K19" s="7">
        <v>5.2453703703703704E-2</v>
      </c>
      <c r="L19" s="3">
        <v>7</v>
      </c>
      <c r="M19" s="3" t="s">
        <v>186</v>
      </c>
      <c r="N19" s="3" t="s">
        <v>19</v>
      </c>
      <c r="O19" s="7">
        <v>4.476851851851852E-2</v>
      </c>
      <c r="P19" s="3">
        <v>4</v>
      </c>
      <c r="Q19" s="3" t="s">
        <v>187</v>
      </c>
      <c r="R19" s="3" t="s">
        <v>19</v>
      </c>
      <c r="S19" s="7">
        <v>5.6481481481481487E-2</v>
      </c>
      <c r="T19" s="3">
        <v>9</v>
      </c>
      <c r="U19" s="3" t="s">
        <v>1914</v>
      </c>
      <c r="V19" s="3" t="s">
        <v>19</v>
      </c>
      <c r="W19" s="7">
        <v>6.6087962962962959E-2</v>
      </c>
      <c r="X19" s="3">
        <v>16</v>
      </c>
    </row>
    <row r="20" spans="1:24" x14ac:dyDescent="0.25">
      <c r="E20" s="3" t="s">
        <v>643</v>
      </c>
      <c r="F20" s="3" t="s">
        <v>25</v>
      </c>
      <c r="G20" s="7">
        <v>5.6921296296296296E-2</v>
      </c>
      <c r="H20" s="3">
        <v>3</v>
      </c>
      <c r="I20" s="3" t="s">
        <v>1913</v>
      </c>
      <c r="J20" s="3" t="s">
        <v>25</v>
      </c>
      <c r="K20" s="7">
        <v>0.109375</v>
      </c>
      <c r="L20" s="3">
        <v>3</v>
      </c>
      <c r="M20" s="3" t="s">
        <v>191</v>
      </c>
      <c r="N20" s="3" t="s">
        <v>25</v>
      </c>
      <c r="O20" s="7">
        <v>0.15414351851851851</v>
      </c>
      <c r="P20" s="3">
        <v>4</v>
      </c>
      <c r="Q20" s="3" t="s">
        <v>1912</v>
      </c>
      <c r="R20" s="3" t="s">
        <v>25</v>
      </c>
      <c r="S20" s="7">
        <v>0.21062499999999998</v>
      </c>
      <c r="T20" s="3">
        <v>4</v>
      </c>
      <c r="U20" s="3" t="s">
        <v>1911</v>
      </c>
      <c r="V20" s="3" t="s">
        <v>25</v>
      </c>
      <c r="W20" s="7">
        <v>0.27671296296296294</v>
      </c>
      <c r="X20" s="3">
        <v>6</v>
      </c>
    </row>
    <row r="21" spans="1:24" x14ac:dyDescent="0.25">
      <c r="E21" s="3" t="s">
        <v>30</v>
      </c>
      <c r="G21" s="7">
        <v>8.2658255265523131E-3</v>
      </c>
      <c r="H21" s="3" t="s">
        <v>31</v>
      </c>
      <c r="K21" s="7">
        <v>2.1660458306692332E-4</v>
      </c>
      <c r="L21" s="3" t="s">
        <v>31</v>
      </c>
      <c r="O21" s="7">
        <v>4.8890603137539262E-4</v>
      </c>
      <c r="P21" s="3" t="s">
        <v>19</v>
      </c>
      <c r="S21" s="7">
        <v>3.0496413977149639E-3</v>
      </c>
      <c r="T21" s="3" t="s">
        <v>19</v>
      </c>
      <c r="W21" s="7">
        <v>4.9438826805289215E-3</v>
      </c>
      <c r="X21" s="3" t="s">
        <v>19</v>
      </c>
    </row>
    <row r="22" spans="1:24" x14ac:dyDescent="0.25">
      <c r="A22" s="3">
        <v>7</v>
      </c>
      <c r="B22" s="3">
        <v>55</v>
      </c>
      <c r="C22" s="4" t="s">
        <v>1864</v>
      </c>
      <c r="D22" s="3" t="s">
        <v>17</v>
      </c>
      <c r="E22" s="3" t="s">
        <v>131</v>
      </c>
      <c r="F22" s="3" t="s">
        <v>19</v>
      </c>
      <c r="G22" s="7">
        <v>6.8738425925925925E-2</v>
      </c>
      <c r="H22" s="3">
        <v>15</v>
      </c>
      <c r="I22" s="3" t="s">
        <v>637</v>
      </c>
      <c r="J22" s="3" t="s">
        <v>19</v>
      </c>
      <c r="K22" s="7">
        <v>4.9490740740740745E-2</v>
      </c>
      <c r="L22" s="3">
        <v>4</v>
      </c>
      <c r="M22" s="3" t="s">
        <v>1910</v>
      </c>
      <c r="N22" s="3" t="s">
        <v>19</v>
      </c>
      <c r="O22" s="7">
        <v>4.7060185185185184E-2</v>
      </c>
      <c r="P22" s="3">
        <v>10</v>
      </c>
      <c r="Q22" s="3" t="s">
        <v>1909</v>
      </c>
      <c r="R22" s="3" t="s">
        <v>19</v>
      </c>
      <c r="S22" s="7">
        <v>5.9780092592592593E-2</v>
      </c>
      <c r="T22" s="3">
        <v>13</v>
      </c>
      <c r="U22" s="3" t="s">
        <v>1908</v>
      </c>
      <c r="V22" s="3" t="s">
        <v>19</v>
      </c>
      <c r="W22" s="7">
        <v>5.5138888888888883E-2</v>
      </c>
      <c r="X22" s="3">
        <v>4</v>
      </c>
    </row>
    <row r="23" spans="1:24" x14ac:dyDescent="0.25">
      <c r="E23" s="3" t="s">
        <v>1634</v>
      </c>
      <c r="F23" s="3" t="s">
        <v>25</v>
      </c>
      <c r="G23" s="7">
        <v>6.8738425925925925E-2</v>
      </c>
      <c r="H23" s="3">
        <v>15</v>
      </c>
      <c r="I23" s="3" t="s">
        <v>130</v>
      </c>
      <c r="J23" s="3" t="s">
        <v>25</v>
      </c>
      <c r="K23" s="7">
        <v>0.11822916666666666</v>
      </c>
      <c r="L23" s="3">
        <v>10</v>
      </c>
      <c r="M23" s="3" t="s">
        <v>132</v>
      </c>
      <c r="N23" s="3" t="s">
        <v>25</v>
      </c>
      <c r="O23" s="7">
        <v>0.16528935185185187</v>
      </c>
      <c r="P23" s="3">
        <v>10</v>
      </c>
      <c r="Q23" s="3" t="s">
        <v>1690</v>
      </c>
      <c r="R23" s="3" t="s">
        <v>25</v>
      </c>
      <c r="S23" s="7">
        <v>0.22506944444444443</v>
      </c>
      <c r="T23" s="3">
        <v>10</v>
      </c>
      <c r="U23" s="3" t="s">
        <v>1907</v>
      </c>
      <c r="V23" s="3" t="s">
        <v>25</v>
      </c>
      <c r="W23" s="7">
        <v>0.28020833333333334</v>
      </c>
      <c r="X23" s="3">
        <v>7</v>
      </c>
    </row>
    <row r="24" spans="1:24" x14ac:dyDescent="0.25">
      <c r="E24" s="3" t="s">
        <v>30</v>
      </c>
      <c r="G24" s="7">
        <v>2.7278763470751227E-3</v>
      </c>
      <c r="H24" s="3" t="s">
        <v>19</v>
      </c>
      <c r="K24" s="7">
        <v>3.8448859792992798E-3</v>
      </c>
      <c r="L24" s="3" t="s">
        <v>31</v>
      </c>
      <c r="O24" s="7">
        <v>2.2212434789054755E-3</v>
      </c>
      <c r="P24" s="3" t="s">
        <v>19</v>
      </c>
      <c r="S24" s="7">
        <v>5.6733145924258016E-3</v>
      </c>
      <c r="T24" s="3" t="s">
        <v>19</v>
      </c>
      <c r="W24" s="7">
        <v>6.7775484391071061E-3</v>
      </c>
      <c r="X24" s="3" t="s">
        <v>31</v>
      </c>
    </row>
    <row r="25" spans="1:24" x14ac:dyDescent="0.25">
      <c r="A25" s="3">
        <v>8</v>
      </c>
      <c r="B25" s="3">
        <v>91</v>
      </c>
      <c r="C25" s="4" t="s">
        <v>1507</v>
      </c>
      <c r="D25" s="3" t="s">
        <v>17</v>
      </c>
      <c r="E25" s="3" t="s">
        <v>673</v>
      </c>
      <c r="F25" s="3" t="s">
        <v>19</v>
      </c>
      <c r="G25" s="7">
        <v>5.8391203703703702E-2</v>
      </c>
      <c r="H25" s="3">
        <v>6</v>
      </c>
      <c r="I25" s="3" t="s">
        <v>1906</v>
      </c>
      <c r="J25" s="3" t="s">
        <v>19</v>
      </c>
      <c r="K25" s="7">
        <v>5.0520833333333327E-2</v>
      </c>
      <c r="L25" s="3">
        <v>5</v>
      </c>
      <c r="M25" s="3" t="s">
        <v>1905</v>
      </c>
      <c r="N25" s="3" t="s">
        <v>19</v>
      </c>
      <c r="O25" s="7">
        <v>4.7453703703703699E-2</v>
      </c>
      <c r="P25" s="3">
        <v>11</v>
      </c>
      <c r="Q25" s="3" t="s">
        <v>1336</v>
      </c>
      <c r="R25" s="3" t="s">
        <v>19</v>
      </c>
      <c r="S25" s="7">
        <v>5.9143518518518519E-2</v>
      </c>
      <c r="T25" s="3">
        <v>11</v>
      </c>
      <c r="U25" s="3" t="s">
        <v>1904</v>
      </c>
      <c r="V25" s="3" t="s">
        <v>19</v>
      </c>
      <c r="W25" s="7">
        <v>6.5625000000000003E-2</v>
      </c>
      <c r="X25" s="3">
        <v>15</v>
      </c>
    </row>
    <row r="26" spans="1:24" x14ac:dyDescent="0.25">
      <c r="E26" s="3" t="s">
        <v>675</v>
      </c>
      <c r="F26" s="3" t="s">
        <v>25</v>
      </c>
      <c r="G26" s="7">
        <v>5.8391203703703702E-2</v>
      </c>
      <c r="H26" s="3">
        <v>6</v>
      </c>
      <c r="I26" s="3" t="s">
        <v>1903</v>
      </c>
      <c r="J26" s="3" t="s">
        <v>25</v>
      </c>
      <c r="K26" s="7">
        <v>0.10891203703703704</v>
      </c>
      <c r="L26" s="3">
        <v>2</v>
      </c>
      <c r="M26" s="3" t="s">
        <v>1902</v>
      </c>
      <c r="N26" s="3" t="s">
        <v>25</v>
      </c>
      <c r="O26" s="7">
        <v>0.15636574074074075</v>
      </c>
      <c r="P26" s="3">
        <v>5</v>
      </c>
      <c r="Q26" s="3" t="s">
        <v>671</v>
      </c>
      <c r="R26" s="3" t="s">
        <v>25</v>
      </c>
      <c r="S26" s="7">
        <v>0.21550925925925926</v>
      </c>
      <c r="T26" s="3">
        <v>7</v>
      </c>
      <c r="U26" s="3" t="s">
        <v>677</v>
      </c>
      <c r="V26" s="3" t="s">
        <v>25</v>
      </c>
      <c r="W26" s="7">
        <v>0.28113425925925922</v>
      </c>
      <c r="X26" s="3">
        <v>8</v>
      </c>
    </row>
    <row r="27" spans="1:24" x14ac:dyDescent="0.25">
      <c r="E27" s="3" t="s">
        <v>30</v>
      </c>
      <c r="G27" s="7">
        <v>7.8374724330284515E-3</v>
      </c>
      <c r="H27" s="3" t="s">
        <v>31</v>
      </c>
      <c r="K27" s="7">
        <v>2.9910366802879881E-3</v>
      </c>
      <c r="L27" s="3" t="s">
        <v>31</v>
      </c>
      <c r="O27" s="7">
        <v>2.466595316858021E-3</v>
      </c>
      <c r="P27" s="3" t="s">
        <v>19</v>
      </c>
      <c r="S27" s="7">
        <v>4.8579490173185566E-3</v>
      </c>
      <c r="T27" s="3" t="s">
        <v>19</v>
      </c>
      <c r="W27" s="7">
        <v>3.5039647791399314E-3</v>
      </c>
      <c r="X27" s="3" t="s">
        <v>19</v>
      </c>
    </row>
    <row r="28" spans="1:24" x14ac:dyDescent="0.25">
      <c r="A28" s="3">
        <v>9</v>
      </c>
      <c r="B28" s="3">
        <v>75</v>
      </c>
      <c r="C28" s="4" t="s">
        <v>1814</v>
      </c>
      <c r="D28" s="3" t="s">
        <v>17</v>
      </c>
      <c r="E28" s="3" t="s">
        <v>42</v>
      </c>
      <c r="F28" s="3" t="s">
        <v>19</v>
      </c>
      <c r="G28" s="7">
        <v>6.4768518518518517E-2</v>
      </c>
      <c r="H28" s="3">
        <v>11</v>
      </c>
      <c r="I28" s="3" t="s">
        <v>38</v>
      </c>
      <c r="J28" s="3" t="s">
        <v>19</v>
      </c>
      <c r="K28" s="7">
        <v>4.7511574074074074E-2</v>
      </c>
      <c r="L28" s="3">
        <v>3</v>
      </c>
      <c r="M28" s="3" t="s">
        <v>1901</v>
      </c>
      <c r="N28" s="3" t="s">
        <v>19</v>
      </c>
      <c r="O28" s="7">
        <v>4.6493055555555551E-2</v>
      </c>
      <c r="P28" s="3">
        <v>7</v>
      </c>
      <c r="Q28" s="3" t="s">
        <v>1900</v>
      </c>
      <c r="R28" s="3" t="s">
        <v>19</v>
      </c>
      <c r="S28" s="7">
        <v>6.1273148148148153E-2</v>
      </c>
      <c r="T28" s="3">
        <v>17</v>
      </c>
      <c r="U28" s="3" t="s">
        <v>1899</v>
      </c>
      <c r="V28" s="3" t="s">
        <v>19</v>
      </c>
      <c r="W28" s="7">
        <v>6.2395833333333338E-2</v>
      </c>
      <c r="X28" s="3">
        <v>12</v>
      </c>
    </row>
    <row r="29" spans="1:24" x14ac:dyDescent="0.25">
      <c r="E29" s="3" t="s">
        <v>1898</v>
      </c>
      <c r="F29" s="3" t="s">
        <v>25</v>
      </c>
      <c r="G29" s="7">
        <v>6.4768518518518517E-2</v>
      </c>
      <c r="H29" s="3">
        <v>11</v>
      </c>
      <c r="I29" s="3" t="s">
        <v>618</v>
      </c>
      <c r="J29" s="3" t="s">
        <v>25</v>
      </c>
      <c r="K29" s="7">
        <v>0.11228009259259258</v>
      </c>
      <c r="L29" s="3">
        <v>8</v>
      </c>
      <c r="M29" s="3" t="s">
        <v>1619</v>
      </c>
      <c r="N29" s="3" t="s">
        <v>25</v>
      </c>
      <c r="O29" s="7">
        <v>0.15877314814814816</v>
      </c>
      <c r="P29" s="3">
        <v>7</v>
      </c>
      <c r="Q29" s="3" t="s">
        <v>1309</v>
      </c>
      <c r="R29" s="3" t="s">
        <v>25</v>
      </c>
      <c r="S29" s="7">
        <v>0.22004629629629632</v>
      </c>
      <c r="T29" s="3">
        <v>8</v>
      </c>
      <c r="U29" s="3" t="s">
        <v>1621</v>
      </c>
      <c r="V29" s="3" t="s">
        <v>25</v>
      </c>
      <c r="W29" s="7">
        <v>0.28244212962962961</v>
      </c>
      <c r="X29" s="3">
        <v>9</v>
      </c>
    </row>
    <row r="30" spans="1:24" x14ac:dyDescent="0.25">
      <c r="E30" s="3" t="s">
        <v>30</v>
      </c>
      <c r="G30" s="7">
        <v>1.7682613812210896E-3</v>
      </c>
      <c r="H30" s="3" t="s">
        <v>31</v>
      </c>
      <c r="K30" s="7">
        <v>6.2492395917308277E-3</v>
      </c>
      <c r="L30" s="3" t="s">
        <v>31</v>
      </c>
      <c r="O30" s="7">
        <v>1.2966617324104215E-3</v>
      </c>
      <c r="P30" s="3" t="s">
        <v>19</v>
      </c>
      <c r="S30" s="7">
        <v>6.735035651738816E-3</v>
      </c>
      <c r="T30" s="3" t="s">
        <v>19</v>
      </c>
      <c r="W30" s="7">
        <v>1.4196411197271719E-5</v>
      </c>
      <c r="X30" s="3" t="s">
        <v>31</v>
      </c>
    </row>
    <row r="31" spans="1:24" x14ac:dyDescent="0.25">
      <c r="A31" s="3">
        <v>10</v>
      </c>
      <c r="B31" s="3">
        <v>84</v>
      </c>
      <c r="C31" s="4" t="s">
        <v>1897</v>
      </c>
      <c r="D31" s="3" t="s">
        <v>3</v>
      </c>
      <c r="E31" s="3" t="s">
        <v>167</v>
      </c>
      <c r="F31" s="3" t="s">
        <v>19</v>
      </c>
      <c r="G31" s="7">
        <v>6.5682870370370364E-2</v>
      </c>
      <c r="H31" s="3">
        <v>14</v>
      </c>
      <c r="I31" s="3" t="s">
        <v>168</v>
      </c>
      <c r="J31" s="3" t="s">
        <v>19</v>
      </c>
      <c r="K31" s="7">
        <v>5.4641203703703706E-2</v>
      </c>
      <c r="L31" s="3">
        <v>11</v>
      </c>
      <c r="M31" s="3" t="s">
        <v>171</v>
      </c>
      <c r="N31" s="3" t="s">
        <v>19</v>
      </c>
      <c r="O31" s="7">
        <v>4.5624999999999999E-2</v>
      </c>
      <c r="P31" s="3">
        <v>6</v>
      </c>
      <c r="Q31" s="3" t="s">
        <v>725</v>
      </c>
      <c r="R31" s="3" t="s">
        <v>19</v>
      </c>
      <c r="S31" s="7">
        <v>5.7731481481481474E-2</v>
      </c>
      <c r="T31" s="3">
        <v>10</v>
      </c>
      <c r="U31" s="3" t="s">
        <v>1647</v>
      </c>
      <c r="V31" s="3" t="s">
        <v>19</v>
      </c>
      <c r="W31" s="7">
        <v>6.4525462962962965E-2</v>
      </c>
      <c r="X31" s="3">
        <v>14</v>
      </c>
    </row>
    <row r="32" spans="1:24" x14ac:dyDescent="0.25">
      <c r="E32" s="3" t="s">
        <v>1896</v>
      </c>
      <c r="F32" s="3" t="s">
        <v>25</v>
      </c>
      <c r="G32" s="7">
        <v>6.5682870370370364E-2</v>
      </c>
      <c r="H32" s="3">
        <v>14</v>
      </c>
      <c r="I32" s="3" t="s">
        <v>239</v>
      </c>
      <c r="J32" s="3" t="s">
        <v>25</v>
      </c>
      <c r="K32" s="7">
        <v>0.12032407407407408</v>
      </c>
      <c r="L32" s="3">
        <v>11</v>
      </c>
      <c r="M32" s="3" t="s">
        <v>1895</v>
      </c>
      <c r="N32" s="3" t="s">
        <v>25</v>
      </c>
      <c r="O32" s="7">
        <v>0.16594907407407408</v>
      </c>
      <c r="P32" s="3">
        <v>11</v>
      </c>
      <c r="Q32" s="3" t="s">
        <v>1894</v>
      </c>
      <c r="R32" s="3" t="s">
        <v>25</v>
      </c>
      <c r="S32" s="7">
        <v>0.22368055555555555</v>
      </c>
      <c r="T32" s="3">
        <v>9</v>
      </c>
      <c r="U32" s="3" t="s">
        <v>242</v>
      </c>
      <c r="V32" s="3" t="s">
        <v>25</v>
      </c>
      <c r="W32" s="7">
        <v>0.28820601851851851</v>
      </c>
      <c r="X32" s="3">
        <v>10</v>
      </c>
    </row>
    <row r="33" spans="1:24" x14ac:dyDescent="0.25">
      <c r="E33" s="3" t="s">
        <v>30</v>
      </c>
      <c r="G33" s="7">
        <v>2.2117473521807984E-3</v>
      </c>
      <c r="H33" s="3" t="s">
        <v>31</v>
      </c>
      <c r="K33" s="7">
        <v>2.1672446464477552E-4</v>
      </c>
      <c r="L33" s="3" t="s">
        <v>31</v>
      </c>
      <c r="O33" s="7">
        <v>4.9373140966836593E-4</v>
      </c>
      <c r="P33" s="3" t="s">
        <v>31</v>
      </c>
      <c r="S33" s="7">
        <v>2.0803918911405719E-3</v>
      </c>
      <c r="T33" s="3" t="s">
        <v>19</v>
      </c>
      <c r="W33" s="7">
        <v>8.4181133535336794E-4</v>
      </c>
      <c r="X33" s="3" t="s">
        <v>19</v>
      </c>
    </row>
    <row r="34" spans="1:24" x14ac:dyDescent="0.25">
      <c r="A34" s="3">
        <v>11</v>
      </c>
      <c r="B34" s="3">
        <v>82</v>
      </c>
      <c r="C34" s="4" t="s">
        <v>1632</v>
      </c>
      <c r="D34" s="3" t="s">
        <v>3</v>
      </c>
      <c r="E34" s="3" t="s">
        <v>1893</v>
      </c>
      <c r="F34" s="3" t="s">
        <v>19</v>
      </c>
      <c r="G34" s="7">
        <v>6.508101851851851E-2</v>
      </c>
      <c r="H34" s="3">
        <v>12</v>
      </c>
      <c r="I34" s="3" t="s">
        <v>388</v>
      </c>
      <c r="J34" s="3" t="s">
        <v>19</v>
      </c>
      <c r="K34" s="7">
        <v>6.3275462962962964E-2</v>
      </c>
      <c r="L34" s="3">
        <v>24</v>
      </c>
      <c r="M34" s="3" t="s">
        <v>1379</v>
      </c>
      <c r="N34" s="3" t="s">
        <v>19</v>
      </c>
      <c r="O34" s="7">
        <v>5.6620370370370376E-2</v>
      </c>
      <c r="P34" s="3">
        <v>33</v>
      </c>
      <c r="Q34" s="3" t="s">
        <v>1892</v>
      </c>
      <c r="R34" s="3" t="s">
        <v>19</v>
      </c>
      <c r="S34" s="7">
        <v>5.2962962962962962E-2</v>
      </c>
      <c r="T34" s="3">
        <v>6</v>
      </c>
      <c r="U34" s="3" t="s">
        <v>1376</v>
      </c>
      <c r="V34" s="3" t="s">
        <v>19</v>
      </c>
      <c r="W34" s="7">
        <v>5.527777777777778E-2</v>
      </c>
      <c r="X34" s="3">
        <v>5</v>
      </c>
    </row>
    <row r="35" spans="1:24" x14ac:dyDescent="0.25">
      <c r="E35" s="3" t="s">
        <v>1381</v>
      </c>
      <c r="F35" s="3" t="s">
        <v>25</v>
      </c>
      <c r="G35" s="7">
        <v>6.508101851851851E-2</v>
      </c>
      <c r="H35" s="3">
        <v>12</v>
      </c>
      <c r="I35" s="3" t="s">
        <v>1891</v>
      </c>
      <c r="J35" s="3" t="s">
        <v>25</v>
      </c>
      <c r="K35" s="7">
        <v>0.12835648148148149</v>
      </c>
      <c r="L35" s="3">
        <v>15</v>
      </c>
      <c r="M35" s="3" t="s">
        <v>1890</v>
      </c>
      <c r="N35" s="3" t="s">
        <v>25</v>
      </c>
      <c r="O35" s="7">
        <v>0.18497685185185186</v>
      </c>
      <c r="P35" s="3">
        <v>21</v>
      </c>
      <c r="Q35" s="3" t="s">
        <v>1889</v>
      </c>
      <c r="R35" s="3" t="s">
        <v>25</v>
      </c>
      <c r="S35" s="7">
        <v>0.23793981481481483</v>
      </c>
      <c r="T35" s="3">
        <v>14</v>
      </c>
      <c r="U35" s="3" t="s">
        <v>123</v>
      </c>
      <c r="V35" s="3" t="s">
        <v>25</v>
      </c>
      <c r="W35" s="7">
        <v>0.29321759259259256</v>
      </c>
      <c r="X35" s="3">
        <v>11</v>
      </c>
    </row>
    <row r="36" spans="1:24" x14ac:dyDescent="0.25">
      <c r="E36" s="3" t="s">
        <v>30</v>
      </c>
      <c r="G36" s="7">
        <v>3.9942091985655792E-3</v>
      </c>
      <c r="H36" s="3" t="s">
        <v>31</v>
      </c>
      <c r="K36" s="7">
        <v>7.4636179681057194E-3</v>
      </c>
      <c r="L36" s="3" t="s">
        <v>19</v>
      </c>
      <c r="O36" s="7">
        <v>9.6996868021386531E-3</v>
      </c>
      <c r="P36" s="3" t="s">
        <v>19</v>
      </c>
      <c r="S36" s="7">
        <v>3.6558356267200331E-3</v>
      </c>
      <c r="T36" s="3" t="s">
        <v>31</v>
      </c>
      <c r="W36" s="7">
        <v>9.5132599449586977E-3</v>
      </c>
      <c r="X36" s="3" t="s">
        <v>31</v>
      </c>
    </row>
    <row r="37" spans="1:24" x14ac:dyDescent="0.25">
      <c r="A37" s="3">
        <v>12</v>
      </c>
      <c r="B37" s="3">
        <v>69</v>
      </c>
      <c r="C37" s="4" t="s">
        <v>412</v>
      </c>
      <c r="D37" s="3" t="s">
        <v>17</v>
      </c>
      <c r="E37" s="3" t="s">
        <v>1888</v>
      </c>
      <c r="F37" s="3" t="s">
        <v>19</v>
      </c>
      <c r="G37" s="7">
        <v>7.1759259259259259E-2</v>
      </c>
      <c r="H37" s="3">
        <v>20</v>
      </c>
      <c r="I37" s="3" t="s">
        <v>1683</v>
      </c>
      <c r="J37" s="3" t="s">
        <v>19</v>
      </c>
      <c r="K37" s="7">
        <v>5.7037037037037032E-2</v>
      </c>
      <c r="L37" s="3">
        <v>16</v>
      </c>
      <c r="M37" s="3" t="s">
        <v>208</v>
      </c>
      <c r="N37" s="3" t="s">
        <v>19</v>
      </c>
      <c r="O37" s="7">
        <v>4.9074074074074076E-2</v>
      </c>
      <c r="P37" s="3">
        <v>16</v>
      </c>
      <c r="Q37" s="3" t="s">
        <v>775</v>
      </c>
      <c r="R37" s="3" t="s">
        <v>19</v>
      </c>
      <c r="S37" s="7">
        <v>5.2962962962962962E-2</v>
      </c>
      <c r="T37" s="3">
        <v>5</v>
      </c>
      <c r="U37" s="3" t="s">
        <v>214</v>
      </c>
      <c r="V37" s="3" t="s">
        <v>19</v>
      </c>
      <c r="W37" s="7">
        <v>6.4513888888888885E-2</v>
      </c>
      <c r="X37" s="3">
        <v>13</v>
      </c>
    </row>
    <row r="38" spans="1:24" x14ac:dyDescent="0.25">
      <c r="E38" s="3" t="s">
        <v>1186</v>
      </c>
      <c r="F38" s="3" t="s">
        <v>25</v>
      </c>
      <c r="G38" s="7">
        <v>7.1759259259259259E-2</v>
      </c>
      <c r="H38" s="3">
        <v>20</v>
      </c>
      <c r="I38" s="3" t="s">
        <v>1887</v>
      </c>
      <c r="J38" s="3" t="s">
        <v>25</v>
      </c>
      <c r="K38" s="7">
        <v>0.1287962962962963</v>
      </c>
      <c r="L38" s="3">
        <v>16</v>
      </c>
      <c r="M38" s="3" t="s">
        <v>1561</v>
      </c>
      <c r="N38" s="3" t="s">
        <v>25</v>
      </c>
      <c r="O38" s="7">
        <v>0.17787037037037037</v>
      </c>
      <c r="P38" s="3">
        <v>14</v>
      </c>
      <c r="Q38" s="3" t="s">
        <v>1886</v>
      </c>
      <c r="R38" s="3" t="s">
        <v>25</v>
      </c>
      <c r="S38" s="7">
        <v>0.23083333333333333</v>
      </c>
      <c r="T38" s="3">
        <v>12</v>
      </c>
      <c r="U38" s="3" t="s">
        <v>1885</v>
      </c>
      <c r="V38" s="3" t="s">
        <v>25</v>
      </c>
      <c r="W38" s="7">
        <v>0.29534722222222221</v>
      </c>
      <c r="X38" s="3">
        <v>12</v>
      </c>
    </row>
    <row r="39" spans="1:24" x14ac:dyDescent="0.25">
      <c r="E39" s="3" t="s">
        <v>30</v>
      </c>
      <c r="G39" s="7">
        <v>2.1823404590479989E-3</v>
      </c>
      <c r="H39" s="3" t="s">
        <v>19</v>
      </c>
      <c r="K39" s="7">
        <v>8.1983246694279643E-4</v>
      </c>
      <c r="L39" s="3" t="s">
        <v>19</v>
      </c>
      <c r="O39" s="7">
        <v>1.8126071405405939E-3</v>
      </c>
      <c r="P39" s="3" t="s">
        <v>19</v>
      </c>
      <c r="S39" s="7">
        <v>4.0670560790963609E-3</v>
      </c>
      <c r="T39" s="3" t="s">
        <v>31</v>
      </c>
      <c r="W39" s="7">
        <v>7.4772398743501445E-4</v>
      </c>
      <c r="X39" s="3" t="s">
        <v>31</v>
      </c>
    </row>
    <row r="40" spans="1:24" x14ac:dyDescent="0.25">
      <c r="A40" s="3">
        <v>13</v>
      </c>
      <c r="B40" s="3">
        <v>95</v>
      </c>
      <c r="C40" s="4" t="s">
        <v>830</v>
      </c>
      <c r="D40" s="3" t="s">
        <v>1</v>
      </c>
      <c r="E40" s="3" t="s">
        <v>833</v>
      </c>
      <c r="F40" s="3" t="s">
        <v>19</v>
      </c>
      <c r="G40" s="7">
        <v>6.958333333333333E-2</v>
      </c>
      <c r="H40" s="3">
        <v>16</v>
      </c>
      <c r="I40" s="3" t="s">
        <v>484</v>
      </c>
      <c r="J40" s="3" t="s">
        <v>19</v>
      </c>
      <c r="K40" s="7">
        <v>5.935185185185185E-2</v>
      </c>
      <c r="L40" s="3">
        <v>20</v>
      </c>
      <c r="M40" s="3" t="s">
        <v>1645</v>
      </c>
      <c r="N40" s="3" t="s">
        <v>19</v>
      </c>
      <c r="O40" s="7">
        <v>4.9456018518518517E-2</v>
      </c>
      <c r="P40" s="3">
        <v>18</v>
      </c>
      <c r="Q40" s="3" t="s">
        <v>1884</v>
      </c>
      <c r="R40" s="3" t="s">
        <v>19</v>
      </c>
      <c r="S40" s="7">
        <v>6.1076388888888888E-2</v>
      </c>
      <c r="T40" s="3">
        <v>15</v>
      </c>
      <c r="U40" s="3" t="s">
        <v>1883</v>
      </c>
      <c r="V40" s="3" t="s">
        <v>19</v>
      </c>
      <c r="W40" s="7">
        <v>6.2303240740740735E-2</v>
      </c>
      <c r="X40" s="3">
        <v>10</v>
      </c>
    </row>
    <row r="41" spans="1:24" x14ac:dyDescent="0.25">
      <c r="E41" s="3" t="s">
        <v>831</v>
      </c>
      <c r="F41" s="3" t="s">
        <v>25</v>
      </c>
      <c r="G41" s="7">
        <v>6.958333333333333E-2</v>
      </c>
      <c r="H41" s="3">
        <v>16</v>
      </c>
      <c r="I41" s="3" t="s">
        <v>1642</v>
      </c>
      <c r="J41" s="3" t="s">
        <v>25</v>
      </c>
      <c r="K41" s="7">
        <v>0.12893518518518518</v>
      </c>
      <c r="L41" s="3">
        <v>17</v>
      </c>
      <c r="M41" s="3" t="s">
        <v>838</v>
      </c>
      <c r="N41" s="3" t="s">
        <v>25</v>
      </c>
      <c r="O41" s="7">
        <v>0.17839120370370368</v>
      </c>
      <c r="P41" s="3">
        <v>15</v>
      </c>
      <c r="Q41" s="3" t="s">
        <v>1882</v>
      </c>
      <c r="R41" s="3" t="s">
        <v>25</v>
      </c>
      <c r="S41" s="7">
        <v>0.23946759259259257</v>
      </c>
      <c r="T41" s="3">
        <v>16</v>
      </c>
      <c r="U41" s="3" t="s">
        <v>478</v>
      </c>
      <c r="V41" s="3" t="s">
        <v>25</v>
      </c>
      <c r="W41" s="7">
        <v>0.30177083333333332</v>
      </c>
      <c r="X41" s="3">
        <v>13</v>
      </c>
    </row>
    <row r="42" spans="1:24" x14ac:dyDescent="0.25">
      <c r="E42" s="3" t="s">
        <v>30</v>
      </c>
      <c r="G42" s="7">
        <v>1.5068384621799574E-3</v>
      </c>
      <c r="H42" s="3" t="s">
        <v>31</v>
      </c>
      <c r="K42" s="7">
        <v>1.9119594325373718E-3</v>
      </c>
      <c r="L42" s="3" t="s">
        <v>19</v>
      </c>
      <c r="O42" s="7">
        <v>1.1666452385585557E-3</v>
      </c>
      <c r="P42" s="3" t="s">
        <v>19</v>
      </c>
      <c r="S42" s="7">
        <v>2.8060038084118735E-3</v>
      </c>
      <c r="T42" s="3" t="s">
        <v>19</v>
      </c>
      <c r="W42" s="7">
        <v>4.377770017327802E-3</v>
      </c>
      <c r="X42" s="3" t="s">
        <v>31</v>
      </c>
    </row>
    <row r="43" spans="1:24" x14ac:dyDescent="0.25">
      <c r="A43" s="3">
        <v>14</v>
      </c>
      <c r="B43" s="3">
        <v>78</v>
      </c>
      <c r="C43" s="4" t="s">
        <v>249</v>
      </c>
      <c r="D43" s="3" t="s">
        <v>1</v>
      </c>
      <c r="E43" s="3" t="s">
        <v>888</v>
      </c>
      <c r="F43" s="3" t="s">
        <v>19</v>
      </c>
      <c r="G43" s="7">
        <v>7.362268518518518E-2</v>
      </c>
      <c r="H43" s="3">
        <v>26</v>
      </c>
      <c r="I43" s="3" t="s">
        <v>889</v>
      </c>
      <c r="J43" s="3" t="s">
        <v>19</v>
      </c>
      <c r="K43" s="7">
        <v>5.8946759259259261E-2</v>
      </c>
      <c r="L43" s="3">
        <v>19</v>
      </c>
      <c r="M43" s="3" t="s">
        <v>1575</v>
      </c>
      <c r="N43" s="3" t="s">
        <v>19</v>
      </c>
      <c r="O43" s="7">
        <v>4.9363425925925929E-2</v>
      </c>
      <c r="P43" s="3">
        <v>17</v>
      </c>
      <c r="Q43" s="3" t="s">
        <v>1576</v>
      </c>
      <c r="R43" s="3" t="s">
        <v>19</v>
      </c>
      <c r="S43" s="7">
        <v>6.1724537037037036E-2</v>
      </c>
      <c r="T43" s="3">
        <v>20</v>
      </c>
      <c r="U43" s="3" t="s">
        <v>259</v>
      </c>
      <c r="V43" s="3" t="s">
        <v>19</v>
      </c>
      <c r="W43" s="7">
        <v>6.2372685185185184E-2</v>
      </c>
      <c r="X43" s="3">
        <v>11</v>
      </c>
    </row>
    <row r="44" spans="1:24" x14ac:dyDescent="0.25">
      <c r="E44" s="3" t="s">
        <v>1453</v>
      </c>
      <c r="F44" s="3" t="s">
        <v>25</v>
      </c>
      <c r="G44" s="7">
        <v>7.362268518518518E-2</v>
      </c>
      <c r="H44" s="3">
        <v>26</v>
      </c>
      <c r="I44" s="3" t="s">
        <v>250</v>
      </c>
      <c r="J44" s="3" t="s">
        <v>25</v>
      </c>
      <c r="K44" s="7">
        <v>0.13256944444444443</v>
      </c>
      <c r="L44" s="3">
        <v>20</v>
      </c>
      <c r="M44" s="3" t="s">
        <v>526</v>
      </c>
      <c r="N44" s="3" t="s">
        <v>25</v>
      </c>
      <c r="O44" s="7">
        <v>0.1819328703703704</v>
      </c>
      <c r="P44" s="3">
        <v>18</v>
      </c>
      <c r="Q44" s="3" t="s">
        <v>1881</v>
      </c>
      <c r="R44" s="3" t="s">
        <v>25</v>
      </c>
      <c r="S44" s="7">
        <v>0.24365740740740741</v>
      </c>
      <c r="T44" s="3">
        <v>19</v>
      </c>
      <c r="U44" s="3" t="s">
        <v>119</v>
      </c>
      <c r="V44" s="3" t="s">
        <v>25</v>
      </c>
      <c r="W44" s="7">
        <v>0.30603009259259256</v>
      </c>
      <c r="X44" s="3">
        <v>14</v>
      </c>
    </row>
    <row r="45" spans="1:24" x14ac:dyDescent="0.25">
      <c r="E45" s="3" t="s">
        <v>30</v>
      </c>
      <c r="G45" s="7">
        <v>1.5291312234175791E-3</v>
      </c>
      <c r="H45" s="3" t="s">
        <v>19</v>
      </c>
      <c r="K45" s="7">
        <v>6.9614768947082184E-4</v>
      </c>
      <c r="L45" s="3" t="s">
        <v>19</v>
      </c>
      <c r="O45" s="7">
        <v>3.9248591536245742E-4</v>
      </c>
      <c r="P45" s="3" t="s">
        <v>19</v>
      </c>
      <c r="S45" s="7">
        <v>2.6317110518073866E-3</v>
      </c>
      <c r="T45" s="3" t="s">
        <v>19</v>
      </c>
      <c r="W45" s="7">
        <v>5.2494758800581826E-3</v>
      </c>
      <c r="X45" s="3" t="s">
        <v>31</v>
      </c>
    </row>
    <row r="46" spans="1:24" x14ac:dyDescent="0.25">
      <c r="A46" s="3">
        <v>15</v>
      </c>
      <c r="B46" s="3">
        <v>81</v>
      </c>
      <c r="C46" s="4" t="s">
        <v>1592</v>
      </c>
      <c r="D46" s="3" t="s">
        <v>17</v>
      </c>
      <c r="E46" s="3" t="s">
        <v>862</v>
      </c>
      <c r="F46" s="3" t="s">
        <v>19</v>
      </c>
      <c r="G46" s="7">
        <v>7.03125E-2</v>
      </c>
      <c r="H46" s="3">
        <v>18</v>
      </c>
      <c r="I46" s="3" t="s">
        <v>306</v>
      </c>
      <c r="J46" s="3" t="s">
        <v>19</v>
      </c>
      <c r="K46" s="7">
        <v>5.0972222222222224E-2</v>
      </c>
      <c r="L46" s="3">
        <v>6</v>
      </c>
      <c r="M46" s="3" t="s">
        <v>1278</v>
      </c>
      <c r="N46" s="3" t="s">
        <v>19</v>
      </c>
      <c r="O46" s="7">
        <v>5.31712962962963E-2</v>
      </c>
      <c r="P46" s="3">
        <v>28</v>
      </c>
      <c r="Q46" s="3" t="s">
        <v>307</v>
      </c>
      <c r="R46" s="3" t="s">
        <v>19</v>
      </c>
      <c r="S46" s="7">
        <v>6.4143518518518516E-2</v>
      </c>
      <c r="T46" s="3">
        <v>25</v>
      </c>
      <c r="U46" s="3" t="s">
        <v>313</v>
      </c>
      <c r="V46" s="3" t="s">
        <v>19</v>
      </c>
      <c r="W46" s="7">
        <v>6.8310185185185182E-2</v>
      </c>
      <c r="X46" s="3">
        <v>19</v>
      </c>
    </row>
    <row r="47" spans="1:24" x14ac:dyDescent="0.25">
      <c r="E47" s="3" t="s">
        <v>309</v>
      </c>
      <c r="F47" s="3" t="s">
        <v>25</v>
      </c>
      <c r="G47" s="7">
        <v>7.03125E-2</v>
      </c>
      <c r="H47" s="3">
        <v>18</v>
      </c>
      <c r="I47" s="3" t="s">
        <v>1880</v>
      </c>
      <c r="J47" s="3" t="s">
        <v>25</v>
      </c>
      <c r="K47" s="7">
        <v>0.12128472222222221</v>
      </c>
      <c r="L47" s="3">
        <v>13</v>
      </c>
      <c r="M47" s="3" t="s">
        <v>1879</v>
      </c>
      <c r="N47" s="3" t="s">
        <v>25</v>
      </c>
      <c r="O47" s="7">
        <v>0.17445601851851852</v>
      </c>
      <c r="P47" s="3">
        <v>13</v>
      </c>
      <c r="Q47" s="3" t="s">
        <v>1878</v>
      </c>
      <c r="R47" s="3" t="s">
        <v>25</v>
      </c>
      <c r="S47" s="7">
        <v>0.23859953703703704</v>
      </c>
      <c r="T47" s="3">
        <v>15</v>
      </c>
      <c r="U47" s="3" t="s">
        <v>308</v>
      </c>
      <c r="V47" s="3" t="s">
        <v>25</v>
      </c>
      <c r="W47" s="7">
        <v>0.30690972222222224</v>
      </c>
      <c r="X47" s="3">
        <v>15</v>
      </c>
    </row>
    <row r="48" spans="1:24" x14ac:dyDescent="0.25">
      <c r="E48" s="3" t="s">
        <v>30</v>
      </c>
      <c r="G48" s="7">
        <v>1.9882741917549296E-3</v>
      </c>
      <c r="H48" s="3" t="s">
        <v>31</v>
      </c>
      <c r="K48" s="7">
        <v>7.4458204764684677E-3</v>
      </c>
      <c r="L48" s="3" t="s">
        <v>31</v>
      </c>
      <c r="O48" s="7">
        <v>4.0595979391951365E-3</v>
      </c>
      <c r="P48" s="3" t="s">
        <v>19</v>
      </c>
      <c r="S48" s="7">
        <v>4.8808406073073268E-3</v>
      </c>
      <c r="T48" s="3" t="s">
        <v>19</v>
      </c>
      <c r="W48" s="7">
        <v>4.936561217209201E-4</v>
      </c>
      <c r="X48" s="3" t="s">
        <v>19</v>
      </c>
    </row>
    <row r="49" spans="1:24" x14ac:dyDescent="0.25">
      <c r="A49" s="3">
        <v>16</v>
      </c>
      <c r="B49" s="3">
        <v>59</v>
      </c>
      <c r="C49" s="4" t="s">
        <v>1877</v>
      </c>
      <c r="D49" s="3" t="s">
        <v>17</v>
      </c>
      <c r="E49" s="3" t="s">
        <v>161</v>
      </c>
      <c r="F49" s="3" t="s">
        <v>19</v>
      </c>
      <c r="G49" s="7">
        <v>5.6145833333333339E-2</v>
      </c>
      <c r="H49" s="3">
        <v>2</v>
      </c>
      <c r="I49" s="3" t="s">
        <v>1876</v>
      </c>
      <c r="J49" s="3" t="s">
        <v>19</v>
      </c>
      <c r="K49" s="7">
        <v>5.5057870370370375E-2</v>
      </c>
      <c r="L49" s="3">
        <v>13</v>
      </c>
      <c r="M49" s="3" t="s">
        <v>1045</v>
      </c>
      <c r="N49" s="3" t="s">
        <v>19</v>
      </c>
      <c r="O49" s="7">
        <v>4.8067129629629633E-2</v>
      </c>
      <c r="P49" s="3">
        <v>13</v>
      </c>
      <c r="Q49" s="3" t="s">
        <v>1875</v>
      </c>
      <c r="R49" s="3" t="s">
        <v>19</v>
      </c>
      <c r="S49" s="7">
        <v>7.1458333333333332E-2</v>
      </c>
      <c r="T49" s="3">
        <v>34</v>
      </c>
      <c r="U49" s="3" t="s">
        <v>1874</v>
      </c>
      <c r="V49" s="3" t="s">
        <v>19</v>
      </c>
      <c r="W49" s="7">
        <v>7.6898148148148146E-2</v>
      </c>
      <c r="X49" s="3">
        <v>36</v>
      </c>
    </row>
    <row r="50" spans="1:24" x14ac:dyDescent="0.25">
      <c r="E50" s="3" t="s">
        <v>664</v>
      </c>
      <c r="F50" s="3" t="s">
        <v>25</v>
      </c>
      <c r="G50" s="7">
        <v>5.6145833333333339E-2</v>
      </c>
      <c r="H50" s="3">
        <v>2</v>
      </c>
      <c r="I50" s="3" t="s">
        <v>844</v>
      </c>
      <c r="J50" s="3" t="s">
        <v>25</v>
      </c>
      <c r="K50" s="7">
        <v>0.11120370370370369</v>
      </c>
      <c r="L50" s="3">
        <v>7</v>
      </c>
      <c r="M50" s="3" t="s">
        <v>667</v>
      </c>
      <c r="N50" s="3" t="s">
        <v>25</v>
      </c>
      <c r="O50" s="7">
        <v>0.15927083333333333</v>
      </c>
      <c r="P50" s="3">
        <v>8</v>
      </c>
      <c r="Q50" s="3" t="s">
        <v>1042</v>
      </c>
      <c r="R50" s="3" t="s">
        <v>25</v>
      </c>
      <c r="S50" s="7">
        <v>0.23072916666666665</v>
      </c>
      <c r="T50" s="3">
        <v>11</v>
      </c>
      <c r="U50" s="3" t="s">
        <v>663</v>
      </c>
      <c r="V50" s="3" t="s">
        <v>25</v>
      </c>
      <c r="W50" s="7">
        <v>0.30762731481481481</v>
      </c>
      <c r="X50" s="3">
        <v>16</v>
      </c>
    </row>
    <row r="51" spans="1:24" x14ac:dyDescent="0.25">
      <c r="E51" s="3" t="s">
        <v>30</v>
      </c>
      <c r="G51" s="7">
        <v>1.6323988940779646E-2</v>
      </c>
      <c r="H51" s="3" t="s">
        <v>31</v>
      </c>
      <c r="K51" s="7">
        <v>3.4967608808458145E-3</v>
      </c>
      <c r="L51" s="3" t="s">
        <v>31</v>
      </c>
      <c r="O51" s="7">
        <v>1.1593979049101602E-3</v>
      </c>
      <c r="P51" s="3" t="s">
        <v>31</v>
      </c>
      <c r="S51" s="7">
        <v>1.2057092008821428E-2</v>
      </c>
      <c r="T51" s="3" t="s">
        <v>19</v>
      </c>
      <c r="W51" s="7">
        <v>8.9230557177142067E-3</v>
      </c>
      <c r="X51" s="3" t="s">
        <v>19</v>
      </c>
    </row>
    <row r="52" spans="1:24" x14ac:dyDescent="0.25">
      <c r="A52" s="3">
        <v>17</v>
      </c>
      <c r="B52" s="3">
        <v>77</v>
      </c>
      <c r="C52" s="4" t="s">
        <v>1814</v>
      </c>
      <c r="D52" s="3" t="s">
        <v>2</v>
      </c>
      <c r="E52" s="3" t="s">
        <v>1873</v>
      </c>
      <c r="F52" s="3" t="s">
        <v>19</v>
      </c>
      <c r="G52" s="7">
        <v>7.2754629629629627E-2</v>
      </c>
      <c r="H52" s="3">
        <v>24</v>
      </c>
      <c r="I52" s="3" t="s">
        <v>1623</v>
      </c>
      <c r="J52" s="3" t="s">
        <v>19</v>
      </c>
      <c r="K52" s="7">
        <v>5.6643518518518517E-2</v>
      </c>
      <c r="L52" s="3">
        <v>15</v>
      </c>
      <c r="M52" s="3" t="s">
        <v>1406</v>
      </c>
      <c r="N52" s="3" t="s">
        <v>19</v>
      </c>
      <c r="O52" s="7">
        <v>4.988425925925926E-2</v>
      </c>
      <c r="P52" s="3">
        <v>21</v>
      </c>
      <c r="Q52" s="3" t="s">
        <v>1872</v>
      </c>
      <c r="R52" s="3" t="s">
        <v>19</v>
      </c>
      <c r="S52" s="7">
        <v>6.1099537037037042E-2</v>
      </c>
      <c r="T52" s="3">
        <v>16</v>
      </c>
      <c r="U52" s="3" t="s">
        <v>1871</v>
      </c>
      <c r="V52" s="3" t="s">
        <v>19</v>
      </c>
      <c r="W52" s="7">
        <v>7.1805555555555553E-2</v>
      </c>
      <c r="X52" s="3">
        <v>22</v>
      </c>
    </row>
    <row r="53" spans="1:24" x14ac:dyDescent="0.25">
      <c r="E53" s="3" t="s">
        <v>217</v>
      </c>
      <c r="F53" s="3" t="s">
        <v>25</v>
      </c>
      <c r="G53" s="7">
        <v>7.2754629629629627E-2</v>
      </c>
      <c r="H53" s="3">
        <v>24</v>
      </c>
      <c r="I53" s="3" t="s">
        <v>1870</v>
      </c>
      <c r="J53" s="3" t="s">
        <v>25</v>
      </c>
      <c r="K53" s="7">
        <v>0.12939814814814815</v>
      </c>
      <c r="L53" s="3">
        <v>18</v>
      </c>
      <c r="M53" s="3" t="s">
        <v>224</v>
      </c>
      <c r="N53" s="3" t="s">
        <v>25</v>
      </c>
      <c r="O53" s="7">
        <v>0.17928240740740742</v>
      </c>
      <c r="P53" s="3">
        <v>16</v>
      </c>
      <c r="Q53" s="3" t="s">
        <v>1693</v>
      </c>
      <c r="R53" s="3" t="s">
        <v>25</v>
      </c>
      <c r="S53" s="7">
        <v>0.24038194444444447</v>
      </c>
      <c r="T53" s="3">
        <v>17</v>
      </c>
      <c r="U53" s="3" t="s">
        <v>1551</v>
      </c>
      <c r="V53" s="3" t="s">
        <v>25</v>
      </c>
      <c r="W53" s="7">
        <v>0.31218750000000001</v>
      </c>
      <c r="X53" s="3">
        <v>17</v>
      </c>
    </row>
    <row r="54" spans="1:24" x14ac:dyDescent="0.25">
      <c r="E54" s="3" t="s">
        <v>30</v>
      </c>
      <c r="G54" s="7">
        <v>7.8946594204913623E-4</v>
      </c>
      <c r="H54" s="3" t="s">
        <v>31</v>
      </c>
      <c r="K54" s="7">
        <v>2.779110953585566E-3</v>
      </c>
      <c r="L54" s="3" t="s">
        <v>31</v>
      </c>
      <c r="O54" s="7">
        <v>7.1989177067986743E-5</v>
      </c>
      <c r="P54" s="3" t="s">
        <v>31</v>
      </c>
      <c r="S54" s="7">
        <v>8.1774756993670955E-4</v>
      </c>
      <c r="T54" s="3" t="s">
        <v>19</v>
      </c>
      <c r="W54" s="7">
        <v>2.8228185027659586E-3</v>
      </c>
      <c r="X54" s="3" t="s">
        <v>19</v>
      </c>
    </row>
    <row r="55" spans="1:24" x14ac:dyDescent="0.25">
      <c r="A55" s="3">
        <v>18</v>
      </c>
      <c r="B55" s="3">
        <v>57</v>
      </c>
      <c r="C55" s="4" t="s">
        <v>260</v>
      </c>
      <c r="D55" s="3" t="s">
        <v>1</v>
      </c>
      <c r="E55" s="3" t="s">
        <v>1869</v>
      </c>
      <c r="F55" s="3" t="s">
        <v>19</v>
      </c>
      <c r="G55" s="7">
        <v>7.6111111111111115E-2</v>
      </c>
      <c r="H55" s="3">
        <v>29</v>
      </c>
      <c r="I55" s="3" t="s">
        <v>1868</v>
      </c>
      <c r="J55" s="3" t="s">
        <v>19</v>
      </c>
      <c r="K55" s="7">
        <v>5.7800925925925929E-2</v>
      </c>
      <c r="L55" s="3">
        <v>17</v>
      </c>
      <c r="M55" s="3" t="s">
        <v>261</v>
      </c>
      <c r="N55" s="3" t="s">
        <v>19</v>
      </c>
      <c r="O55" s="7">
        <v>4.6631944444444441E-2</v>
      </c>
      <c r="P55" s="3">
        <v>9</v>
      </c>
      <c r="Q55" s="3" t="s">
        <v>1617</v>
      </c>
      <c r="R55" s="3" t="s">
        <v>19</v>
      </c>
      <c r="S55" s="7">
        <v>6.1296296296296293E-2</v>
      </c>
      <c r="T55" s="3">
        <v>18</v>
      </c>
      <c r="U55" s="3" t="s">
        <v>1288</v>
      </c>
      <c r="V55" s="3" t="s">
        <v>19</v>
      </c>
      <c r="W55" s="7">
        <v>7.2083333333333333E-2</v>
      </c>
      <c r="X55" s="3">
        <v>23</v>
      </c>
    </row>
    <row r="56" spans="1:24" x14ac:dyDescent="0.25">
      <c r="E56" s="3" t="s">
        <v>1867</v>
      </c>
      <c r="F56" s="3" t="s">
        <v>25</v>
      </c>
      <c r="G56" s="7">
        <v>7.6111111111111115E-2</v>
      </c>
      <c r="H56" s="3">
        <v>29</v>
      </c>
      <c r="I56" s="3" t="s">
        <v>1866</v>
      </c>
      <c r="J56" s="3" t="s">
        <v>25</v>
      </c>
      <c r="K56" s="7">
        <v>0.13391203703703705</v>
      </c>
      <c r="L56" s="3">
        <v>21</v>
      </c>
      <c r="M56" s="3" t="s">
        <v>265</v>
      </c>
      <c r="N56" s="3" t="s">
        <v>25</v>
      </c>
      <c r="O56" s="7">
        <v>0.18054398148148146</v>
      </c>
      <c r="P56" s="3">
        <v>17</v>
      </c>
      <c r="Q56" s="3" t="s">
        <v>936</v>
      </c>
      <c r="R56" s="3" t="s">
        <v>25</v>
      </c>
      <c r="S56" s="7">
        <v>0.24184027777777781</v>
      </c>
      <c r="T56" s="3">
        <v>18</v>
      </c>
      <c r="U56" s="3" t="s">
        <v>1865</v>
      </c>
      <c r="V56" s="3" t="s">
        <v>25</v>
      </c>
      <c r="W56" s="7">
        <v>0.31392361111111111</v>
      </c>
      <c r="X56" s="3">
        <v>18</v>
      </c>
    </row>
    <row r="57" spans="1:24" x14ac:dyDescent="0.25">
      <c r="E57" s="3" t="s">
        <v>30</v>
      </c>
      <c r="G57" s="7">
        <v>2.1580282434047887E-3</v>
      </c>
      <c r="H57" s="3" t="s">
        <v>19</v>
      </c>
      <c r="K57" s="7">
        <v>1.9521597216430736E-3</v>
      </c>
      <c r="L57" s="3" t="s">
        <v>31</v>
      </c>
      <c r="O57" s="7">
        <v>3.6021165179440096E-3</v>
      </c>
      <c r="P57" s="3" t="s">
        <v>31</v>
      </c>
      <c r="S57" s="7">
        <v>6.7927276475875792E-4</v>
      </c>
      <c r="T57" s="3" t="s">
        <v>19</v>
      </c>
      <c r="W57" s="7">
        <v>2.7169752314235712E-3</v>
      </c>
      <c r="X57" s="3" t="s">
        <v>19</v>
      </c>
    </row>
    <row r="58" spans="1:24" x14ac:dyDescent="0.25">
      <c r="A58" s="3">
        <v>19</v>
      </c>
      <c r="B58" s="3">
        <v>56</v>
      </c>
      <c r="C58" s="4" t="s">
        <v>1864</v>
      </c>
      <c r="D58" s="3" t="s">
        <v>17</v>
      </c>
      <c r="E58" s="3" t="s">
        <v>1863</v>
      </c>
      <c r="F58" s="3" t="s">
        <v>19</v>
      </c>
      <c r="G58" s="7">
        <v>7.3958333333333334E-2</v>
      </c>
      <c r="H58" s="3">
        <v>28</v>
      </c>
      <c r="I58" s="3" t="s">
        <v>1862</v>
      </c>
      <c r="J58" s="3" t="s">
        <v>19</v>
      </c>
      <c r="K58" s="7">
        <v>5.785879629629629E-2</v>
      </c>
      <c r="L58" s="3">
        <v>18</v>
      </c>
      <c r="M58" s="3" t="s">
        <v>453</v>
      </c>
      <c r="N58" s="3" t="s">
        <v>19</v>
      </c>
      <c r="O58" s="7">
        <v>5.1446759259259262E-2</v>
      </c>
      <c r="P58" s="3">
        <v>24</v>
      </c>
      <c r="Q58" s="3" t="s">
        <v>1261</v>
      </c>
      <c r="R58" s="3" t="s">
        <v>19</v>
      </c>
      <c r="S58" s="7">
        <v>6.446759259259259E-2</v>
      </c>
      <c r="T58" s="3">
        <v>26</v>
      </c>
      <c r="U58" s="3" t="s">
        <v>1262</v>
      </c>
      <c r="V58" s="3" t="s">
        <v>19</v>
      </c>
      <c r="W58" s="7">
        <v>7.076388888888889E-2</v>
      </c>
      <c r="X58" s="3">
        <v>21</v>
      </c>
    </row>
    <row r="59" spans="1:24" x14ac:dyDescent="0.25">
      <c r="E59" s="3" t="s">
        <v>1861</v>
      </c>
      <c r="F59" s="3" t="s">
        <v>25</v>
      </c>
      <c r="G59" s="7">
        <v>7.3958333333333334E-2</v>
      </c>
      <c r="H59" s="3">
        <v>28</v>
      </c>
      <c r="I59" s="3" t="s">
        <v>1860</v>
      </c>
      <c r="J59" s="3" t="s">
        <v>25</v>
      </c>
      <c r="K59" s="7">
        <v>0.13181712962962963</v>
      </c>
      <c r="L59" s="3">
        <v>19</v>
      </c>
      <c r="M59" s="3" t="s">
        <v>1532</v>
      </c>
      <c r="N59" s="3" t="s">
        <v>25</v>
      </c>
      <c r="O59" s="7">
        <v>0.18326388888888889</v>
      </c>
      <c r="P59" s="3">
        <v>19</v>
      </c>
      <c r="Q59" s="3" t="s">
        <v>450</v>
      </c>
      <c r="R59" s="3" t="s">
        <v>25</v>
      </c>
      <c r="S59" s="7">
        <v>0.2477314814814815</v>
      </c>
      <c r="T59" s="3">
        <v>20</v>
      </c>
      <c r="U59" s="3" t="s">
        <v>133</v>
      </c>
      <c r="V59" s="3" t="s">
        <v>25</v>
      </c>
      <c r="W59" s="7">
        <v>0.3184953703703704</v>
      </c>
      <c r="X59" s="3">
        <v>19</v>
      </c>
    </row>
    <row r="60" spans="1:24" x14ac:dyDescent="0.25">
      <c r="E60" s="3" t="s">
        <v>30</v>
      </c>
      <c r="G60" s="7">
        <v>1.0717494139122902E-3</v>
      </c>
      <c r="H60" s="3" t="s">
        <v>31</v>
      </c>
      <c r="K60" s="7">
        <v>2.7644906133303809E-3</v>
      </c>
      <c r="L60" s="3" t="s">
        <v>31</v>
      </c>
      <c r="O60" s="7">
        <v>4.8112531157627758E-4</v>
      </c>
      <c r="P60" s="3" t="s">
        <v>19</v>
      </c>
      <c r="S60" s="7">
        <v>2.9677860247037044E-3</v>
      </c>
      <c r="T60" s="3" t="s">
        <v>19</v>
      </c>
      <c r="W60" s="7">
        <v>3.8732869096266831E-4</v>
      </c>
      <c r="X60" s="3" t="s">
        <v>19</v>
      </c>
    </row>
    <row r="61" spans="1:24" x14ac:dyDescent="0.25">
      <c r="A61" s="3">
        <v>20</v>
      </c>
      <c r="B61" s="3">
        <v>94</v>
      </c>
      <c r="C61" s="4" t="s">
        <v>271</v>
      </c>
      <c r="D61" s="3" t="s">
        <v>17</v>
      </c>
      <c r="E61" s="3" t="s">
        <v>278</v>
      </c>
      <c r="F61" s="3" t="s">
        <v>19</v>
      </c>
      <c r="G61" s="7">
        <v>7.211805555555556E-2</v>
      </c>
      <c r="H61" s="3">
        <v>22</v>
      </c>
      <c r="I61" s="3" t="s">
        <v>279</v>
      </c>
      <c r="J61" s="3" t="s">
        <v>19</v>
      </c>
      <c r="K61" s="7">
        <v>7.0706018518518529E-2</v>
      </c>
      <c r="L61" s="3">
        <v>35</v>
      </c>
      <c r="M61" s="3" t="s">
        <v>1859</v>
      </c>
      <c r="N61" s="3" t="s">
        <v>19</v>
      </c>
      <c r="O61" s="7">
        <v>5.5243055555555559E-2</v>
      </c>
      <c r="P61" s="3">
        <v>30</v>
      </c>
      <c r="Q61" s="3" t="s">
        <v>1858</v>
      </c>
      <c r="R61" s="3" t="s">
        <v>19</v>
      </c>
      <c r="S61" s="7">
        <v>6.3877314814814817E-2</v>
      </c>
      <c r="T61" s="3">
        <v>24</v>
      </c>
      <c r="U61" s="3" t="s">
        <v>1857</v>
      </c>
      <c r="V61" s="3" t="s">
        <v>19</v>
      </c>
      <c r="W61" s="7">
        <v>5.7719907407407407E-2</v>
      </c>
      <c r="X61" s="3">
        <v>7</v>
      </c>
    </row>
    <row r="62" spans="1:24" x14ac:dyDescent="0.25">
      <c r="E62" s="3" t="s">
        <v>1856</v>
      </c>
      <c r="F62" s="3" t="s">
        <v>25</v>
      </c>
      <c r="G62" s="7">
        <v>7.211805555555556E-2</v>
      </c>
      <c r="H62" s="3">
        <v>22</v>
      </c>
      <c r="I62" s="3" t="s">
        <v>1855</v>
      </c>
      <c r="J62" s="3" t="s">
        <v>25</v>
      </c>
      <c r="K62" s="7">
        <v>0.14282407407407408</v>
      </c>
      <c r="L62" s="3">
        <v>31</v>
      </c>
      <c r="M62" s="3" t="s">
        <v>1854</v>
      </c>
      <c r="N62" s="3" t="s">
        <v>25</v>
      </c>
      <c r="O62" s="7">
        <v>0.19806712962962961</v>
      </c>
      <c r="P62" s="3">
        <v>29</v>
      </c>
      <c r="Q62" s="3" t="s">
        <v>1853</v>
      </c>
      <c r="R62" s="3" t="s">
        <v>25</v>
      </c>
      <c r="S62" s="7">
        <v>0.26194444444444448</v>
      </c>
      <c r="T62" s="3">
        <v>28</v>
      </c>
      <c r="U62" s="3" t="s">
        <v>1852</v>
      </c>
      <c r="V62" s="3" t="s">
        <v>25</v>
      </c>
      <c r="W62" s="7">
        <v>0.31966435185185188</v>
      </c>
      <c r="X62" s="3">
        <v>20</v>
      </c>
    </row>
    <row r="63" spans="1:24" x14ac:dyDescent="0.25">
      <c r="E63" s="3" t="s">
        <v>30</v>
      </c>
      <c r="G63" s="7">
        <v>3.1874119710152832E-3</v>
      </c>
      <c r="H63" s="3" t="s">
        <v>31</v>
      </c>
      <c r="K63" s="7">
        <v>9.8602244507454764E-3</v>
      </c>
      <c r="L63" s="3" t="s">
        <v>19</v>
      </c>
      <c r="O63" s="7">
        <v>4.0903611736580262E-3</v>
      </c>
      <c r="P63" s="3" t="s">
        <v>19</v>
      </c>
      <c r="S63" s="7">
        <v>2.1517839768715463E-3</v>
      </c>
      <c r="T63" s="3" t="s">
        <v>19</v>
      </c>
      <c r="W63" s="7">
        <v>1.2914957630259731E-2</v>
      </c>
      <c r="X63" s="3" t="s">
        <v>31</v>
      </c>
    </row>
    <row r="64" spans="1:24" x14ac:dyDescent="0.25">
      <c r="A64" s="3">
        <v>21</v>
      </c>
      <c r="B64" s="3">
        <v>62</v>
      </c>
      <c r="C64" s="4" t="s">
        <v>1851</v>
      </c>
      <c r="D64" s="3" t="s">
        <v>17</v>
      </c>
      <c r="E64" s="3" t="s">
        <v>1609</v>
      </c>
      <c r="F64" s="3" t="s">
        <v>19</v>
      </c>
      <c r="G64" s="7">
        <v>5.9386574074074071E-2</v>
      </c>
      <c r="H64" s="3">
        <v>7</v>
      </c>
      <c r="I64" s="3" t="s">
        <v>1850</v>
      </c>
      <c r="J64" s="3" t="s">
        <v>19</v>
      </c>
      <c r="K64" s="7">
        <v>6.5567129629629628E-2</v>
      </c>
      <c r="L64" s="3">
        <v>28</v>
      </c>
      <c r="M64" s="3" t="s">
        <v>335</v>
      </c>
      <c r="N64" s="3" t="s">
        <v>19</v>
      </c>
      <c r="O64" s="7">
        <v>4.9467592592592591E-2</v>
      </c>
      <c r="P64" s="3">
        <v>19</v>
      </c>
      <c r="Q64" s="3" t="s">
        <v>1607</v>
      </c>
      <c r="R64" s="3" t="s">
        <v>19</v>
      </c>
      <c r="S64" s="7">
        <v>6.2662037037037044E-2</v>
      </c>
      <c r="T64" s="3">
        <v>22</v>
      </c>
      <c r="U64" s="3" t="s">
        <v>332</v>
      </c>
      <c r="V64" s="3" t="s">
        <v>19</v>
      </c>
      <c r="W64" s="7">
        <v>8.3888888888888888E-2</v>
      </c>
      <c r="X64" s="3">
        <v>42</v>
      </c>
    </row>
    <row r="65" spans="1:24" x14ac:dyDescent="0.25">
      <c r="E65" s="3" t="s">
        <v>1676</v>
      </c>
      <c r="F65" s="3" t="s">
        <v>25</v>
      </c>
      <c r="G65" s="7">
        <v>5.9386574074074071E-2</v>
      </c>
      <c r="H65" s="3">
        <v>7</v>
      </c>
      <c r="I65" s="3" t="s">
        <v>1849</v>
      </c>
      <c r="J65" s="3" t="s">
        <v>25</v>
      </c>
      <c r="K65" s="7">
        <v>0.12495370370370369</v>
      </c>
      <c r="L65" s="3">
        <v>14</v>
      </c>
      <c r="M65" s="3" t="s">
        <v>1848</v>
      </c>
      <c r="N65" s="3" t="s">
        <v>25</v>
      </c>
      <c r="O65" s="7">
        <v>0.1744212962962963</v>
      </c>
      <c r="P65" s="3">
        <v>12</v>
      </c>
      <c r="Q65" s="3" t="s">
        <v>1847</v>
      </c>
      <c r="R65" s="3" t="s">
        <v>25</v>
      </c>
      <c r="S65" s="7">
        <v>0.23708333333333331</v>
      </c>
      <c r="T65" s="3">
        <v>13</v>
      </c>
      <c r="U65" s="3" t="s">
        <v>1168</v>
      </c>
      <c r="V65" s="3" t="s">
        <v>25</v>
      </c>
      <c r="W65" s="7">
        <v>0.32097222222222221</v>
      </c>
      <c r="X65" s="3">
        <v>21</v>
      </c>
    </row>
    <row r="66" spans="1:24" x14ac:dyDescent="0.25">
      <c r="E66" s="3" t="s">
        <v>30</v>
      </c>
      <c r="G66" s="7">
        <v>1.6226997215504212E-2</v>
      </c>
      <c r="H66" s="3" t="s">
        <v>31</v>
      </c>
      <c r="K66" s="7">
        <v>4.4723919096730028E-3</v>
      </c>
      <c r="L66" s="3" t="s">
        <v>19</v>
      </c>
      <c r="O66" s="7">
        <v>1.8943872256043867E-3</v>
      </c>
      <c r="P66" s="3" t="s">
        <v>31</v>
      </c>
      <c r="S66" s="7">
        <v>6.8396320388440512E-4</v>
      </c>
      <c r="T66" s="3" t="s">
        <v>19</v>
      </c>
      <c r="W66" s="7">
        <v>1.2965029327551225E-2</v>
      </c>
      <c r="X66" s="3" t="s">
        <v>19</v>
      </c>
    </row>
    <row r="67" spans="1:24" s="11" customFormat="1" x14ac:dyDescent="0.25">
      <c r="A67" s="8">
        <v>22</v>
      </c>
      <c r="B67" s="8">
        <v>88</v>
      </c>
      <c r="C67" s="9" t="s">
        <v>173</v>
      </c>
      <c r="D67" s="8" t="s">
        <v>17</v>
      </c>
      <c r="E67" s="8" t="s">
        <v>181</v>
      </c>
      <c r="F67" s="8" t="s">
        <v>19</v>
      </c>
      <c r="G67" s="10">
        <v>7.1284722222222222E-2</v>
      </c>
      <c r="H67" s="8">
        <v>19</v>
      </c>
      <c r="I67" s="8" t="s">
        <v>1846</v>
      </c>
      <c r="J67" s="8" t="s">
        <v>19</v>
      </c>
      <c r="K67" s="10">
        <v>7.0289351851851853E-2</v>
      </c>
      <c r="L67" s="8">
        <v>34</v>
      </c>
      <c r="M67" s="8" t="s">
        <v>735</v>
      </c>
      <c r="N67" s="8" t="s">
        <v>19</v>
      </c>
      <c r="O67" s="10">
        <v>4.7500000000000007E-2</v>
      </c>
      <c r="P67" s="8">
        <v>12</v>
      </c>
      <c r="Q67" s="8" t="s">
        <v>177</v>
      </c>
      <c r="R67" s="8" t="s">
        <v>19</v>
      </c>
      <c r="S67" s="10">
        <v>6.2418981481481478E-2</v>
      </c>
      <c r="T67" s="8">
        <v>21</v>
      </c>
      <c r="U67" s="8" t="s">
        <v>1845</v>
      </c>
      <c r="V67" s="8" t="s">
        <v>19</v>
      </c>
      <c r="W67" s="10">
        <v>7.256944444444445E-2</v>
      </c>
      <c r="X67" s="8">
        <v>25</v>
      </c>
    </row>
    <row r="68" spans="1:24" s="11" customFormat="1" x14ac:dyDescent="0.25">
      <c r="A68" s="8"/>
      <c r="B68" s="8"/>
      <c r="C68" s="9"/>
      <c r="D68" s="8"/>
      <c r="E68" s="8" t="s">
        <v>1281</v>
      </c>
      <c r="F68" s="8" t="s">
        <v>25</v>
      </c>
      <c r="G68" s="10">
        <v>7.1284722222222222E-2</v>
      </c>
      <c r="H68" s="8">
        <v>19</v>
      </c>
      <c r="I68" s="8" t="s">
        <v>1280</v>
      </c>
      <c r="J68" s="8" t="s">
        <v>25</v>
      </c>
      <c r="K68" s="10">
        <v>0.14157407407407407</v>
      </c>
      <c r="L68" s="8">
        <v>28</v>
      </c>
      <c r="M68" s="8" t="s">
        <v>685</v>
      </c>
      <c r="N68" s="8" t="s">
        <v>25</v>
      </c>
      <c r="O68" s="10">
        <v>0.18907407407407406</v>
      </c>
      <c r="P68" s="8">
        <v>24</v>
      </c>
      <c r="Q68" s="8" t="s">
        <v>175</v>
      </c>
      <c r="R68" s="8" t="s">
        <v>25</v>
      </c>
      <c r="S68" s="10">
        <v>0.25149305555555557</v>
      </c>
      <c r="T68" s="8">
        <v>22</v>
      </c>
      <c r="U68" s="8" t="s">
        <v>1844</v>
      </c>
      <c r="V68" s="8" t="s">
        <v>25</v>
      </c>
      <c r="W68" s="10">
        <v>0.32406249999999998</v>
      </c>
      <c r="X68" s="8">
        <v>22</v>
      </c>
    </row>
    <row r="69" spans="1:24" s="11" customFormat="1" x14ac:dyDescent="0.25">
      <c r="A69" s="8"/>
      <c r="B69" s="8"/>
      <c r="C69" s="9"/>
      <c r="D69" s="8"/>
      <c r="E69" s="8" t="s">
        <v>30</v>
      </c>
      <c r="F69" s="8"/>
      <c r="G69" s="10">
        <v>5.056846454285141E-3</v>
      </c>
      <c r="H69" s="8" t="s">
        <v>31</v>
      </c>
      <c r="I69" s="8"/>
      <c r="J69" s="8"/>
      <c r="K69" s="10">
        <v>8.6064021395676482E-3</v>
      </c>
      <c r="L69" s="8" t="s">
        <v>19</v>
      </c>
      <c r="M69" s="8"/>
      <c r="N69" s="8"/>
      <c r="O69" s="10">
        <v>4.3564861145859238E-3</v>
      </c>
      <c r="P69" s="8" t="s">
        <v>31</v>
      </c>
      <c r="Q69" s="8"/>
      <c r="R69" s="8"/>
      <c r="S69" s="10">
        <v>1.5580898636939622E-4</v>
      </c>
      <c r="T69" s="8" t="s">
        <v>31</v>
      </c>
      <c r="U69" s="8"/>
      <c r="V69" s="8"/>
      <c r="W69" s="10">
        <v>9.6273941567288912E-4</v>
      </c>
      <c r="X69" s="8" t="s">
        <v>19</v>
      </c>
    </row>
    <row r="70" spans="1:24" x14ac:dyDescent="0.25">
      <c r="A70" s="3">
        <v>23</v>
      </c>
      <c r="B70" s="3">
        <v>87</v>
      </c>
      <c r="C70" s="4" t="s">
        <v>1843</v>
      </c>
      <c r="D70" s="3" t="s">
        <v>17</v>
      </c>
      <c r="E70" s="3" t="s">
        <v>579</v>
      </c>
      <c r="F70" s="3" t="s">
        <v>19</v>
      </c>
      <c r="G70" s="7">
        <v>7.6458333333333336E-2</v>
      </c>
      <c r="H70" s="3">
        <v>32</v>
      </c>
      <c r="I70" s="3" t="s">
        <v>297</v>
      </c>
      <c r="J70" s="3" t="s">
        <v>19</v>
      </c>
      <c r="K70" s="7">
        <v>6.4363425925925921E-2</v>
      </c>
      <c r="L70" s="3">
        <v>26</v>
      </c>
      <c r="M70" s="3" t="s">
        <v>584</v>
      </c>
      <c r="N70" s="3" t="s">
        <v>19</v>
      </c>
      <c r="O70" s="7">
        <v>6.1840277777777779E-2</v>
      </c>
      <c r="P70" s="3">
        <v>38</v>
      </c>
      <c r="Q70" s="3" t="s">
        <v>298</v>
      </c>
      <c r="R70" s="3" t="s">
        <v>19</v>
      </c>
      <c r="S70" s="7">
        <v>6.6481481481481489E-2</v>
      </c>
      <c r="T70" s="3">
        <v>28</v>
      </c>
      <c r="U70" s="3" t="s">
        <v>922</v>
      </c>
      <c r="V70" s="3" t="s">
        <v>19</v>
      </c>
      <c r="W70" s="7">
        <v>5.5891203703703707E-2</v>
      </c>
      <c r="X70" s="3">
        <v>6</v>
      </c>
    </row>
    <row r="71" spans="1:24" x14ac:dyDescent="0.25">
      <c r="E71" s="3" t="s">
        <v>1842</v>
      </c>
      <c r="F71" s="3" t="s">
        <v>25</v>
      </c>
      <c r="G71" s="7">
        <v>7.6458333333333336E-2</v>
      </c>
      <c r="H71" s="3">
        <v>32</v>
      </c>
      <c r="I71" s="3" t="s">
        <v>924</v>
      </c>
      <c r="J71" s="3" t="s">
        <v>25</v>
      </c>
      <c r="K71" s="7">
        <v>0.14082175925925924</v>
      </c>
      <c r="L71" s="3">
        <v>27</v>
      </c>
      <c r="M71" s="3" t="s">
        <v>578</v>
      </c>
      <c r="N71" s="3" t="s">
        <v>25</v>
      </c>
      <c r="O71" s="7">
        <v>0.20266203703703703</v>
      </c>
      <c r="P71" s="3">
        <v>33</v>
      </c>
      <c r="Q71" s="3" t="s">
        <v>1126</v>
      </c>
      <c r="R71" s="3" t="s">
        <v>25</v>
      </c>
      <c r="S71" s="7">
        <v>0.26914351851851853</v>
      </c>
      <c r="T71" s="3">
        <v>32</v>
      </c>
      <c r="U71" s="3" t="s">
        <v>920</v>
      </c>
      <c r="V71" s="3" t="s">
        <v>25</v>
      </c>
      <c r="W71" s="7">
        <v>0.32503472222222224</v>
      </c>
      <c r="X71" s="3">
        <v>23</v>
      </c>
    </row>
    <row r="72" spans="1:24" x14ac:dyDescent="0.25">
      <c r="E72" s="3" t="s">
        <v>30</v>
      </c>
      <c r="G72" s="7">
        <v>1.1226822894948307E-4</v>
      </c>
      <c r="H72" s="3" t="s">
        <v>31</v>
      </c>
      <c r="K72" s="7">
        <v>2.4954207553813459E-3</v>
      </c>
      <c r="L72" s="3" t="s">
        <v>19</v>
      </c>
      <c r="O72" s="7">
        <v>9.8282166485975583E-3</v>
      </c>
      <c r="P72" s="3" t="s">
        <v>19</v>
      </c>
      <c r="S72" s="7">
        <v>3.7189599375457572E-3</v>
      </c>
      <c r="T72" s="3" t="s">
        <v>19</v>
      </c>
      <c r="W72" s="7">
        <v>1.5930329112575164E-2</v>
      </c>
      <c r="X72" s="3" t="s">
        <v>31</v>
      </c>
    </row>
    <row r="73" spans="1:24" x14ac:dyDescent="0.25">
      <c r="A73" s="3">
        <v>24</v>
      </c>
      <c r="B73" s="3">
        <v>92</v>
      </c>
      <c r="C73" s="4" t="s">
        <v>1841</v>
      </c>
      <c r="D73" s="3" t="s">
        <v>3</v>
      </c>
      <c r="E73" s="3" t="s">
        <v>1028</v>
      </c>
      <c r="F73" s="3" t="s">
        <v>19</v>
      </c>
      <c r="G73" s="7">
        <v>7.255787037037037E-2</v>
      </c>
      <c r="H73" s="3">
        <v>23</v>
      </c>
      <c r="I73" s="3" t="s">
        <v>1506</v>
      </c>
      <c r="J73" s="3" t="s">
        <v>19</v>
      </c>
      <c r="K73" s="7">
        <v>6.1944444444444441E-2</v>
      </c>
      <c r="L73" s="3">
        <v>21</v>
      </c>
      <c r="M73" s="3" t="s">
        <v>908</v>
      </c>
      <c r="N73" s="3" t="s">
        <v>19</v>
      </c>
      <c r="O73" s="7">
        <v>5.0729166666666665E-2</v>
      </c>
      <c r="P73" s="3">
        <v>22</v>
      </c>
      <c r="Q73" s="3" t="s">
        <v>1503</v>
      </c>
      <c r="R73" s="3" t="s">
        <v>19</v>
      </c>
      <c r="S73" s="7">
        <v>6.3101851851851853E-2</v>
      </c>
      <c r="T73" s="3">
        <v>23</v>
      </c>
      <c r="U73" s="3" t="s">
        <v>1840</v>
      </c>
      <c r="V73" s="3" t="s">
        <v>19</v>
      </c>
      <c r="W73" s="7">
        <v>7.6759259259259263E-2</v>
      </c>
      <c r="X73" s="3">
        <v>34</v>
      </c>
    </row>
    <row r="74" spans="1:24" x14ac:dyDescent="0.25">
      <c r="E74" s="3" t="s">
        <v>913</v>
      </c>
      <c r="F74" s="3" t="s">
        <v>25</v>
      </c>
      <c r="G74" s="7">
        <v>7.255787037037037E-2</v>
      </c>
      <c r="H74" s="3">
        <v>23</v>
      </c>
      <c r="I74" s="3" t="s">
        <v>909</v>
      </c>
      <c r="J74" s="3" t="s">
        <v>25</v>
      </c>
      <c r="K74" s="7">
        <v>0.13450231481481481</v>
      </c>
      <c r="L74" s="3">
        <v>22</v>
      </c>
      <c r="M74" s="3" t="s">
        <v>1839</v>
      </c>
      <c r="N74" s="3" t="s">
        <v>25</v>
      </c>
      <c r="O74" s="7">
        <v>0.1852314814814815</v>
      </c>
      <c r="P74" s="3">
        <v>22</v>
      </c>
      <c r="Q74" s="3" t="s">
        <v>1046</v>
      </c>
      <c r="R74" s="3" t="s">
        <v>25</v>
      </c>
      <c r="S74" s="7">
        <v>0.24833333333333332</v>
      </c>
      <c r="T74" s="3">
        <v>21</v>
      </c>
      <c r="U74" s="3" t="s">
        <v>1198</v>
      </c>
      <c r="V74" s="3" t="s">
        <v>25</v>
      </c>
      <c r="W74" s="7">
        <v>0.3250925925925926</v>
      </c>
      <c r="X74" s="3">
        <v>24</v>
      </c>
    </row>
    <row r="75" spans="1:24" x14ac:dyDescent="0.25">
      <c r="E75" s="3" t="s">
        <v>30</v>
      </c>
      <c r="G75" s="7">
        <v>4.0263641017800333E-3</v>
      </c>
      <c r="H75" s="3" t="s">
        <v>31</v>
      </c>
      <c r="K75" s="7">
        <v>6.5424068051031514E-5</v>
      </c>
      <c r="L75" s="3" t="s">
        <v>19</v>
      </c>
      <c r="O75" s="7">
        <v>1.2921548800489263E-3</v>
      </c>
      <c r="P75" s="3" t="s">
        <v>31</v>
      </c>
      <c r="S75" s="7">
        <v>3.2815583910154877E-4</v>
      </c>
      <c r="T75" s="3" t="s">
        <v>19</v>
      </c>
      <c r="W75" s="7">
        <v>4.9249390746763794E-3</v>
      </c>
      <c r="X75" s="3" t="s">
        <v>19</v>
      </c>
    </row>
    <row r="76" spans="1:24" x14ac:dyDescent="0.25">
      <c r="A76" s="3">
        <v>25</v>
      </c>
      <c r="B76" s="3">
        <v>90</v>
      </c>
      <c r="C76" s="4" t="s">
        <v>1838</v>
      </c>
      <c r="D76" s="3" t="s">
        <v>17</v>
      </c>
      <c r="E76" s="3" t="s">
        <v>1571</v>
      </c>
      <c r="F76" s="3" t="s">
        <v>19</v>
      </c>
      <c r="G76" s="7">
        <v>7.2777777777777775E-2</v>
      </c>
      <c r="H76" s="3">
        <v>25</v>
      </c>
      <c r="I76" s="3" t="s">
        <v>813</v>
      </c>
      <c r="J76" s="3" t="s">
        <v>19</v>
      </c>
      <c r="K76" s="7">
        <v>6.2303240740740735E-2</v>
      </c>
      <c r="L76" s="3">
        <v>23</v>
      </c>
      <c r="M76" s="3" t="s">
        <v>88</v>
      </c>
      <c r="N76" s="3" t="s">
        <v>19</v>
      </c>
      <c r="O76" s="7">
        <v>4.9560185185185186E-2</v>
      </c>
      <c r="P76" s="3">
        <v>20</v>
      </c>
      <c r="Q76" s="3" t="s">
        <v>1484</v>
      </c>
      <c r="R76" s="3" t="s">
        <v>19</v>
      </c>
      <c r="S76" s="7">
        <v>6.7673611111111115E-2</v>
      </c>
      <c r="T76" s="3">
        <v>29</v>
      </c>
      <c r="U76" s="3" t="s">
        <v>350</v>
      </c>
      <c r="V76" s="3" t="s">
        <v>19</v>
      </c>
      <c r="W76" s="7">
        <v>7.3206018518518517E-2</v>
      </c>
      <c r="X76" s="3">
        <v>26</v>
      </c>
    </row>
    <row r="77" spans="1:24" x14ac:dyDescent="0.25">
      <c r="E77" s="3" t="s">
        <v>352</v>
      </c>
      <c r="F77" s="3" t="s">
        <v>25</v>
      </c>
      <c r="G77" s="7">
        <v>7.2777777777777775E-2</v>
      </c>
      <c r="H77" s="3">
        <v>25</v>
      </c>
      <c r="I77" s="3" t="s">
        <v>1569</v>
      </c>
      <c r="J77" s="3" t="s">
        <v>25</v>
      </c>
      <c r="K77" s="7">
        <v>0.13508101851851853</v>
      </c>
      <c r="L77" s="3">
        <v>23</v>
      </c>
      <c r="M77" s="3" t="s">
        <v>89</v>
      </c>
      <c r="N77" s="3" t="s">
        <v>25</v>
      </c>
      <c r="O77" s="7">
        <v>0.18464120370370371</v>
      </c>
      <c r="P77" s="3">
        <v>20</v>
      </c>
      <c r="Q77" s="3" t="s">
        <v>804</v>
      </c>
      <c r="R77" s="3" t="s">
        <v>25</v>
      </c>
      <c r="S77" s="7">
        <v>0.25231481481481483</v>
      </c>
      <c r="T77" s="3">
        <v>23</v>
      </c>
      <c r="U77" s="3" t="s">
        <v>1837</v>
      </c>
      <c r="V77" s="3" t="s">
        <v>25</v>
      </c>
      <c r="W77" s="7">
        <v>0.32552083333333331</v>
      </c>
      <c r="X77" s="3">
        <v>25</v>
      </c>
    </row>
    <row r="78" spans="1:24" x14ac:dyDescent="0.25">
      <c r="E78" s="3" t="s">
        <v>30</v>
      </c>
      <c r="G78" s="7">
        <v>3.9073402273927665E-3</v>
      </c>
      <c r="H78" s="3" t="s">
        <v>31</v>
      </c>
      <c r="K78" s="7">
        <v>3.427078410659784E-4</v>
      </c>
      <c r="L78" s="3" t="s">
        <v>19</v>
      </c>
      <c r="O78" s="7">
        <v>2.5296634512921717E-3</v>
      </c>
      <c r="P78" s="3" t="s">
        <v>31</v>
      </c>
      <c r="S78" s="7">
        <v>4.8172240291329688E-3</v>
      </c>
      <c r="T78" s="3" t="s">
        <v>19</v>
      </c>
      <c r="W78" s="7">
        <v>1.2770718084859911E-3</v>
      </c>
      <c r="X78" s="3" t="s">
        <v>19</v>
      </c>
    </row>
    <row r="79" spans="1:24" x14ac:dyDescent="0.25">
      <c r="A79" s="3">
        <v>26</v>
      </c>
      <c r="B79" s="3">
        <v>86</v>
      </c>
      <c r="C79" s="4" t="s">
        <v>1836</v>
      </c>
      <c r="D79" s="3" t="s">
        <v>2</v>
      </c>
      <c r="E79" s="3" t="s">
        <v>1835</v>
      </c>
      <c r="F79" s="3" t="s">
        <v>19</v>
      </c>
      <c r="G79" s="7">
        <v>6.5173611111111113E-2</v>
      </c>
      <c r="H79" s="3">
        <v>13</v>
      </c>
      <c r="I79" s="3" t="s">
        <v>392</v>
      </c>
      <c r="J79" s="3" t="s">
        <v>19</v>
      </c>
      <c r="K79" s="7">
        <v>7.1469907407407399E-2</v>
      </c>
      <c r="L79" s="3">
        <v>37</v>
      </c>
      <c r="M79" s="3" t="s">
        <v>403</v>
      </c>
      <c r="N79" s="3" t="s">
        <v>19</v>
      </c>
      <c r="O79" s="7">
        <v>5.5972222222222222E-2</v>
      </c>
      <c r="P79" s="3">
        <v>32</v>
      </c>
      <c r="Q79" s="3" t="s">
        <v>393</v>
      </c>
      <c r="R79" s="3" t="s">
        <v>19</v>
      </c>
      <c r="S79" s="7">
        <v>6.8784722222222219E-2</v>
      </c>
      <c r="T79" s="3">
        <v>30</v>
      </c>
      <c r="U79" s="3" t="s">
        <v>1258</v>
      </c>
      <c r="V79" s="3" t="s">
        <v>19</v>
      </c>
      <c r="W79" s="7">
        <v>6.7523148148148152E-2</v>
      </c>
      <c r="X79" s="3">
        <v>17</v>
      </c>
    </row>
    <row r="80" spans="1:24" x14ac:dyDescent="0.25">
      <c r="E80" s="3" t="s">
        <v>166</v>
      </c>
      <c r="F80" s="3" t="s">
        <v>25</v>
      </c>
      <c r="G80" s="7">
        <v>6.5173611111111113E-2</v>
      </c>
      <c r="H80" s="3">
        <v>13</v>
      </c>
      <c r="I80" s="3" t="s">
        <v>1476</v>
      </c>
      <c r="J80" s="3" t="s">
        <v>25</v>
      </c>
      <c r="K80" s="7">
        <v>0.13664351851851853</v>
      </c>
      <c r="L80" s="3">
        <v>24</v>
      </c>
      <c r="M80" s="3" t="s">
        <v>408</v>
      </c>
      <c r="N80" s="3" t="s">
        <v>25</v>
      </c>
      <c r="O80" s="7">
        <v>0.19261574074074073</v>
      </c>
      <c r="P80" s="3">
        <v>27</v>
      </c>
      <c r="Q80" s="3" t="s">
        <v>1834</v>
      </c>
      <c r="R80" s="3" t="s">
        <v>25</v>
      </c>
      <c r="S80" s="7">
        <v>0.26140046296296299</v>
      </c>
      <c r="T80" s="3">
        <v>25</v>
      </c>
      <c r="U80" s="3" t="s">
        <v>243</v>
      </c>
      <c r="V80" s="3" t="s">
        <v>25</v>
      </c>
      <c r="W80" s="7">
        <v>0.32892361111111112</v>
      </c>
      <c r="X80" s="3">
        <v>26</v>
      </c>
    </row>
    <row r="81" spans="1:24" x14ac:dyDescent="0.25">
      <c r="E81" s="3" t="s">
        <v>30</v>
      </c>
      <c r="G81" s="7">
        <v>1.2313121994273479E-2</v>
      </c>
      <c r="H81" s="3" t="s">
        <v>31</v>
      </c>
      <c r="K81" s="7">
        <v>8.8616804038213759E-3</v>
      </c>
      <c r="L81" s="3" t="s">
        <v>19</v>
      </c>
      <c r="O81" s="7">
        <v>3.3378610346648865E-3</v>
      </c>
      <c r="P81" s="3" t="s">
        <v>19</v>
      </c>
      <c r="S81" s="7">
        <v>5.2712763739471286E-3</v>
      </c>
      <c r="T81" s="3" t="s">
        <v>19</v>
      </c>
      <c r="W81" s="7">
        <v>5.1576958181599047E-3</v>
      </c>
      <c r="X81" s="3" t="s">
        <v>31</v>
      </c>
    </row>
    <row r="82" spans="1:24" x14ac:dyDescent="0.25">
      <c r="A82" s="3">
        <v>27</v>
      </c>
      <c r="B82" s="3">
        <v>85</v>
      </c>
      <c r="C82" s="4" t="s">
        <v>1833</v>
      </c>
      <c r="D82" s="3" t="s">
        <v>3</v>
      </c>
      <c r="E82" s="3" t="s">
        <v>165</v>
      </c>
      <c r="F82" s="3" t="s">
        <v>19</v>
      </c>
      <c r="G82" s="7">
        <v>7.2071759259259252E-2</v>
      </c>
      <c r="H82" s="3">
        <v>21</v>
      </c>
      <c r="I82" s="3" t="s">
        <v>1477</v>
      </c>
      <c r="J82" s="3" t="s">
        <v>19</v>
      </c>
      <c r="K82" s="7">
        <v>6.7280092592592586E-2</v>
      </c>
      <c r="L82" s="3">
        <v>30</v>
      </c>
      <c r="M82" s="3" t="s">
        <v>406</v>
      </c>
      <c r="N82" s="3" t="s">
        <v>19</v>
      </c>
      <c r="O82" s="7">
        <v>5.1747685185185188E-2</v>
      </c>
      <c r="P82" s="3">
        <v>27</v>
      </c>
      <c r="Q82" s="3" t="s">
        <v>411</v>
      </c>
      <c r="R82" s="3" t="s">
        <v>19</v>
      </c>
      <c r="S82" s="7">
        <v>7.0520833333333324E-2</v>
      </c>
      <c r="T82" s="3">
        <v>32</v>
      </c>
      <c r="U82" s="3" t="s">
        <v>1832</v>
      </c>
      <c r="V82" s="3" t="s">
        <v>19</v>
      </c>
      <c r="W82" s="7">
        <v>6.7997685185185189E-2</v>
      </c>
      <c r="X82" s="3">
        <v>18</v>
      </c>
    </row>
    <row r="83" spans="1:24" x14ac:dyDescent="0.25">
      <c r="E83" s="3" t="s">
        <v>1579</v>
      </c>
      <c r="F83" s="3" t="s">
        <v>25</v>
      </c>
      <c r="G83" s="7">
        <v>7.2071759259259252E-2</v>
      </c>
      <c r="H83" s="3">
        <v>21</v>
      </c>
      <c r="I83" s="3" t="s">
        <v>1580</v>
      </c>
      <c r="J83" s="3" t="s">
        <v>25</v>
      </c>
      <c r="K83" s="7">
        <v>0.13935185185185187</v>
      </c>
      <c r="L83" s="3">
        <v>25</v>
      </c>
      <c r="M83" s="3" t="s">
        <v>241</v>
      </c>
      <c r="N83" s="3" t="s">
        <v>25</v>
      </c>
      <c r="O83" s="7">
        <v>0.19109953703703705</v>
      </c>
      <c r="P83" s="3">
        <v>26</v>
      </c>
      <c r="Q83" s="3" t="s">
        <v>1831</v>
      </c>
      <c r="R83" s="3" t="s">
        <v>25</v>
      </c>
      <c r="S83" s="7">
        <v>0.26162037037037039</v>
      </c>
      <c r="T83" s="3">
        <v>26</v>
      </c>
      <c r="U83" s="3" t="s">
        <v>240</v>
      </c>
      <c r="V83" s="3" t="s">
        <v>25</v>
      </c>
      <c r="W83" s="7">
        <v>0.32961805555555557</v>
      </c>
      <c r="X83" s="3">
        <v>27</v>
      </c>
    </row>
    <row r="84" spans="1:24" x14ac:dyDescent="0.25">
      <c r="E84" s="3" t="s">
        <v>30</v>
      </c>
      <c r="G84" s="7">
        <v>5.5785687645363569E-3</v>
      </c>
      <c r="H84" s="3" t="s">
        <v>31</v>
      </c>
      <c r="K84" s="7">
        <v>4.5396831188205949E-3</v>
      </c>
      <c r="L84" s="3" t="s">
        <v>19</v>
      </c>
      <c r="O84" s="7">
        <v>9.9780101279662442E-4</v>
      </c>
      <c r="P84" s="3" t="s">
        <v>31</v>
      </c>
      <c r="S84" s="7">
        <v>6.8732938592833415E-3</v>
      </c>
      <c r="T84" s="3" t="s">
        <v>19</v>
      </c>
      <c r="W84" s="7">
        <v>4.8366072007709343E-3</v>
      </c>
      <c r="X84" s="3" t="s">
        <v>31</v>
      </c>
    </row>
    <row r="85" spans="1:24" x14ac:dyDescent="0.25">
      <c r="A85" s="3">
        <v>28</v>
      </c>
      <c r="B85" s="3">
        <v>63</v>
      </c>
      <c r="C85" s="4" t="s">
        <v>1733</v>
      </c>
      <c r="D85" s="3" t="s">
        <v>17</v>
      </c>
      <c r="E85" s="3" t="s">
        <v>1830</v>
      </c>
      <c r="F85" s="3" t="s">
        <v>19</v>
      </c>
      <c r="G85" s="7">
        <v>9.2060185185185175E-2</v>
      </c>
      <c r="H85" s="3">
        <v>44</v>
      </c>
      <c r="I85" s="3" t="s">
        <v>1591</v>
      </c>
      <c r="J85" s="3" t="s">
        <v>19</v>
      </c>
      <c r="K85" s="7">
        <v>5.4884259259259265E-2</v>
      </c>
      <c r="L85" s="3">
        <v>12</v>
      </c>
      <c r="M85" s="3" t="s">
        <v>1069</v>
      </c>
      <c r="N85" s="3" t="s">
        <v>19</v>
      </c>
      <c r="O85" s="7">
        <v>5.5474537037037037E-2</v>
      </c>
      <c r="P85" s="3">
        <v>31</v>
      </c>
      <c r="Q85" s="3" t="s">
        <v>1297</v>
      </c>
      <c r="R85" s="3" t="s">
        <v>19</v>
      </c>
      <c r="S85" s="7">
        <v>5.5081018518518515E-2</v>
      </c>
      <c r="T85" s="3">
        <v>8</v>
      </c>
      <c r="U85" s="3" t="s">
        <v>1590</v>
      </c>
      <c r="V85" s="3" t="s">
        <v>19</v>
      </c>
      <c r="W85" s="7">
        <v>7.6064814814814807E-2</v>
      </c>
      <c r="X85" s="3">
        <v>33</v>
      </c>
    </row>
    <row r="86" spans="1:24" x14ac:dyDescent="0.25">
      <c r="E86" s="3" t="s">
        <v>1829</v>
      </c>
      <c r="F86" s="3" t="s">
        <v>25</v>
      </c>
      <c r="G86" s="7">
        <v>9.2060185185185175E-2</v>
      </c>
      <c r="H86" s="3">
        <v>44</v>
      </c>
      <c r="I86" s="3" t="s">
        <v>903</v>
      </c>
      <c r="J86" s="3" t="s">
        <v>25</v>
      </c>
      <c r="K86" s="7">
        <v>0.14694444444444446</v>
      </c>
      <c r="L86" s="3">
        <v>34</v>
      </c>
      <c r="M86" s="3" t="s">
        <v>1828</v>
      </c>
      <c r="N86" s="3" t="s">
        <v>25</v>
      </c>
      <c r="O86" s="7">
        <v>0.20241898148148149</v>
      </c>
      <c r="P86" s="3">
        <v>32</v>
      </c>
      <c r="Q86" s="3" t="s">
        <v>1827</v>
      </c>
      <c r="R86" s="3" t="s">
        <v>25</v>
      </c>
      <c r="S86" s="7">
        <v>0.25750000000000001</v>
      </c>
      <c r="T86" s="3">
        <v>24</v>
      </c>
      <c r="U86" s="3" t="s">
        <v>291</v>
      </c>
      <c r="V86" s="3" t="s">
        <v>25</v>
      </c>
      <c r="W86" s="7">
        <v>0.33356481481481487</v>
      </c>
      <c r="X86" s="3">
        <v>28</v>
      </c>
    </row>
    <row r="87" spans="1:24" x14ac:dyDescent="0.25">
      <c r="E87" s="3" t="s">
        <v>30</v>
      </c>
      <c r="G87" s="7">
        <v>1.3480092708420197E-2</v>
      </c>
      <c r="H87" s="3" t="s">
        <v>19</v>
      </c>
      <c r="K87" s="7">
        <v>8.6073872534030219E-3</v>
      </c>
      <c r="L87" s="3" t="s">
        <v>31</v>
      </c>
      <c r="O87" s="7">
        <v>2.0974903631427247E-3</v>
      </c>
      <c r="P87" s="3" t="s">
        <v>19</v>
      </c>
      <c r="S87" s="7">
        <v>9.3286197286854139E-3</v>
      </c>
      <c r="T87" s="3" t="s">
        <v>31</v>
      </c>
      <c r="W87" s="7">
        <v>2.3584239105254728E-3</v>
      </c>
      <c r="X87" s="3" t="s">
        <v>19</v>
      </c>
    </row>
    <row r="88" spans="1:24" x14ac:dyDescent="0.25">
      <c r="A88" s="3">
        <v>29</v>
      </c>
      <c r="B88" s="3">
        <v>52</v>
      </c>
      <c r="C88" s="4" t="s">
        <v>1307</v>
      </c>
      <c r="D88" s="3" t="s">
        <v>3</v>
      </c>
      <c r="E88" s="3" t="s">
        <v>1826</v>
      </c>
      <c r="F88" s="3" t="s">
        <v>19</v>
      </c>
      <c r="G88" s="7">
        <v>7.6168981481481476E-2</v>
      </c>
      <c r="H88" s="3">
        <v>30</v>
      </c>
      <c r="I88" s="3" t="s">
        <v>1825</v>
      </c>
      <c r="J88" s="3" t="s">
        <v>19</v>
      </c>
      <c r="K88" s="7">
        <v>6.6365740740740739E-2</v>
      </c>
      <c r="L88" s="3">
        <v>29</v>
      </c>
      <c r="M88" s="3" t="s">
        <v>1824</v>
      </c>
      <c r="N88" s="3" t="s">
        <v>19</v>
      </c>
      <c r="O88" s="7">
        <v>4.5115740740740741E-2</v>
      </c>
      <c r="P88" s="3">
        <v>5</v>
      </c>
      <c r="Q88" s="3" t="s">
        <v>1823</v>
      </c>
      <c r="R88" s="3" t="s">
        <v>19</v>
      </c>
      <c r="S88" s="7">
        <v>7.7280092592592595E-2</v>
      </c>
      <c r="T88" s="3">
        <v>39</v>
      </c>
      <c r="U88" s="3" t="s">
        <v>1822</v>
      </c>
      <c r="V88" s="3" t="s">
        <v>19</v>
      </c>
      <c r="W88" s="7">
        <v>7.2268518518518524E-2</v>
      </c>
      <c r="X88" s="3">
        <v>24</v>
      </c>
    </row>
    <row r="89" spans="1:24" x14ac:dyDescent="0.25">
      <c r="E89" s="3" t="s">
        <v>1821</v>
      </c>
      <c r="F89" s="3" t="s">
        <v>25</v>
      </c>
      <c r="G89" s="7">
        <v>7.6168981481481476E-2</v>
      </c>
      <c r="H89" s="3">
        <v>30</v>
      </c>
      <c r="I89" s="3" t="s">
        <v>1820</v>
      </c>
      <c r="J89" s="3" t="s">
        <v>25</v>
      </c>
      <c r="K89" s="7">
        <v>0.14253472222222222</v>
      </c>
      <c r="L89" s="3">
        <v>30</v>
      </c>
      <c r="M89" s="3" t="s">
        <v>1819</v>
      </c>
      <c r="N89" s="3" t="s">
        <v>25</v>
      </c>
      <c r="O89" s="7">
        <v>0.18765046296296295</v>
      </c>
      <c r="P89" s="3">
        <v>23</v>
      </c>
      <c r="Q89" s="3" t="s">
        <v>1818</v>
      </c>
      <c r="R89" s="3" t="s">
        <v>25</v>
      </c>
      <c r="S89" s="7">
        <v>0.26493055555555556</v>
      </c>
      <c r="T89" s="3">
        <v>29</v>
      </c>
      <c r="U89" s="3" t="s">
        <v>1817</v>
      </c>
      <c r="V89" s="3" t="s">
        <v>25</v>
      </c>
      <c r="W89" s="7">
        <v>0.33719907407407407</v>
      </c>
      <c r="X89" s="3">
        <v>29</v>
      </c>
    </row>
    <row r="90" spans="1:24" x14ac:dyDescent="0.25">
      <c r="E90" s="3" t="s">
        <v>30</v>
      </c>
      <c r="G90" s="7">
        <v>3.2672577349678877E-3</v>
      </c>
      <c r="H90" s="3" t="s">
        <v>31</v>
      </c>
      <c r="K90" s="7">
        <v>2.1823393007718711E-3</v>
      </c>
      <c r="L90" s="3" t="s">
        <v>19</v>
      </c>
      <c r="O90" s="7">
        <v>8.8428601543750415E-3</v>
      </c>
      <c r="P90" s="3" t="s">
        <v>31</v>
      </c>
      <c r="S90" s="7">
        <v>1.2168697703833428E-2</v>
      </c>
      <c r="T90" s="3" t="s">
        <v>19</v>
      </c>
      <c r="W90" s="7">
        <v>2.2409191152623631E-3</v>
      </c>
      <c r="X90" s="3" t="s">
        <v>31</v>
      </c>
    </row>
    <row r="91" spans="1:24" x14ac:dyDescent="0.25">
      <c r="A91" s="3">
        <v>30</v>
      </c>
      <c r="B91" s="3">
        <v>61</v>
      </c>
      <c r="C91" s="4" t="s">
        <v>1816</v>
      </c>
      <c r="D91" s="3" t="s">
        <v>1</v>
      </c>
      <c r="E91" s="3" t="s">
        <v>435</v>
      </c>
      <c r="F91" s="3" t="s">
        <v>19</v>
      </c>
      <c r="G91" s="7">
        <v>7.8368055555555552E-2</v>
      </c>
      <c r="H91" s="3">
        <v>35</v>
      </c>
      <c r="I91" s="3" t="s">
        <v>854</v>
      </c>
      <c r="J91" s="3" t="s">
        <v>19</v>
      </c>
      <c r="K91" s="7">
        <v>7.1747685185185192E-2</v>
      </c>
      <c r="L91" s="3">
        <v>38</v>
      </c>
      <c r="M91" s="3" t="s">
        <v>328</v>
      </c>
      <c r="N91" s="3" t="s">
        <v>19</v>
      </c>
      <c r="O91" s="7">
        <v>5.1527777777777777E-2</v>
      </c>
      <c r="P91" s="3">
        <v>26</v>
      </c>
      <c r="Q91" s="3" t="s">
        <v>1606</v>
      </c>
      <c r="R91" s="3" t="s">
        <v>19</v>
      </c>
      <c r="S91" s="7">
        <v>6.0277777777777784E-2</v>
      </c>
      <c r="T91" s="3">
        <v>14</v>
      </c>
      <c r="U91" s="3" t="s">
        <v>330</v>
      </c>
      <c r="V91" s="3" t="s">
        <v>19</v>
      </c>
      <c r="W91" s="7">
        <v>7.5532407407407409E-2</v>
      </c>
      <c r="X91" s="3">
        <v>31</v>
      </c>
    </row>
    <row r="92" spans="1:24" x14ac:dyDescent="0.25">
      <c r="E92" s="3" t="s">
        <v>436</v>
      </c>
      <c r="F92" s="3" t="s">
        <v>25</v>
      </c>
      <c r="G92" s="7">
        <v>7.8368055555555552E-2</v>
      </c>
      <c r="H92" s="3">
        <v>35</v>
      </c>
      <c r="I92" s="3" t="s">
        <v>1456</v>
      </c>
      <c r="J92" s="3" t="s">
        <v>25</v>
      </c>
      <c r="K92" s="7">
        <v>0.15011574074074074</v>
      </c>
      <c r="L92" s="3">
        <v>39</v>
      </c>
      <c r="M92" s="3" t="s">
        <v>1457</v>
      </c>
      <c r="N92" s="3" t="s">
        <v>25</v>
      </c>
      <c r="O92" s="7">
        <v>0.2016435185185185</v>
      </c>
      <c r="P92" s="3">
        <v>31</v>
      </c>
      <c r="Q92" s="3" t="s">
        <v>331</v>
      </c>
      <c r="R92" s="3" t="s">
        <v>25</v>
      </c>
      <c r="S92" s="7">
        <v>0.26192129629629629</v>
      </c>
      <c r="T92" s="3">
        <v>27</v>
      </c>
      <c r="U92" s="3" t="s">
        <v>1815</v>
      </c>
      <c r="V92" s="3" t="s">
        <v>25</v>
      </c>
      <c r="W92" s="7">
        <v>0.3374537037037037</v>
      </c>
      <c r="X92" s="3">
        <v>30</v>
      </c>
    </row>
    <row r="93" spans="1:24" x14ac:dyDescent="0.25">
      <c r="E93" s="3" t="s">
        <v>30</v>
      </c>
      <c r="G93" s="7">
        <v>1.1281684643111994E-3</v>
      </c>
      <c r="H93" s="3" t="s">
        <v>31</v>
      </c>
      <c r="K93" s="7">
        <v>7.5158168394814651E-3</v>
      </c>
      <c r="L93" s="3" t="s">
        <v>19</v>
      </c>
      <c r="O93" s="7">
        <v>2.4715689544936512E-3</v>
      </c>
      <c r="P93" s="3" t="s">
        <v>31</v>
      </c>
      <c r="S93" s="7">
        <v>4.8827847737655042E-3</v>
      </c>
      <c r="T93" s="3" t="s">
        <v>31</v>
      </c>
      <c r="W93" s="7">
        <v>9.667053530889036E-4</v>
      </c>
      <c r="X93" s="3" t="s">
        <v>19</v>
      </c>
    </row>
    <row r="94" spans="1:24" x14ac:dyDescent="0.25">
      <c r="A94" s="3">
        <v>31</v>
      </c>
      <c r="B94" s="3">
        <v>76</v>
      </c>
      <c r="C94" s="4" t="s">
        <v>1814</v>
      </c>
      <c r="D94" s="3" t="s">
        <v>1</v>
      </c>
      <c r="E94" s="3" t="s">
        <v>1813</v>
      </c>
      <c r="F94" s="3" t="s">
        <v>19</v>
      </c>
      <c r="G94" s="7">
        <v>7.3888888888888893E-2</v>
      </c>
      <c r="H94" s="3">
        <v>27</v>
      </c>
      <c r="I94" s="3" t="s">
        <v>1552</v>
      </c>
      <c r="J94" s="3" t="s">
        <v>19</v>
      </c>
      <c r="K94" s="7">
        <v>7.2800925925925922E-2</v>
      </c>
      <c r="L94" s="3">
        <v>39</v>
      </c>
      <c r="M94" s="3" t="s">
        <v>1812</v>
      </c>
      <c r="N94" s="3" t="s">
        <v>19</v>
      </c>
      <c r="O94" s="7">
        <v>5.1458333333333328E-2</v>
      </c>
      <c r="P94" s="3">
        <v>25</v>
      </c>
      <c r="Q94" s="3" t="s">
        <v>1811</v>
      </c>
      <c r="R94" s="3" t="s">
        <v>19</v>
      </c>
      <c r="S94" s="7">
        <v>6.8842592592592594E-2</v>
      </c>
      <c r="T94" s="3">
        <v>31</v>
      </c>
      <c r="U94" s="3" t="s">
        <v>1810</v>
      </c>
      <c r="V94" s="3" t="s">
        <v>19</v>
      </c>
      <c r="W94" s="7">
        <v>7.3645833333333341E-2</v>
      </c>
      <c r="X94" s="3">
        <v>27</v>
      </c>
    </row>
    <row r="95" spans="1:24" x14ac:dyDescent="0.25">
      <c r="E95" s="3" t="s">
        <v>363</v>
      </c>
      <c r="F95" s="3" t="s">
        <v>25</v>
      </c>
      <c r="G95" s="7">
        <v>7.3888888888888893E-2</v>
      </c>
      <c r="H95" s="3">
        <v>27</v>
      </c>
      <c r="I95" s="3" t="s">
        <v>1809</v>
      </c>
      <c r="J95" s="3" t="s">
        <v>25</v>
      </c>
      <c r="K95" s="7">
        <v>0.14668981481481483</v>
      </c>
      <c r="L95" s="3">
        <v>33</v>
      </c>
      <c r="M95" s="3" t="s">
        <v>360</v>
      </c>
      <c r="N95" s="3" t="s">
        <v>25</v>
      </c>
      <c r="O95" s="7">
        <v>0.19814814814814816</v>
      </c>
      <c r="P95" s="3">
        <v>30</v>
      </c>
      <c r="Q95" s="3" t="s">
        <v>1808</v>
      </c>
      <c r="R95" s="3" t="s">
        <v>25</v>
      </c>
      <c r="S95" s="7">
        <v>0.26699074074074075</v>
      </c>
      <c r="T95" s="3">
        <v>31</v>
      </c>
      <c r="U95" s="3" t="s">
        <v>1807</v>
      </c>
      <c r="V95" s="3" t="s">
        <v>25</v>
      </c>
      <c r="W95" s="7">
        <v>0.34063657407407405</v>
      </c>
      <c r="X95" s="3">
        <v>31</v>
      </c>
    </row>
    <row r="96" spans="1:24" x14ac:dyDescent="0.25">
      <c r="E96" s="3" t="s">
        <v>30</v>
      </c>
      <c r="G96" s="7">
        <v>6.3571451736950668E-3</v>
      </c>
      <c r="H96" s="3" t="s">
        <v>31</v>
      </c>
      <c r="K96" s="7">
        <v>7.9632212585365042E-3</v>
      </c>
      <c r="L96" s="3" t="s">
        <v>19</v>
      </c>
      <c r="O96" s="7">
        <v>3.0503363633836433E-3</v>
      </c>
      <c r="P96" s="3" t="s">
        <v>31</v>
      </c>
      <c r="S96" s="7">
        <v>3.067434256247753E-3</v>
      </c>
      <c r="T96" s="3" t="s">
        <v>19</v>
      </c>
      <c r="W96" s="7">
        <v>1.6231739777054777E-3</v>
      </c>
      <c r="X96" s="3" t="s">
        <v>31</v>
      </c>
    </row>
    <row r="97" spans="1:24" x14ac:dyDescent="0.25">
      <c r="A97" s="3">
        <v>32</v>
      </c>
      <c r="B97" s="3">
        <v>70</v>
      </c>
      <c r="C97" s="4" t="s">
        <v>314</v>
      </c>
      <c r="D97" s="3" t="s">
        <v>1</v>
      </c>
      <c r="E97" s="3" t="s">
        <v>1409</v>
      </c>
      <c r="F97" s="3" t="s">
        <v>19</v>
      </c>
      <c r="G97" s="7">
        <v>6.4618055555555554E-2</v>
      </c>
      <c r="H97" s="3">
        <v>10</v>
      </c>
      <c r="I97" s="3" t="s">
        <v>1586</v>
      </c>
      <c r="J97" s="3" t="s">
        <v>19</v>
      </c>
      <c r="K97" s="7">
        <v>5.603009259259259E-2</v>
      </c>
      <c r="L97" s="3">
        <v>14</v>
      </c>
      <c r="M97" s="3" t="s">
        <v>1229</v>
      </c>
      <c r="N97" s="3" t="s">
        <v>19</v>
      </c>
      <c r="O97" s="7">
        <v>9.1157407407407409E-2</v>
      </c>
      <c r="P97" s="3">
        <v>46</v>
      </c>
      <c r="Q97" s="3" t="s">
        <v>1806</v>
      </c>
      <c r="R97" s="3" t="s">
        <v>19</v>
      </c>
      <c r="S97" s="7">
        <v>6.1412037037037036E-2</v>
      </c>
      <c r="T97" s="3">
        <v>19</v>
      </c>
      <c r="U97" s="3" t="s">
        <v>1009</v>
      </c>
      <c r="V97" s="3" t="s">
        <v>19</v>
      </c>
      <c r="W97" s="7">
        <v>6.9745370370370374E-2</v>
      </c>
      <c r="X97" s="3">
        <v>20</v>
      </c>
    </row>
    <row r="98" spans="1:24" x14ac:dyDescent="0.25">
      <c r="E98" s="3" t="s">
        <v>1318</v>
      </c>
      <c r="F98" s="3" t="s">
        <v>25</v>
      </c>
      <c r="G98" s="7">
        <v>6.4618055555555554E-2</v>
      </c>
      <c r="H98" s="3">
        <v>10</v>
      </c>
      <c r="I98" s="3" t="s">
        <v>320</v>
      </c>
      <c r="J98" s="3" t="s">
        <v>25</v>
      </c>
      <c r="K98" s="7">
        <v>0.12064814814814816</v>
      </c>
      <c r="L98" s="3">
        <v>12</v>
      </c>
      <c r="M98" s="3" t="s">
        <v>1805</v>
      </c>
      <c r="N98" s="3" t="s">
        <v>25</v>
      </c>
      <c r="O98" s="7">
        <v>0.21180555555555555</v>
      </c>
      <c r="P98" s="3">
        <v>36</v>
      </c>
      <c r="Q98" s="3" t="s">
        <v>322</v>
      </c>
      <c r="R98" s="3" t="s">
        <v>25</v>
      </c>
      <c r="S98" s="7">
        <v>0.2732175925925926</v>
      </c>
      <c r="T98" s="3">
        <v>33</v>
      </c>
      <c r="U98" s="3" t="s">
        <v>323</v>
      </c>
      <c r="V98" s="3" t="s">
        <v>25</v>
      </c>
      <c r="W98" s="7">
        <v>0.34296296296296297</v>
      </c>
      <c r="X98" s="3">
        <v>32</v>
      </c>
    </row>
    <row r="99" spans="1:24" x14ac:dyDescent="0.25">
      <c r="E99" s="3" t="s">
        <v>30</v>
      </c>
      <c r="G99" s="7">
        <v>1.6176021483705366E-2</v>
      </c>
      <c r="H99" s="3" t="s">
        <v>31</v>
      </c>
      <c r="K99" s="7">
        <v>9.2504233499198507E-3</v>
      </c>
      <c r="L99" s="3" t="s">
        <v>31</v>
      </c>
      <c r="O99" s="7">
        <v>3.6276468925768406E-2</v>
      </c>
      <c r="P99" s="3" t="s">
        <v>19</v>
      </c>
      <c r="S99" s="7">
        <v>4.8123349456536887E-3</v>
      </c>
      <c r="T99" s="3" t="s">
        <v>31</v>
      </c>
      <c r="W99" s="7">
        <v>6.0376891464894861E-3</v>
      </c>
      <c r="X99" s="3" t="s">
        <v>31</v>
      </c>
    </row>
    <row r="100" spans="1:24" x14ac:dyDescent="0.25">
      <c r="A100" s="3">
        <v>33</v>
      </c>
      <c r="B100" s="3">
        <v>67</v>
      </c>
      <c r="C100" s="4" t="s">
        <v>368</v>
      </c>
      <c r="D100" s="3" t="s">
        <v>17</v>
      </c>
      <c r="E100" s="3" t="s">
        <v>1240</v>
      </c>
      <c r="F100" s="3" t="s">
        <v>19</v>
      </c>
      <c r="G100" s="7">
        <v>7.8020833333333331E-2</v>
      </c>
      <c r="H100" s="3">
        <v>34</v>
      </c>
      <c r="I100" s="3" t="s">
        <v>538</v>
      </c>
      <c r="J100" s="3" t="s">
        <v>19</v>
      </c>
      <c r="K100" s="7">
        <v>6.4363425925925921E-2</v>
      </c>
      <c r="L100" s="3">
        <v>27</v>
      </c>
      <c r="M100" s="3" t="s">
        <v>1314</v>
      </c>
      <c r="N100" s="3" t="s">
        <v>19</v>
      </c>
      <c r="O100" s="7">
        <v>4.8657407407407406E-2</v>
      </c>
      <c r="P100" s="3">
        <v>14</v>
      </c>
      <c r="Q100" s="3" t="s">
        <v>1804</v>
      </c>
      <c r="R100" s="3" t="s">
        <v>19</v>
      </c>
      <c r="S100" s="7">
        <v>7.4629629629629629E-2</v>
      </c>
      <c r="T100" s="3">
        <v>36</v>
      </c>
      <c r="U100" s="3" t="s">
        <v>1516</v>
      </c>
      <c r="V100" s="3" t="s">
        <v>19</v>
      </c>
      <c r="W100" s="7">
        <v>8.1736111111111107E-2</v>
      </c>
      <c r="X100" s="3">
        <v>39</v>
      </c>
    </row>
    <row r="101" spans="1:24" x14ac:dyDescent="0.25">
      <c r="E101" s="3" t="s">
        <v>536</v>
      </c>
      <c r="F101" s="3" t="s">
        <v>25</v>
      </c>
      <c r="G101" s="7">
        <v>7.8020833333333331E-2</v>
      </c>
      <c r="H101" s="3">
        <v>34</v>
      </c>
      <c r="I101" s="3" t="s">
        <v>1312</v>
      </c>
      <c r="J101" s="3" t="s">
        <v>25</v>
      </c>
      <c r="K101" s="7">
        <v>0.14238425925925927</v>
      </c>
      <c r="L101" s="3">
        <v>29</v>
      </c>
      <c r="M101" s="3" t="s">
        <v>541</v>
      </c>
      <c r="N101" s="3" t="s">
        <v>25</v>
      </c>
      <c r="O101" s="7">
        <v>0.19104166666666667</v>
      </c>
      <c r="P101" s="3">
        <v>25</v>
      </c>
      <c r="Q101" s="3" t="s">
        <v>1803</v>
      </c>
      <c r="R101" s="3" t="s">
        <v>25</v>
      </c>
      <c r="S101" s="7">
        <v>0.26567129629629632</v>
      </c>
      <c r="T101" s="3">
        <v>30</v>
      </c>
      <c r="U101" s="3" t="s">
        <v>1802</v>
      </c>
      <c r="V101" s="3" t="s">
        <v>25</v>
      </c>
      <c r="W101" s="7">
        <v>0.34740740740740739</v>
      </c>
      <c r="X101" s="3">
        <v>33</v>
      </c>
    </row>
    <row r="102" spans="1:24" x14ac:dyDescent="0.25">
      <c r="E102" s="3" t="s">
        <v>30</v>
      </c>
      <c r="G102" s="7">
        <v>3.820251183758186E-3</v>
      </c>
      <c r="H102" s="3" t="s">
        <v>31</v>
      </c>
      <c r="K102" s="7">
        <v>1.7630578257767371E-3</v>
      </c>
      <c r="L102" s="3" t="s">
        <v>31</v>
      </c>
      <c r="O102" s="7">
        <v>6.9347311409483012E-3</v>
      </c>
      <c r="P102" s="3" t="s">
        <v>31</v>
      </c>
      <c r="S102" s="7">
        <v>7.5470584419796427E-3</v>
      </c>
      <c r="T102" s="3" t="s">
        <v>19</v>
      </c>
      <c r="W102" s="7">
        <v>4.9709817085036023E-3</v>
      </c>
      <c r="X102" s="3" t="s">
        <v>19</v>
      </c>
    </row>
    <row r="103" spans="1:24" x14ac:dyDescent="0.25">
      <c r="A103" s="3">
        <v>34</v>
      </c>
      <c r="B103" s="3">
        <v>72</v>
      </c>
      <c r="C103" s="4" t="s">
        <v>1801</v>
      </c>
      <c r="D103" s="3" t="s">
        <v>2</v>
      </c>
      <c r="E103" s="3" t="s">
        <v>1497</v>
      </c>
      <c r="F103" s="3" t="s">
        <v>19</v>
      </c>
      <c r="G103" s="7">
        <v>7.8483796296296301E-2</v>
      </c>
      <c r="H103" s="3">
        <v>37</v>
      </c>
      <c r="I103" s="3" t="s">
        <v>1320</v>
      </c>
      <c r="J103" s="3" t="s">
        <v>19</v>
      </c>
      <c r="K103" s="7">
        <v>6.2025462962962963E-2</v>
      </c>
      <c r="L103" s="3">
        <v>22</v>
      </c>
      <c r="M103" s="3" t="s">
        <v>1800</v>
      </c>
      <c r="N103" s="3" t="s">
        <v>19</v>
      </c>
      <c r="O103" s="7">
        <v>7.5509259259259262E-2</v>
      </c>
      <c r="P103" s="3">
        <v>44</v>
      </c>
      <c r="Q103" s="3" t="s">
        <v>1230</v>
      </c>
      <c r="R103" s="3" t="s">
        <v>19</v>
      </c>
      <c r="S103" s="7">
        <v>6.6307870370370378E-2</v>
      </c>
      <c r="T103" s="3">
        <v>27</v>
      </c>
      <c r="U103" s="3" t="s">
        <v>588</v>
      </c>
      <c r="V103" s="3" t="s">
        <v>19</v>
      </c>
      <c r="W103" s="7">
        <v>7.4039351851851856E-2</v>
      </c>
      <c r="X103" s="3">
        <v>28</v>
      </c>
    </row>
    <row r="104" spans="1:24" x14ac:dyDescent="0.25">
      <c r="E104" s="3" t="s">
        <v>1585</v>
      </c>
      <c r="F104" s="3" t="s">
        <v>25</v>
      </c>
      <c r="G104" s="7">
        <v>7.8483796296296301E-2</v>
      </c>
      <c r="H104" s="3">
        <v>37</v>
      </c>
      <c r="I104" s="3" t="s">
        <v>315</v>
      </c>
      <c r="J104" s="3" t="s">
        <v>25</v>
      </c>
      <c r="K104" s="7">
        <v>0.14050925925925925</v>
      </c>
      <c r="L104" s="3">
        <v>26</v>
      </c>
      <c r="M104" s="3" t="s">
        <v>1799</v>
      </c>
      <c r="N104" s="3" t="s">
        <v>25</v>
      </c>
      <c r="O104" s="7">
        <v>0.21601851851851853</v>
      </c>
      <c r="P104" s="3">
        <v>39</v>
      </c>
      <c r="Q104" s="3" t="s">
        <v>1010</v>
      </c>
      <c r="R104" s="3" t="s">
        <v>25</v>
      </c>
      <c r="S104" s="7">
        <v>0.28232638888888889</v>
      </c>
      <c r="T104" s="3">
        <v>35</v>
      </c>
      <c r="U104" s="3" t="s">
        <v>1227</v>
      </c>
      <c r="V104" s="3" t="s">
        <v>25</v>
      </c>
      <c r="W104" s="7">
        <v>0.35636574074074073</v>
      </c>
      <c r="X104" s="3">
        <v>34</v>
      </c>
    </row>
    <row r="105" spans="1:24" x14ac:dyDescent="0.25">
      <c r="E105" s="3" t="s">
        <v>30</v>
      </c>
      <c r="G105" s="7">
        <v>5.4676626682975127E-3</v>
      </c>
      <c r="H105" s="3" t="s">
        <v>31</v>
      </c>
      <c r="K105" s="7">
        <v>5.8061746541387543E-3</v>
      </c>
      <c r="L105" s="3" t="s">
        <v>31</v>
      </c>
      <c r="O105" s="7">
        <v>1.8483608076427696E-2</v>
      </c>
      <c r="P105" s="3" t="s">
        <v>19</v>
      </c>
      <c r="S105" s="7">
        <v>2.5045085897756614E-3</v>
      </c>
      <c r="T105" s="3" t="s">
        <v>31</v>
      </c>
      <c r="W105" s="7">
        <v>4.70526216421574E-3</v>
      </c>
      <c r="X105" s="3" t="s">
        <v>31</v>
      </c>
    </row>
    <row r="106" spans="1:24" x14ac:dyDescent="0.25">
      <c r="A106" s="3">
        <v>35</v>
      </c>
      <c r="B106" s="3">
        <v>53</v>
      </c>
      <c r="C106" s="4" t="s">
        <v>379</v>
      </c>
      <c r="D106" s="3" t="s">
        <v>17</v>
      </c>
      <c r="E106" s="3" t="s">
        <v>1798</v>
      </c>
      <c r="F106" s="3" t="s">
        <v>19</v>
      </c>
      <c r="G106" s="7">
        <v>7.8657407407407412E-2</v>
      </c>
      <c r="H106" s="3">
        <v>38</v>
      </c>
      <c r="I106" s="3" t="s">
        <v>1797</v>
      </c>
      <c r="J106" s="3" t="s">
        <v>19</v>
      </c>
      <c r="K106" s="7">
        <v>7.0810185185185184E-2</v>
      </c>
      <c r="L106" s="3">
        <v>36</v>
      </c>
      <c r="M106" s="3" t="s">
        <v>1796</v>
      </c>
      <c r="N106" s="3" t="s">
        <v>19</v>
      </c>
      <c r="O106" s="7">
        <v>7.5775462962962961E-2</v>
      </c>
      <c r="P106" s="3">
        <v>45</v>
      </c>
      <c r="Q106" s="3" t="s">
        <v>1795</v>
      </c>
      <c r="R106" s="3" t="s">
        <v>19</v>
      </c>
      <c r="S106" s="7">
        <v>5.9594907407407409E-2</v>
      </c>
      <c r="T106" s="3">
        <v>12</v>
      </c>
      <c r="U106" s="3" t="s">
        <v>1794</v>
      </c>
      <c r="V106" s="3" t="s">
        <v>19</v>
      </c>
      <c r="W106" s="7">
        <v>7.604166666666666E-2</v>
      </c>
      <c r="X106" s="3">
        <v>32</v>
      </c>
    </row>
    <row r="107" spans="1:24" x14ac:dyDescent="0.25">
      <c r="E107" s="3" t="s">
        <v>1793</v>
      </c>
      <c r="F107" s="3" t="s">
        <v>25</v>
      </c>
      <c r="G107" s="7">
        <v>7.8657407407407412E-2</v>
      </c>
      <c r="H107" s="3">
        <v>38</v>
      </c>
      <c r="I107" s="3" t="s">
        <v>1792</v>
      </c>
      <c r="J107" s="3" t="s">
        <v>25</v>
      </c>
      <c r="K107" s="7">
        <v>0.1494675925925926</v>
      </c>
      <c r="L107" s="3">
        <v>38</v>
      </c>
      <c r="M107" s="3" t="s">
        <v>1791</v>
      </c>
      <c r="N107" s="3" t="s">
        <v>25</v>
      </c>
      <c r="O107" s="7">
        <v>0.22524305555555557</v>
      </c>
      <c r="P107" s="3">
        <v>43</v>
      </c>
      <c r="Q107" s="3" t="s">
        <v>1790</v>
      </c>
      <c r="R107" s="3" t="s">
        <v>25</v>
      </c>
      <c r="S107" s="7">
        <v>0.28483796296296299</v>
      </c>
      <c r="T107" s="3">
        <v>37</v>
      </c>
      <c r="U107" s="3" t="s">
        <v>1789</v>
      </c>
      <c r="V107" s="3" t="s">
        <v>25</v>
      </c>
      <c r="W107" s="7">
        <v>0.36087962962962966</v>
      </c>
      <c r="X107" s="3">
        <v>35</v>
      </c>
    </row>
    <row r="108" spans="1:24" x14ac:dyDescent="0.25">
      <c r="E108" s="3" t="s">
        <v>30</v>
      </c>
      <c r="G108" s="7">
        <v>6.3574185268581024E-3</v>
      </c>
      <c r="H108" s="3" t="s">
        <v>31</v>
      </c>
      <c r="K108" s="7">
        <v>2.1193615118746401E-3</v>
      </c>
      <c r="L108" s="3" t="s">
        <v>19</v>
      </c>
      <c r="O108" s="7">
        <v>1.8027499212372233E-2</v>
      </c>
      <c r="P108" s="3" t="s">
        <v>19</v>
      </c>
      <c r="S108" s="7">
        <v>1.0089080120275394E-2</v>
      </c>
      <c r="T108" s="3" t="s">
        <v>31</v>
      </c>
      <c r="W108" s="7">
        <v>3.7003620771133977E-3</v>
      </c>
      <c r="X108" s="3" t="s">
        <v>31</v>
      </c>
    </row>
    <row r="109" spans="1:24" x14ac:dyDescent="0.25">
      <c r="A109" s="3">
        <v>36</v>
      </c>
      <c r="B109" s="3">
        <v>58</v>
      </c>
      <c r="C109" s="4" t="s">
        <v>488</v>
      </c>
      <c r="D109" s="3" t="s">
        <v>1</v>
      </c>
      <c r="E109" s="3" t="s">
        <v>1788</v>
      </c>
      <c r="F109" s="3" t="s">
        <v>19</v>
      </c>
      <c r="G109" s="7">
        <v>8.2754629629629636E-2</v>
      </c>
      <c r="H109" s="3">
        <v>40</v>
      </c>
      <c r="I109" s="3" t="s">
        <v>262</v>
      </c>
      <c r="J109" s="3" t="s">
        <v>19</v>
      </c>
      <c r="K109" s="7">
        <v>6.9062500000000013E-2</v>
      </c>
      <c r="L109" s="3">
        <v>32</v>
      </c>
      <c r="M109" s="3" t="s">
        <v>491</v>
      </c>
      <c r="N109" s="3" t="s">
        <v>19</v>
      </c>
      <c r="O109" s="7">
        <v>6.0312499999999998E-2</v>
      </c>
      <c r="P109" s="3">
        <v>37</v>
      </c>
      <c r="Q109" s="3" t="s">
        <v>1090</v>
      </c>
      <c r="R109" s="3" t="s">
        <v>19</v>
      </c>
      <c r="S109" s="7">
        <v>7.5046296296296292E-2</v>
      </c>
      <c r="T109" s="3">
        <v>37</v>
      </c>
      <c r="U109" s="3" t="s">
        <v>268</v>
      </c>
      <c r="V109" s="3" t="s">
        <v>19</v>
      </c>
      <c r="W109" s="7">
        <v>7.4675925925925923E-2</v>
      </c>
      <c r="X109" s="3">
        <v>29</v>
      </c>
    </row>
    <row r="110" spans="1:24" x14ac:dyDescent="0.25">
      <c r="E110" s="3" t="s">
        <v>494</v>
      </c>
      <c r="F110" s="3" t="s">
        <v>25</v>
      </c>
      <c r="G110" s="7">
        <v>8.2754629629629636E-2</v>
      </c>
      <c r="H110" s="3">
        <v>40</v>
      </c>
      <c r="I110" s="3" t="s">
        <v>1787</v>
      </c>
      <c r="J110" s="3" t="s">
        <v>25</v>
      </c>
      <c r="K110" s="7">
        <v>0.15181712962962965</v>
      </c>
      <c r="L110" s="3">
        <v>41</v>
      </c>
      <c r="M110" s="3" t="s">
        <v>496</v>
      </c>
      <c r="N110" s="3" t="s">
        <v>25</v>
      </c>
      <c r="O110" s="7">
        <v>0.21212962962962964</v>
      </c>
      <c r="P110" s="3">
        <v>37</v>
      </c>
      <c r="Q110" s="3" t="s">
        <v>1091</v>
      </c>
      <c r="R110" s="3" t="s">
        <v>25</v>
      </c>
      <c r="S110" s="7">
        <v>0.28717592592592595</v>
      </c>
      <c r="T110" s="3">
        <v>38</v>
      </c>
      <c r="U110" s="3" t="s">
        <v>1495</v>
      </c>
      <c r="V110" s="3" t="s">
        <v>25</v>
      </c>
      <c r="W110" s="7">
        <v>0.36185185185185187</v>
      </c>
      <c r="X110" s="3">
        <v>36</v>
      </c>
    </row>
    <row r="111" spans="1:24" x14ac:dyDescent="0.25">
      <c r="E111" s="3" t="s">
        <v>30</v>
      </c>
      <c r="G111" s="7">
        <v>2.4892291904113212E-3</v>
      </c>
      <c r="H111" s="3" t="s">
        <v>31</v>
      </c>
      <c r="K111" s="7">
        <v>1.8662086842910486E-4</v>
      </c>
      <c r="L111" s="3" t="s">
        <v>19</v>
      </c>
      <c r="O111" s="7">
        <v>2.408961234814995E-3</v>
      </c>
      <c r="P111" s="3" t="s">
        <v>19</v>
      </c>
      <c r="S111" s="7">
        <v>5.1745776925286452E-3</v>
      </c>
      <c r="T111" s="3" t="s">
        <v>19</v>
      </c>
      <c r="W111" s="7">
        <v>5.2809306053614308E-3</v>
      </c>
      <c r="X111" s="3" t="s">
        <v>31</v>
      </c>
    </row>
    <row r="112" spans="1:24" x14ac:dyDescent="0.25">
      <c r="A112" s="3">
        <v>37</v>
      </c>
      <c r="B112" s="3">
        <v>79</v>
      </c>
      <c r="C112" s="4" t="s">
        <v>521</v>
      </c>
      <c r="D112" s="3" t="s">
        <v>1</v>
      </c>
      <c r="E112" s="3" t="s">
        <v>1786</v>
      </c>
      <c r="F112" s="3" t="s">
        <v>19</v>
      </c>
      <c r="G112" s="7">
        <v>8.4606481481481477E-2</v>
      </c>
      <c r="H112" s="3">
        <v>42</v>
      </c>
      <c r="I112" s="3" t="s">
        <v>1074</v>
      </c>
      <c r="J112" s="3" t="s">
        <v>19</v>
      </c>
      <c r="K112" s="7">
        <v>6.340277777777778E-2</v>
      </c>
      <c r="L112" s="3">
        <v>25</v>
      </c>
      <c r="M112" s="3" t="s">
        <v>1215</v>
      </c>
      <c r="N112" s="3" t="s">
        <v>19</v>
      </c>
      <c r="O112" s="7">
        <v>5.9814814814814814E-2</v>
      </c>
      <c r="P112" s="3">
        <v>36</v>
      </c>
      <c r="Q112" s="3" t="s">
        <v>1785</v>
      </c>
      <c r="R112" s="3" t="s">
        <v>19</v>
      </c>
      <c r="S112" s="7">
        <v>8.1064814814814812E-2</v>
      </c>
      <c r="T112" s="3">
        <v>42</v>
      </c>
      <c r="U112" s="3" t="s">
        <v>1784</v>
      </c>
      <c r="V112" s="3" t="s">
        <v>19</v>
      </c>
      <c r="W112" s="7">
        <v>7.6817129629629624E-2</v>
      </c>
      <c r="X112" s="3">
        <v>35</v>
      </c>
    </row>
    <row r="113" spans="1:24" x14ac:dyDescent="0.25">
      <c r="E113" s="3" t="s">
        <v>1783</v>
      </c>
      <c r="F113" s="3" t="s">
        <v>25</v>
      </c>
      <c r="G113" s="7">
        <v>8.4606481481481477E-2</v>
      </c>
      <c r="H113" s="3">
        <v>42</v>
      </c>
      <c r="I113" s="3" t="s">
        <v>1574</v>
      </c>
      <c r="J113" s="3" t="s">
        <v>25</v>
      </c>
      <c r="K113" s="7">
        <v>0.14800925925925926</v>
      </c>
      <c r="L113" s="3">
        <v>36</v>
      </c>
      <c r="M113" s="3" t="s">
        <v>1450</v>
      </c>
      <c r="N113" s="3" t="s">
        <v>25</v>
      </c>
      <c r="O113" s="7">
        <v>0.20782407407407408</v>
      </c>
      <c r="P113" s="3">
        <v>34</v>
      </c>
      <c r="Q113" s="3" t="s">
        <v>1782</v>
      </c>
      <c r="R113" s="3" t="s">
        <v>25</v>
      </c>
      <c r="S113" s="7">
        <v>0.28888888888888892</v>
      </c>
      <c r="T113" s="3">
        <v>39</v>
      </c>
      <c r="U113" s="3" t="s">
        <v>1216</v>
      </c>
      <c r="V113" s="3" t="s">
        <v>25</v>
      </c>
      <c r="W113" s="7">
        <v>0.36570601851851853</v>
      </c>
      <c r="X113" s="3">
        <v>37</v>
      </c>
    </row>
    <row r="114" spans="1:24" x14ac:dyDescent="0.25">
      <c r="E114" s="3" t="s">
        <v>30</v>
      </c>
      <c r="G114" s="7">
        <v>1.5453291357406945E-3</v>
      </c>
      <c r="H114" s="3" t="s">
        <v>31</v>
      </c>
      <c r="K114" s="7">
        <v>6.2067140633252638E-3</v>
      </c>
      <c r="L114" s="3" t="s">
        <v>31</v>
      </c>
      <c r="O114" s="7">
        <v>1.2945322417739283E-3</v>
      </c>
      <c r="P114" s="3" t="s">
        <v>19</v>
      </c>
      <c r="S114" s="7">
        <v>1.044887658799655E-2</v>
      </c>
      <c r="T114" s="3" t="s">
        <v>19</v>
      </c>
      <c r="W114" s="7">
        <v>3.9913656307045131E-3</v>
      </c>
      <c r="X114" s="3" t="s">
        <v>31</v>
      </c>
    </row>
    <row r="115" spans="1:24" x14ac:dyDescent="0.25">
      <c r="A115" s="3">
        <v>38</v>
      </c>
      <c r="B115" s="3">
        <v>96</v>
      </c>
      <c r="C115" s="4" t="s">
        <v>1058</v>
      </c>
      <c r="D115" s="3" t="s">
        <v>1</v>
      </c>
      <c r="E115" s="3" t="s">
        <v>1209</v>
      </c>
      <c r="F115" s="3" t="s">
        <v>19</v>
      </c>
      <c r="G115" s="7">
        <v>7.6388888888888895E-2</v>
      </c>
      <c r="H115" s="3">
        <v>31</v>
      </c>
      <c r="I115" s="3" t="s">
        <v>1211</v>
      </c>
      <c r="J115" s="3" t="s">
        <v>19</v>
      </c>
      <c r="K115" s="7">
        <v>7.4999999999999997E-2</v>
      </c>
      <c r="L115" s="3">
        <v>40</v>
      </c>
      <c r="M115" s="3" t="s">
        <v>832</v>
      </c>
      <c r="N115" s="3" t="s">
        <v>19</v>
      </c>
      <c r="O115" s="7">
        <v>5.9282407407407402E-2</v>
      </c>
      <c r="P115" s="3">
        <v>34</v>
      </c>
      <c r="Q115" s="3" t="s">
        <v>1212</v>
      </c>
      <c r="R115" s="3" t="s">
        <v>19</v>
      </c>
      <c r="S115" s="7">
        <v>7.0706018518518529E-2</v>
      </c>
      <c r="T115" s="3">
        <v>33</v>
      </c>
      <c r="U115" s="3" t="s">
        <v>1208</v>
      </c>
      <c r="V115" s="3" t="s">
        <v>19</v>
      </c>
      <c r="W115" s="7">
        <v>8.7199074074074068E-2</v>
      </c>
      <c r="X115" s="3">
        <v>44</v>
      </c>
    </row>
    <row r="116" spans="1:24" x14ac:dyDescent="0.25">
      <c r="E116" s="3" t="s">
        <v>1324</v>
      </c>
      <c r="F116" s="3" t="s">
        <v>25</v>
      </c>
      <c r="G116" s="7">
        <v>7.6388888888888895E-2</v>
      </c>
      <c r="H116" s="3">
        <v>31</v>
      </c>
      <c r="I116" s="3" t="s">
        <v>1206</v>
      </c>
      <c r="J116" s="3" t="s">
        <v>25</v>
      </c>
      <c r="K116" s="7">
        <v>0.15138888888888888</v>
      </c>
      <c r="L116" s="3">
        <v>40</v>
      </c>
      <c r="M116" s="3" t="s">
        <v>1465</v>
      </c>
      <c r="N116" s="3" t="s">
        <v>25</v>
      </c>
      <c r="O116" s="7">
        <v>0.2106712962962963</v>
      </c>
      <c r="P116" s="3">
        <v>35</v>
      </c>
      <c r="Q116" s="3" t="s">
        <v>482</v>
      </c>
      <c r="R116" s="3" t="s">
        <v>25</v>
      </c>
      <c r="S116" s="7">
        <v>0.28137731481481482</v>
      </c>
      <c r="T116" s="3">
        <v>34</v>
      </c>
      <c r="U116" s="3" t="s">
        <v>1210</v>
      </c>
      <c r="V116" s="3" t="s">
        <v>25</v>
      </c>
      <c r="W116" s="7">
        <v>0.36857638888888888</v>
      </c>
      <c r="X116" s="3">
        <v>38</v>
      </c>
    </row>
    <row r="117" spans="1:24" x14ac:dyDescent="0.25">
      <c r="E117" s="3" t="s">
        <v>30</v>
      </c>
      <c r="G117" s="7">
        <v>1.0439114057765528E-2</v>
      </c>
      <c r="H117" s="3" t="s">
        <v>31</v>
      </c>
      <c r="K117" s="7">
        <v>4.8441539487949353E-3</v>
      </c>
      <c r="L117" s="3" t="s">
        <v>19</v>
      </c>
      <c r="O117" s="7">
        <v>3.0280812461197515E-4</v>
      </c>
      <c r="P117" s="3" t="s">
        <v>19</v>
      </c>
      <c r="S117" s="7">
        <v>4.6417336150259003E-4</v>
      </c>
      <c r="T117" s="3" t="s">
        <v>31</v>
      </c>
      <c r="W117" s="7">
        <v>5.756325345861249E-3</v>
      </c>
      <c r="X117" s="3" t="s">
        <v>19</v>
      </c>
    </row>
    <row r="118" spans="1:24" x14ac:dyDescent="0.25">
      <c r="A118" s="3">
        <v>39</v>
      </c>
      <c r="B118" s="3">
        <v>60</v>
      </c>
      <c r="C118" s="4" t="s">
        <v>1781</v>
      </c>
      <c r="D118" s="3" t="s">
        <v>17</v>
      </c>
      <c r="E118" s="3" t="s">
        <v>1780</v>
      </c>
      <c r="F118" s="3" t="s">
        <v>19</v>
      </c>
      <c r="G118" s="7">
        <v>7.7754629629629632E-2</v>
      </c>
      <c r="H118" s="3">
        <v>33</v>
      </c>
      <c r="I118" s="3" t="s">
        <v>1500</v>
      </c>
      <c r="J118" s="3" t="s">
        <v>19</v>
      </c>
      <c r="K118" s="7">
        <v>8.3634259259259255E-2</v>
      </c>
      <c r="L118" s="3">
        <v>44</v>
      </c>
      <c r="M118" s="3" t="s">
        <v>1779</v>
      </c>
      <c r="N118" s="3" t="s">
        <v>19</v>
      </c>
      <c r="O118" s="7">
        <v>5.9594907407407409E-2</v>
      </c>
      <c r="P118" s="3">
        <v>35</v>
      </c>
      <c r="Q118" s="3" t="s">
        <v>1778</v>
      </c>
      <c r="R118" s="3" t="s">
        <v>19</v>
      </c>
      <c r="S118" s="7">
        <v>7.362268518518518E-2</v>
      </c>
      <c r="T118" s="3">
        <v>35</v>
      </c>
      <c r="U118" s="3" t="s">
        <v>1777</v>
      </c>
      <c r="V118" s="3" t="s">
        <v>19</v>
      </c>
      <c r="W118" s="7">
        <v>7.4849537037037034E-2</v>
      </c>
      <c r="X118" s="3">
        <v>30</v>
      </c>
    </row>
    <row r="119" spans="1:24" x14ac:dyDescent="0.25">
      <c r="E119" s="3" t="s">
        <v>1776</v>
      </c>
      <c r="F119" s="3" t="s">
        <v>25</v>
      </c>
      <c r="G119" s="7">
        <v>7.7754629629629632E-2</v>
      </c>
      <c r="H119" s="3">
        <v>33</v>
      </c>
      <c r="I119" s="3" t="s">
        <v>1775</v>
      </c>
      <c r="J119" s="3" t="s">
        <v>25</v>
      </c>
      <c r="K119" s="7">
        <v>0.16138888888888889</v>
      </c>
      <c r="L119" s="3">
        <v>43</v>
      </c>
      <c r="M119" s="3" t="s">
        <v>1774</v>
      </c>
      <c r="N119" s="3" t="s">
        <v>25</v>
      </c>
      <c r="O119" s="7">
        <v>0.2209837962962963</v>
      </c>
      <c r="P119" s="3">
        <v>42</v>
      </c>
      <c r="Q119" s="3" t="s">
        <v>1773</v>
      </c>
      <c r="R119" s="3" t="s">
        <v>25</v>
      </c>
      <c r="S119" s="7">
        <v>0.2946064814814815</v>
      </c>
      <c r="T119" s="3">
        <v>41</v>
      </c>
      <c r="U119" s="3" t="s">
        <v>1772</v>
      </c>
      <c r="V119" s="3" t="s">
        <v>25</v>
      </c>
      <c r="W119" s="7">
        <v>0.3694560185185185</v>
      </c>
      <c r="X119" s="3">
        <v>39</v>
      </c>
    </row>
    <row r="120" spans="1:24" x14ac:dyDescent="0.25">
      <c r="E120" s="3" t="s">
        <v>30</v>
      </c>
      <c r="G120" s="7">
        <v>9.280593547012092E-3</v>
      </c>
      <c r="H120" s="3" t="s">
        <v>31</v>
      </c>
      <c r="K120" s="7">
        <v>1.3310982079151962E-2</v>
      </c>
      <c r="L120" s="3" t="s">
        <v>19</v>
      </c>
      <c r="O120" s="7">
        <v>4.745497780743041E-4</v>
      </c>
      <c r="P120" s="3" t="s">
        <v>19</v>
      </c>
      <c r="S120" s="7">
        <v>2.2826413791825345E-3</v>
      </c>
      <c r="T120" s="3" t="s">
        <v>19</v>
      </c>
      <c r="W120" s="7">
        <v>6.7875796893966667E-3</v>
      </c>
      <c r="X120" s="3" t="s">
        <v>31</v>
      </c>
    </row>
    <row r="121" spans="1:24" x14ac:dyDescent="0.25">
      <c r="A121" s="3">
        <v>40</v>
      </c>
      <c r="B121" s="3">
        <v>54</v>
      </c>
      <c r="C121" s="4" t="s">
        <v>1771</v>
      </c>
      <c r="D121" s="3" t="s">
        <v>17</v>
      </c>
      <c r="E121" s="3" t="s">
        <v>1770</v>
      </c>
      <c r="F121" s="3" t="s">
        <v>19</v>
      </c>
      <c r="G121" s="7">
        <v>6.9675925925925933E-2</v>
      </c>
      <c r="H121" s="3">
        <v>17</v>
      </c>
      <c r="I121" s="3" t="s">
        <v>1769</v>
      </c>
      <c r="J121" s="3" t="s">
        <v>19</v>
      </c>
      <c r="K121" s="7">
        <v>7.5798611111111108E-2</v>
      </c>
      <c r="L121" s="3">
        <v>42</v>
      </c>
      <c r="M121" s="3" t="s">
        <v>1768</v>
      </c>
      <c r="N121" s="3" t="s">
        <v>19</v>
      </c>
      <c r="O121" s="7">
        <v>4.9074074074074076E-2</v>
      </c>
      <c r="P121" s="3">
        <v>15</v>
      </c>
      <c r="Q121" s="3" t="s">
        <v>1767</v>
      </c>
      <c r="R121" s="3" t="s">
        <v>19</v>
      </c>
      <c r="S121" s="7">
        <v>9.0115740740740746E-2</v>
      </c>
      <c r="T121" s="3">
        <v>45</v>
      </c>
      <c r="U121" s="3" t="s">
        <v>1766</v>
      </c>
      <c r="V121" s="3" t="s">
        <v>19</v>
      </c>
      <c r="W121" s="7">
        <v>8.5138888888888889E-2</v>
      </c>
      <c r="X121" s="3">
        <v>43</v>
      </c>
    </row>
    <row r="122" spans="1:24" x14ac:dyDescent="0.25">
      <c r="E122" s="3" t="s">
        <v>1765</v>
      </c>
      <c r="F122" s="3" t="s">
        <v>25</v>
      </c>
      <c r="G122" s="7">
        <v>6.9675925925925933E-2</v>
      </c>
      <c r="H122" s="3">
        <v>17</v>
      </c>
      <c r="I122" s="3" t="s">
        <v>1764</v>
      </c>
      <c r="J122" s="3" t="s">
        <v>25</v>
      </c>
      <c r="K122" s="7">
        <v>0.14547453703703703</v>
      </c>
      <c r="L122" s="3">
        <v>32</v>
      </c>
      <c r="M122" s="3" t="s">
        <v>1763</v>
      </c>
      <c r="N122" s="3" t="s">
        <v>25</v>
      </c>
      <c r="O122" s="7">
        <v>0.1945486111111111</v>
      </c>
      <c r="P122" s="3">
        <v>28</v>
      </c>
      <c r="Q122" s="3" t="s">
        <v>1762</v>
      </c>
      <c r="R122" s="3" t="s">
        <v>25</v>
      </c>
      <c r="S122" s="7">
        <v>0.28466435185185185</v>
      </c>
      <c r="T122" s="3">
        <v>36</v>
      </c>
      <c r="U122" s="3" t="s">
        <v>1761</v>
      </c>
      <c r="V122" s="3" t="s">
        <v>25</v>
      </c>
      <c r="W122" s="7">
        <v>0.36980324074074072</v>
      </c>
      <c r="X122" s="3">
        <v>40</v>
      </c>
    </row>
    <row r="123" spans="1:24" x14ac:dyDescent="0.25">
      <c r="E123" s="3" t="s">
        <v>30</v>
      </c>
      <c r="G123" s="7">
        <v>1.7441094709921307E-2</v>
      </c>
      <c r="H123" s="3" t="s">
        <v>31</v>
      </c>
      <c r="K123" s="7">
        <v>5.4092426959108236E-3</v>
      </c>
      <c r="L123" s="3" t="s">
        <v>19</v>
      </c>
      <c r="O123" s="7">
        <v>1.0101846060471271E-2</v>
      </c>
      <c r="P123" s="3" t="s">
        <v>31</v>
      </c>
      <c r="S123" s="7">
        <v>1.8708650121850662E-2</v>
      </c>
      <c r="T123" s="3" t="s">
        <v>19</v>
      </c>
      <c r="W123" s="7">
        <v>3.425047952631155E-3</v>
      </c>
      <c r="X123" s="3" t="s">
        <v>19</v>
      </c>
    </row>
    <row r="124" spans="1:24" x14ac:dyDescent="0.25">
      <c r="A124" s="3">
        <v>41</v>
      </c>
      <c r="B124" s="3">
        <v>93</v>
      </c>
      <c r="C124" s="4" t="s">
        <v>1760</v>
      </c>
      <c r="D124" s="3" t="s">
        <v>17</v>
      </c>
      <c r="E124" s="3" t="s">
        <v>1759</v>
      </c>
      <c r="F124" s="3" t="s">
        <v>19</v>
      </c>
      <c r="G124" s="7">
        <v>7.918981481481481E-2</v>
      </c>
      <c r="H124" s="3">
        <v>39</v>
      </c>
      <c r="I124" s="3" t="s">
        <v>676</v>
      </c>
      <c r="J124" s="3" t="s">
        <v>19</v>
      </c>
      <c r="K124" s="7">
        <v>7.0127314814814809E-2</v>
      </c>
      <c r="L124" s="3">
        <v>33</v>
      </c>
      <c r="M124" s="3" t="s">
        <v>1758</v>
      </c>
      <c r="N124" s="3" t="s">
        <v>19</v>
      </c>
      <c r="O124" s="7">
        <v>6.6886574074074071E-2</v>
      </c>
      <c r="P124" s="3">
        <v>40</v>
      </c>
      <c r="Q124" s="3" t="s">
        <v>1757</v>
      </c>
      <c r="R124" s="3" t="s">
        <v>19</v>
      </c>
      <c r="S124" s="7">
        <v>7.5196759259259269E-2</v>
      </c>
      <c r="T124" s="3">
        <v>38</v>
      </c>
      <c r="U124" s="3" t="s">
        <v>650</v>
      </c>
      <c r="V124" s="3" t="s">
        <v>19</v>
      </c>
      <c r="W124" s="7">
        <v>8.0046296296296296E-2</v>
      </c>
      <c r="X124" s="3">
        <v>38</v>
      </c>
    </row>
    <row r="125" spans="1:24" x14ac:dyDescent="0.25">
      <c r="E125" s="3" t="s">
        <v>1756</v>
      </c>
      <c r="F125" s="3" t="s">
        <v>25</v>
      </c>
      <c r="G125" s="7">
        <v>7.918981481481481E-2</v>
      </c>
      <c r="H125" s="3">
        <v>39</v>
      </c>
      <c r="I125" s="3" t="s">
        <v>1201</v>
      </c>
      <c r="J125" s="3" t="s">
        <v>25</v>
      </c>
      <c r="K125" s="7">
        <v>0.14931712962962962</v>
      </c>
      <c r="L125" s="3">
        <v>37</v>
      </c>
      <c r="M125" s="3" t="s">
        <v>1755</v>
      </c>
      <c r="N125" s="3" t="s">
        <v>25</v>
      </c>
      <c r="O125" s="7">
        <v>0.2162037037037037</v>
      </c>
      <c r="P125" s="3">
        <v>40</v>
      </c>
      <c r="Q125" s="3" t="s">
        <v>1754</v>
      </c>
      <c r="R125" s="3" t="s">
        <v>25</v>
      </c>
      <c r="S125" s="7">
        <v>0.29140046296296296</v>
      </c>
      <c r="T125" s="3">
        <v>40</v>
      </c>
      <c r="U125" s="3" t="s">
        <v>1753</v>
      </c>
      <c r="V125" s="3" t="s">
        <v>25</v>
      </c>
      <c r="W125" s="7">
        <v>0.37144675925925924</v>
      </c>
      <c r="X125" s="3">
        <v>41</v>
      </c>
    </row>
    <row r="126" spans="1:24" x14ac:dyDescent="0.25">
      <c r="E126" s="3" t="s">
        <v>30</v>
      </c>
      <c r="G126" s="7">
        <v>8.3143804612718641E-3</v>
      </c>
      <c r="H126" s="3" t="s">
        <v>31</v>
      </c>
      <c r="K126" s="7">
        <v>5.7488544649227091E-4</v>
      </c>
      <c r="L126" s="3" t="s">
        <v>31</v>
      </c>
      <c r="O126" s="7">
        <v>7.4476580815241097E-3</v>
      </c>
      <c r="P126" s="3" t="s">
        <v>19</v>
      </c>
      <c r="S126" s="7">
        <v>3.4723137260352782E-3</v>
      </c>
      <c r="T126" s="3" t="s">
        <v>19</v>
      </c>
      <c r="W126" s="7">
        <v>2.0307058997952043E-3</v>
      </c>
      <c r="X126" s="3" t="s">
        <v>31</v>
      </c>
    </row>
    <row r="127" spans="1:24" x14ac:dyDescent="0.25">
      <c r="A127" s="3">
        <v>42</v>
      </c>
      <c r="B127" s="3">
        <v>73</v>
      </c>
      <c r="C127" s="4" t="s">
        <v>1752</v>
      </c>
      <c r="D127" s="3" t="s">
        <v>2</v>
      </c>
      <c r="E127" s="3" t="s">
        <v>1560</v>
      </c>
      <c r="F127" s="3" t="s">
        <v>19</v>
      </c>
      <c r="G127" s="7">
        <v>8.9409722222222224E-2</v>
      </c>
      <c r="H127" s="3">
        <v>43</v>
      </c>
      <c r="I127" s="3" t="s">
        <v>1751</v>
      </c>
      <c r="J127" s="3" t="s">
        <v>19</v>
      </c>
      <c r="K127" s="7">
        <v>7.6678240740740741E-2</v>
      </c>
      <c r="L127" s="3">
        <v>43</v>
      </c>
      <c r="M127" s="3" t="s">
        <v>589</v>
      </c>
      <c r="N127" s="3" t="s">
        <v>19</v>
      </c>
      <c r="O127" s="7">
        <v>5.3900462962962963E-2</v>
      </c>
      <c r="P127" s="3">
        <v>29</v>
      </c>
      <c r="Q127" s="3" t="s">
        <v>1750</v>
      </c>
      <c r="R127" s="3" t="s">
        <v>19</v>
      </c>
      <c r="S127" s="7">
        <v>8.0335648148148142E-2</v>
      </c>
      <c r="T127" s="3">
        <v>41</v>
      </c>
      <c r="U127" s="3" t="s">
        <v>1749</v>
      </c>
      <c r="V127" s="3" t="s">
        <v>19</v>
      </c>
      <c r="W127" s="7">
        <v>7.7361111111111117E-2</v>
      </c>
      <c r="X127" s="3">
        <v>37</v>
      </c>
    </row>
    <row r="128" spans="1:24" x14ac:dyDescent="0.25">
      <c r="E128" s="3" t="s">
        <v>1564</v>
      </c>
      <c r="F128" s="3" t="s">
        <v>25</v>
      </c>
      <c r="G128" s="7">
        <v>8.9409722222222224E-2</v>
      </c>
      <c r="H128" s="3">
        <v>43</v>
      </c>
      <c r="I128" s="3" t="s">
        <v>1748</v>
      </c>
      <c r="J128" s="3" t="s">
        <v>25</v>
      </c>
      <c r="K128" s="7">
        <v>0.16608796296296297</v>
      </c>
      <c r="L128" s="3">
        <v>44</v>
      </c>
      <c r="M128" s="3" t="s">
        <v>1747</v>
      </c>
      <c r="N128" s="3" t="s">
        <v>25</v>
      </c>
      <c r="O128" s="7">
        <v>0.21998842592592593</v>
      </c>
      <c r="P128" s="3">
        <v>41</v>
      </c>
      <c r="Q128" s="3" t="s">
        <v>1746</v>
      </c>
      <c r="R128" s="3" t="s">
        <v>25</v>
      </c>
      <c r="S128" s="7">
        <v>0.30032407407407408</v>
      </c>
      <c r="T128" s="3">
        <v>43</v>
      </c>
      <c r="U128" s="3" t="s">
        <v>1745</v>
      </c>
      <c r="V128" s="3" t="s">
        <v>25</v>
      </c>
      <c r="W128" s="7">
        <v>0.37768518518518518</v>
      </c>
      <c r="X128" s="3">
        <v>42</v>
      </c>
    </row>
    <row r="129" spans="1:24" x14ac:dyDescent="0.25">
      <c r="E129" s="3" t="s">
        <v>30</v>
      </c>
      <c r="G129" s="7">
        <v>4.3589926240979182E-4</v>
      </c>
      <c r="H129" s="3" t="s">
        <v>19</v>
      </c>
      <c r="K129" s="7">
        <v>4.7886012889296753E-3</v>
      </c>
      <c r="L129" s="3" t="s">
        <v>19</v>
      </c>
      <c r="O129" s="7">
        <v>6.5367260399002911E-3</v>
      </c>
      <c r="P129" s="3" t="s">
        <v>31</v>
      </c>
      <c r="S129" s="7">
        <v>7.4065948767130935E-3</v>
      </c>
      <c r="T129" s="3" t="s">
        <v>19</v>
      </c>
      <c r="W129" s="7">
        <v>6.0943693881522071E-3</v>
      </c>
      <c r="X129" s="3" t="s">
        <v>31</v>
      </c>
    </row>
    <row r="130" spans="1:24" x14ac:dyDescent="0.25">
      <c r="A130" s="3">
        <v>43</v>
      </c>
      <c r="B130" s="3">
        <v>83</v>
      </c>
      <c r="C130" s="4" t="s">
        <v>1744</v>
      </c>
      <c r="D130" s="3" t="s">
        <v>17</v>
      </c>
      <c r="E130" s="3" t="s">
        <v>1743</v>
      </c>
      <c r="F130" s="3" t="s">
        <v>19</v>
      </c>
      <c r="G130" s="7">
        <v>7.840277777777778E-2</v>
      </c>
      <c r="H130" s="3">
        <v>36</v>
      </c>
      <c r="I130" s="3" t="s">
        <v>244</v>
      </c>
      <c r="J130" s="3" t="s">
        <v>19</v>
      </c>
      <c r="K130" s="7">
        <v>6.8668981481481484E-2</v>
      </c>
      <c r="L130" s="3">
        <v>31</v>
      </c>
      <c r="M130" s="3" t="s">
        <v>1742</v>
      </c>
      <c r="N130" s="3" t="s">
        <v>19</v>
      </c>
      <c r="O130" s="7">
        <v>6.8541666666666667E-2</v>
      </c>
      <c r="P130" s="3">
        <v>42</v>
      </c>
      <c r="Q130" s="3" t="s">
        <v>1741</v>
      </c>
      <c r="R130" s="3" t="s">
        <v>19</v>
      </c>
      <c r="S130" s="7">
        <v>8.4340277777777764E-2</v>
      </c>
      <c r="T130" s="3">
        <v>43</v>
      </c>
      <c r="U130" s="3" t="s">
        <v>1517</v>
      </c>
      <c r="V130" s="3" t="s">
        <v>19</v>
      </c>
      <c r="W130" s="7">
        <v>8.3460648148148145E-2</v>
      </c>
      <c r="X130" s="3">
        <v>41</v>
      </c>
    </row>
    <row r="131" spans="1:24" x14ac:dyDescent="0.25">
      <c r="E131" s="3" t="s">
        <v>398</v>
      </c>
      <c r="F131" s="3" t="s">
        <v>25</v>
      </c>
      <c r="G131" s="7">
        <v>7.840277777777778E-2</v>
      </c>
      <c r="H131" s="3">
        <v>36</v>
      </c>
      <c r="I131" s="3" t="s">
        <v>1740</v>
      </c>
      <c r="J131" s="3" t="s">
        <v>25</v>
      </c>
      <c r="K131" s="7">
        <v>0.14707175925925928</v>
      </c>
      <c r="L131" s="3">
        <v>35</v>
      </c>
      <c r="M131" s="3" t="s">
        <v>1739</v>
      </c>
      <c r="N131" s="3" t="s">
        <v>25</v>
      </c>
      <c r="O131" s="7">
        <v>0.21561342592592592</v>
      </c>
      <c r="P131" s="3">
        <v>38</v>
      </c>
      <c r="Q131" s="3" t="s">
        <v>1738</v>
      </c>
      <c r="R131" s="3" t="s">
        <v>25</v>
      </c>
      <c r="S131" s="7">
        <v>0.29995370370370372</v>
      </c>
      <c r="T131" s="3">
        <v>42</v>
      </c>
      <c r="U131" s="3" t="s">
        <v>1519</v>
      </c>
      <c r="V131" s="3" t="s">
        <v>25</v>
      </c>
      <c r="W131" s="7">
        <v>0.38341435185185185</v>
      </c>
      <c r="X131" s="3">
        <v>43</v>
      </c>
    </row>
    <row r="132" spans="1:24" x14ac:dyDescent="0.25">
      <c r="E132" s="3" t="s">
        <v>30</v>
      </c>
      <c r="G132" s="7">
        <v>1.1920703258925663E-2</v>
      </c>
      <c r="H132" s="3" t="s">
        <v>31</v>
      </c>
      <c r="K132" s="7">
        <v>4.3111633493638779E-3</v>
      </c>
      <c r="L132" s="3" t="s">
        <v>31</v>
      </c>
      <c r="O132" s="7">
        <v>7.1876963278014044E-3</v>
      </c>
      <c r="P132" s="3" t="s">
        <v>19</v>
      </c>
      <c r="S132" s="7">
        <v>1.0304952093699887E-2</v>
      </c>
      <c r="T132" s="3" t="s">
        <v>19</v>
      </c>
      <c r="W132" s="7">
        <v>1.2607818132117643E-3</v>
      </c>
      <c r="X132" s="3" t="s">
        <v>31</v>
      </c>
    </row>
    <row r="133" spans="1:24" x14ac:dyDescent="0.25">
      <c r="A133" s="3">
        <v>44</v>
      </c>
      <c r="B133" s="3">
        <v>71</v>
      </c>
      <c r="C133" s="4" t="s">
        <v>587</v>
      </c>
      <c r="D133" s="3" t="s">
        <v>1</v>
      </c>
      <c r="E133" s="3" t="s">
        <v>1737</v>
      </c>
      <c r="F133" s="3" t="s">
        <v>19</v>
      </c>
      <c r="G133" s="7">
        <v>8.2986111111111108E-2</v>
      </c>
      <c r="H133" s="3">
        <v>41</v>
      </c>
      <c r="I133" s="3" t="s">
        <v>1008</v>
      </c>
      <c r="J133" s="3" t="s">
        <v>19</v>
      </c>
      <c r="K133" s="7">
        <v>7.5347222222222218E-2</v>
      </c>
      <c r="L133" s="3">
        <v>41</v>
      </c>
      <c r="M133" s="3" t="s">
        <v>1736</v>
      </c>
      <c r="N133" s="3" t="s">
        <v>19</v>
      </c>
      <c r="O133" s="7">
        <v>6.7187499999999997E-2</v>
      </c>
      <c r="P133" s="3">
        <v>41</v>
      </c>
      <c r="Q133" s="3" t="s">
        <v>319</v>
      </c>
      <c r="R133" s="3" t="s">
        <v>19</v>
      </c>
      <c r="S133" s="7">
        <v>9.072916666666668E-2</v>
      </c>
      <c r="T133" s="3">
        <v>46</v>
      </c>
      <c r="U133" s="3" t="s">
        <v>591</v>
      </c>
      <c r="V133" s="3" t="s">
        <v>19</v>
      </c>
      <c r="W133" s="7">
        <v>8.3113425925925924E-2</v>
      </c>
      <c r="X133" s="3">
        <v>40</v>
      </c>
    </row>
    <row r="134" spans="1:24" x14ac:dyDescent="0.25">
      <c r="E134" s="3" t="s">
        <v>1496</v>
      </c>
      <c r="F134" s="3" t="s">
        <v>25</v>
      </c>
      <c r="G134" s="7">
        <v>8.2986111111111108E-2</v>
      </c>
      <c r="H134" s="3">
        <v>41</v>
      </c>
      <c r="I134" s="3" t="s">
        <v>1190</v>
      </c>
      <c r="J134" s="3" t="s">
        <v>25</v>
      </c>
      <c r="K134" s="7">
        <v>0.15833333333333333</v>
      </c>
      <c r="L134" s="3">
        <v>42</v>
      </c>
      <c r="M134" s="3" t="s">
        <v>1735</v>
      </c>
      <c r="N134" s="3" t="s">
        <v>25</v>
      </c>
      <c r="O134" s="7">
        <v>0.22552083333333331</v>
      </c>
      <c r="P134" s="3">
        <v>44</v>
      </c>
      <c r="Q134" s="3" t="s">
        <v>1734</v>
      </c>
      <c r="R134" s="3" t="s">
        <v>25</v>
      </c>
      <c r="S134" s="7">
        <v>0.31624999999999998</v>
      </c>
      <c r="T134" s="3">
        <v>44</v>
      </c>
      <c r="U134" s="3" t="s">
        <v>324</v>
      </c>
      <c r="V134" s="3" t="s">
        <v>25</v>
      </c>
      <c r="W134" s="7">
        <v>0.39936342592592594</v>
      </c>
      <c r="X134" s="3">
        <v>44</v>
      </c>
    </row>
    <row r="135" spans="1:24" x14ac:dyDescent="0.25">
      <c r="E135" s="3" t="s">
        <v>30</v>
      </c>
      <c r="G135" s="7">
        <v>1.1094599885099005E-2</v>
      </c>
      <c r="H135" s="3" t="s">
        <v>31</v>
      </c>
      <c r="K135" s="7">
        <v>6.6871334056098353E-4</v>
      </c>
      <c r="L135" s="3" t="s">
        <v>31</v>
      </c>
      <c r="O135" s="7">
        <v>3.2813585883857271E-3</v>
      </c>
      <c r="P135" s="3" t="s">
        <v>19</v>
      </c>
      <c r="S135" s="7">
        <v>1.3614157377292241E-2</v>
      </c>
      <c r="T135" s="3" t="s">
        <v>19</v>
      </c>
      <c r="W135" s="7">
        <v>5.1322027400179798E-3</v>
      </c>
      <c r="X135" s="3" t="s">
        <v>31</v>
      </c>
    </row>
    <row r="136" spans="1:24" x14ac:dyDescent="0.25">
      <c r="A136" s="3">
        <v>45</v>
      </c>
      <c r="B136" s="3">
        <v>64</v>
      </c>
      <c r="C136" s="4" t="s">
        <v>1733</v>
      </c>
      <c r="D136" s="3" t="s">
        <v>1</v>
      </c>
      <c r="E136" s="3" t="s">
        <v>1732</v>
      </c>
      <c r="F136" s="3" t="s">
        <v>19</v>
      </c>
      <c r="G136" s="7">
        <v>9.3287037037037043E-2</v>
      </c>
      <c r="H136" s="3">
        <v>45</v>
      </c>
      <c r="I136" s="3" t="s">
        <v>501</v>
      </c>
      <c r="J136" s="3" t="s">
        <v>19</v>
      </c>
      <c r="K136" s="7">
        <v>8.4513888888888888E-2</v>
      </c>
      <c r="L136" s="3">
        <v>45</v>
      </c>
      <c r="M136" s="3" t="s">
        <v>1731</v>
      </c>
      <c r="N136" s="3" t="s">
        <v>19</v>
      </c>
      <c r="O136" s="7">
        <v>6.2442129629629632E-2</v>
      </c>
      <c r="P136" s="3">
        <v>39</v>
      </c>
      <c r="Q136" s="3" t="s">
        <v>1730</v>
      </c>
      <c r="R136" s="3" t="s">
        <v>19</v>
      </c>
      <c r="S136" s="7">
        <v>8.5775462962962956E-2</v>
      </c>
      <c r="T136" s="3">
        <v>44</v>
      </c>
      <c r="U136" s="3" t="s">
        <v>1726</v>
      </c>
      <c r="V136" s="3" t="s">
        <v>19</v>
      </c>
      <c r="W136" s="7">
        <v>0.10612268518518519</v>
      </c>
      <c r="X136" s="3">
        <v>46</v>
      </c>
    </row>
    <row r="137" spans="1:24" x14ac:dyDescent="0.25">
      <c r="E137" s="3" t="s">
        <v>1729</v>
      </c>
      <c r="F137" s="3" t="s">
        <v>25</v>
      </c>
      <c r="G137" s="7">
        <v>9.3287037037037043E-2</v>
      </c>
      <c r="H137" s="3">
        <v>45</v>
      </c>
      <c r="I137" s="3" t="s">
        <v>506</v>
      </c>
      <c r="J137" s="3" t="s">
        <v>25</v>
      </c>
      <c r="K137" s="7">
        <v>0.17780092592592592</v>
      </c>
      <c r="L137" s="3">
        <v>45</v>
      </c>
      <c r="M137" s="3" t="s">
        <v>1728</v>
      </c>
      <c r="N137" s="3" t="s">
        <v>25</v>
      </c>
      <c r="O137" s="7">
        <v>0.24024305555555556</v>
      </c>
      <c r="P137" s="3">
        <v>45</v>
      </c>
      <c r="Q137" s="3" t="s">
        <v>1727</v>
      </c>
      <c r="R137" s="3" t="s">
        <v>25</v>
      </c>
      <c r="S137" s="7">
        <v>0.32601851851851854</v>
      </c>
      <c r="T137" s="3">
        <v>45</v>
      </c>
      <c r="U137" s="3" t="s">
        <v>1726</v>
      </c>
      <c r="V137" s="3" t="s">
        <v>25</v>
      </c>
      <c r="W137" s="7">
        <v>0.43214120370370374</v>
      </c>
      <c r="X137" s="3">
        <v>45</v>
      </c>
    </row>
    <row r="138" spans="1:24" x14ac:dyDescent="0.25">
      <c r="E138" s="3" t="s">
        <v>30</v>
      </c>
      <c r="G138" s="7">
        <v>8.5153541081737089E-3</v>
      </c>
      <c r="H138" s="3" t="s">
        <v>31</v>
      </c>
      <c r="K138" s="7">
        <v>2.2589407333277745E-3</v>
      </c>
      <c r="L138" s="3" t="s">
        <v>19</v>
      </c>
      <c r="O138" s="7">
        <v>6.7091122740203304E-3</v>
      </c>
      <c r="P138" s="3" t="s">
        <v>31</v>
      </c>
      <c r="S138" s="7">
        <v>2.3312345370138654E-3</v>
      </c>
      <c r="T138" s="3" t="s">
        <v>19</v>
      </c>
      <c r="W138" s="7">
        <v>1.063429111185242E-2</v>
      </c>
      <c r="X138" s="3" t="s">
        <v>19</v>
      </c>
    </row>
    <row r="139" spans="1:24" x14ac:dyDescent="0.25">
      <c r="A139" s="3">
        <v>46</v>
      </c>
      <c r="B139" s="3">
        <v>74</v>
      </c>
      <c r="C139" s="4" t="s">
        <v>1725</v>
      </c>
      <c r="D139" s="3" t="s">
        <v>3</v>
      </c>
      <c r="E139" s="3" t="s">
        <v>1724</v>
      </c>
      <c r="F139" s="3" t="s">
        <v>19</v>
      </c>
      <c r="G139" s="7">
        <v>0.11068287037037038</v>
      </c>
      <c r="H139" s="3">
        <v>46</v>
      </c>
      <c r="I139" s="3" t="s">
        <v>1723</v>
      </c>
      <c r="J139" s="3" t="s">
        <v>19</v>
      </c>
      <c r="K139" s="7">
        <v>8.7835648148148149E-2</v>
      </c>
      <c r="L139" s="3">
        <v>46</v>
      </c>
      <c r="M139" s="3" t="s">
        <v>1722</v>
      </c>
      <c r="N139" s="3" t="s">
        <v>19</v>
      </c>
      <c r="O139" s="7">
        <v>7.4062499999999989E-2</v>
      </c>
      <c r="P139" s="3">
        <v>43</v>
      </c>
      <c r="Q139" s="3" t="s">
        <v>1721</v>
      </c>
      <c r="R139" s="3" t="s">
        <v>19</v>
      </c>
      <c r="S139" s="7">
        <v>7.9687500000000008E-2</v>
      </c>
      <c r="T139" s="3">
        <v>40</v>
      </c>
      <c r="U139" s="3" t="s">
        <v>1720</v>
      </c>
      <c r="V139" s="3" t="s">
        <v>19</v>
      </c>
      <c r="W139" s="7">
        <v>0.10462962962962963</v>
      </c>
      <c r="X139" s="3">
        <v>45</v>
      </c>
    </row>
    <row r="140" spans="1:24" x14ac:dyDescent="0.25">
      <c r="E140" s="3" t="s">
        <v>1719</v>
      </c>
      <c r="F140" s="3" t="s">
        <v>25</v>
      </c>
      <c r="G140" s="7">
        <v>0.11068287037037038</v>
      </c>
      <c r="H140" s="3">
        <v>46</v>
      </c>
      <c r="I140" s="3" t="s">
        <v>1718</v>
      </c>
      <c r="J140" s="3" t="s">
        <v>25</v>
      </c>
      <c r="K140" s="7">
        <v>0.19851851851851854</v>
      </c>
      <c r="L140" s="3">
        <v>46</v>
      </c>
      <c r="M140" s="3" t="s">
        <v>1717</v>
      </c>
      <c r="N140" s="3" t="s">
        <v>25</v>
      </c>
      <c r="O140" s="7">
        <v>0.27258101851851851</v>
      </c>
      <c r="P140" s="3">
        <v>46</v>
      </c>
      <c r="Q140" s="3" t="s">
        <v>1011</v>
      </c>
      <c r="R140" s="3" t="s">
        <v>25</v>
      </c>
      <c r="S140" s="7">
        <v>0.35226851851851854</v>
      </c>
      <c r="T140" s="3">
        <v>46</v>
      </c>
      <c r="U140" s="3" t="s">
        <v>1716</v>
      </c>
      <c r="V140" s="3" t="s">
        <v>25</v>
      </c>
      <c r="W140" s="7">
        <v>0.45689814814814816</v>
      </c>
      <c r="X140" s="3">
        <v>46</v>
      </c>
    </row>
    <row r="141" spans="1:24" x14ac:dyDescent="0.25">
      <c r="E141" s="3" t="s">
        <v>30</v>
      </c>
      <c r="G141" s="7">
        <v>3.0483203838063827E-3</v>
      </c>
      <c r="H141" s="3" t="s">
        <v>19</v>
      </c>
      <c r="K141" s="7">
        <v>8.6839493045709482E-4</v>
      </c>
      <c r="L141" s="3" t="s">
        <v>19</v>
      </c>
      <c r="O141" s="7">
        <v>9.496514747171364E-4</v>
      </c>
      <c r="P141" s="3" t="s">
        <v>19</v>
      </c>
      <c r="S141" s="7">
        <v>8.537166184823794E-3</v>
      </c>
      <c r="T141" s="3" t="s">
        <v>31</v>
      </c>
      <c r="W141" s="7">
        <v>3.67079939584318E-3</v>
      </c>
      <c r="X141" s="3" t="s">
        <v>19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  <pageSetup paperSize="9" scale="60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439C-7EDE-4072-9E9C-04B2398CDA9E}">
  <sheetPr codeName="Sheet4"/>
  <dimension ref="A1:X168"/>
  <sheetViews>
    <sheetView workbookViewId="0">
      <pane xSplit="4" ySplit="3" topLeftCell="E92" activePane="bottomRight" state="frozen"/>
      <selection pane="topRight" activeCell="E1" sqref="E1"/>
      <selection pane="bottomLeft" activeCell="A4" sqref="A4"/>
      <selection pane="bottomRight" activeCell="A126" sqref="A126"/>
    </sheetView>
  </sheetViews>
  <sheetFormatPr defaultColWidth="9.1796875" defaultRowHeight="12.5" x14ac:dyDescent="0.25"/>
  <cols>
    <col min="1" max="1" width="4.453125" style="3" customWidth="1"/>
    <col min="2" max="2" width="5.7265625" style="3" customWidth="1"/>
    <col min="3" max="3" width="31.54296875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16384" width="9.1796875" style="2"/>
  </cols>
  <sheetData>
    <row r="1" spans="1:24" ht="18" x14ac:dyDescent="0.4">
      <c r="A1" s="95" t="s">
        <v>1714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37</v>
      </c>
      <c r="C4" s="4" t="s">
        <v>635</v>
      </c>
      <c r="D4" s="3" t="s">
        <v>17</v>
      </c>
      <c r="E4" s="3" t="s">
        <v>65</v>
      </c>
      <c r="F4" s="3" t="s">
        <v>19</v>
      </c>
      <c r="G4" s="7">
        <v>5.7476851851851855E-2</v>
      </c>
      <c r="H4" s="3">
        <v>3</v>
      </c>
      <c r="I4" s="3" t="s">
        <v>1713</v>
      </c>
      <c r="J4" s="3" t="s">
        <v>19</v>
      </c>
      <c r="K4" s="7">
        <v>4.4050925925925931E-2</v>
      </c>
      <c r="L4" s="3">
        <v>2</v>
      </c>
      <c r="M4" s="3" t="s">
        <v>1712</v>
      </c>
      <c r="N4" s="3" t="s">
        <v>19</v>
      </c>
      <c r="O4" s="7">
        <v>3.7430555555555557E-2</v>
      </c>
      <c r="P4" s="3">
        <v>1</v>
      </c>
      <c r="Q4" s="3" t="s">
        <v>1711</v>
      </c>
      <c r="R4" s="3" t="s">
        <v>19</v>
      </c>
      <c r="S4" s="7">
        <v>4.5162037037037035E-2</v>
      </c>
      <c r="T4" s="3">
        <v>1</v>
      </c>
      <c r="U4" s="3" t="s">
        <v>637</v>
      </c>
      <c r="V4" s="3" t="s">
        <v>19</v>
      </c>
      <c r="W4" s="7">
        <v>5.3530092592592594E-2</v>
      </c>
      <c r="X4" s="3">
        <v>4</v>
      </c>
    </row>
    <row r="5" spans="1:24" x14ac:dyDescent="0.25">
      <c r="E5" s="3" t="s">
        <v>1399</v>
      </c>
      <c r="F5" s="3" t="s">
        <v>25</v>
      </c>
      <c r="G5" s="7">
        <v>5.7476851851851855E-2</v>
      </c>
      <c r="H5" s="3">
        <v>3</v>
      </c>
      <c r="I5" s="3" t="s">
        <v>67</v>
      </c>
      <c r="J5" s="3" t="s">
        <v>25</v>
      </c>
      <c r="K5" s="7">
        <v>0.10152777777777777</v>
      </c>
      <c r="L5" s="3">
        <v>1</v>
      </c>
      <c r="M5" s="3" t="s">
        <v>1710</v>
      </c>
      <c r="N5" s="3" t="s">
        <v>25</v>
      </c>
      <c r="O5" s="7">
        <v>0.13895833333333332</v>
      </c>
      <c r="P5" s="3">
        <v>1</v>
      </c>
      <c r="Q5" s="3" t="s">
        <v>1709</v>
      </c>
      <c r="R5" s="3" t="s">
        <v>25</v>
      </c>
      <c r="S5" s="7">
        <v>0.18412037037037035</v>
      </c>
      <c r="T5" s="3">
        <v>1</v>
      </c>
      <c r="U5" s="3" t="s">
        <v>1708</v>
      </c>
      <c r="V5" s="3" t="s">
        <v>25</v>
      </c>
      <c r="W5" s="7">
        <v>0.23765046296296297</v>
      </c>
      <c r="X5" s="3">
        <v>1</v>
      </c>
    </row>
    <row r="6" spans="1:24" x14ac:dyDescent="0.25">
      <c r="E6" s="3" t="s">
        <v>30</v>
      </c>
      <c r="G6" s="7">
        <v>2.0429054022764945E-3</v>
      </c>
      <c r="H6" s="3" t="s">
        <v>19</v>
      </c>
      <c r="K6" s="7">
        <v>1.0188693006584967E-3</v>
      </c>
      <c r="L6" s="3" t="s">
        <v>31</v>
      </c>
      <c r="O6" s="7">
        <v>1.0071337278764192E-3</v>
      </c>
      <c r="P6" s="3" t="s">
        <v>31</v>
      </c>
      <c r="S6" s="7">
        <v>1.2151625869430346E-3</v>
      </c>
      <c r="T6" s="3" t="s">
        <v>31</v>
      </c>
      <c r="W6" s="7">
        <v>1.1982602132014422E-3</v>
      </c>
      <c r="X6" s="3" t="s">
        <v>19</v>
      </c>
    </row>
    <row r="7" spans="1:24" x14ac:dyDescent="0.25">
      <c r="A7" s="3">
        <v>2</v>
      </c>
      <c r="B7" s="3">
        <v>53</v>
      </c>
      <c r="C7" s="4" t="s">
        <v>1423</v>
      </c>
      <c r="D7" s="3" t="s">
        <v>17</v>
      </c>
      <c r="E7" s="3" t="s">
        <v>1707</v>
      </c>
      <c r="F7" s="3" t="s">
        <v>19</v>
      </c>
      <c r="G7" s="7">
        <v>5.7673611111111113E-2</v>
      </c>
      <c r="H7" s="3">
        <v>4</v>
      </c>
      <c r="I7" s="3" t="s">
        <v>45</v>
      </c>
      <c r="J7" s="3" t="s">
        <v>19</v>
      </c>
      <c r="K7" s="7">
        <v>4.3888888888888887E-2</v>
      </c>
      <c r="L7" s="3">
        <v>1</v>
      </c>
      <c r="M7" s="3" t="s">
        <v>47</v>
      </c>
      <c r="N7" s="3" t="s">
        <v>19</v>
      </c>
      <c r="O7" s="7">
        <v>4.1134259259259259E-2</v>
      </c>
      <c r="P7" s="3">
        <v>6</v>
      </c>
      <c r="Q7" s="3" t="s">
        <v>1706</v>
      </c>
      <c r="R7" s="3" t="s">
        <v>19</v>
      </c>
      <c r="S7" s="7">
        <v>4.7199074074074067E-2</v>
      </c>
      <c r="T7" s="3">
        <v>4</v>
      </c>
      <c r="U7" s="3" t="s">
        <v>1705</v>
      </c>
      <c r="V7" s="3" t="s">
        <v>19</v>
      </c>
      <c r="W7" s="7">
        <v>5.1053240740740746E-2</v>
      </c>
      <c r="X7" s="3">
        <v>2</v>
      </c>
    </row>
    <row r="8" spans="1:24" x14ac:dyDescent="0.25">
      <c r="E8" s="3" t="s">
        <v>897</v>
      </c>
      <c r="F8" s="3" t="s">
        <v>25</v>
      </c>
      <c r="G8" s="7">
        <v>5.7673611111111113E-2</v>
      </c>
      <c r="H8" s="3">
        <v>4</v>
      </c>
      <c r="I8" s="3" t="s">
        <v>50</v>
      </c>
      <c r="J8" s="3" t="s">
        <v>25</v>
      </c>
      <c r="K8" s="7">
        <v>0.1015625</v>
      </c>
      <c r="L8" s="3">
        <v>2</v>
      </c>
      <c r="M8" s="3" t="s">
        <v>1704</v>
      </c>
      <c r="N8" s="3" t="s">
        <v>25</v>
      </c>
      <c r="O8" s="7">
        <v>0.14269675925925926</v>
      </c>
      <c r="P8" s="3">
        <v>2</v>
      </c>
      <c r="Q8" s="3" t="s">
        <v>48</v>
      </c>
      <c r="R8" s="3" t="s">
        <v>25</v>
      </c>
      <c r="S8" s="7">
        <v>0.18989583333333335</v>
      </c>
      <c r="T8" s="3">
        <v>2</v>
      </c>
      <c r="U8" s="3" t="s">
        <v>52</v>
      </c>
      <c r="V8" s="3" t="s">
        <v>25</v>
      </c>
      <c r="W8" s="7">
        <v>0.24094907407407407</v>
      </c>
      <c r="X8" s="3">
        <v>2</v>
      </c>
    </row>
    <row r="9" spans="1:24" x14ac:dyDescent="0.25">
      <c r="E9" s="3" t="s">
        <v>30</v>
      </c>
      <c r="G9" s="7">
        <v>1.470236193307585E-3</v>
      </c>
      <c r="H9" s="3" t="s">
        <v>19</v>
      </c>
      <c r="K9" s="7">
        <v>1.8064793976271809E-3</v>
      </c>
      <c r="L9" s="3" t="s">
        <v>31</v>
      </c>
      <c r="O9" s="7">
        <v>2.1630511794615351E-3</v>
      </c>
      <c r="P9" s="3" t="s">
        <v>19</v>
      </c>
      <c r="S9" s="7">
        <v>1.7815449232678332E-4</v>
      </c>
      <c r="T9" s="3" t="s">
        <v>19</v>
      </c>
      <c r="W9" s="7">
        <v>2.0049624674687155E-3</v>
      </c>
      <c r="X9" s="3" t="s">
        <v>31</v>
      </c>
    </row>
    <row r="10" spans="1:24" x14ac:dyDescent="0.25">
      <c r="A10" s="3">
        <v>3</v>
      </c>
      <c r="B10" s="3">
        <v>42</v>
      </c>
      <c r="C10" s="4" t="s">
        <v>1410</v>
      </c>
      <c r="D10" s="3" t="s">
        <v>3</v>
      </c>
      <c r="E10" s="3" t="s">
        <v>1409</v>
      </c>
      <c r="F10" s="3" t="s">
        <v>19</v>
      </c>
      <c r="G10" s="7">
        <v>5.8067129629629628E-2</v>
      </c>
      <c r="H10" s="3">
        <v>6</v>
      </c>
      <c r="I10" s="3" t="s">
        <v>1703</v>
      </c>
      <c r="J10" s="3" t="s">
        <v>19</v>
      </c>
      <c r="K10" s="7">
        <v>4.6018518518518514E-2</v>
      </c>
      <c r="L10" s="3">
        <v>3</v>
      </c>
      <c r="M10" s="3" t="s">
        <v>1702</v>
      </c>
      <c r="N10" s="3" t="s">
        <v>19</v>
      </c>
      <c r="O10" s="7">
        <v>3.9710648148148148E-2</v>
      </c>
      <c r="P10" s="3">
        <v>2</v>
      </c>
      <c r="Q10" s="3" t="s">
        <v>1408</v>
      </c>
      <c r="R10" s="3" t="s">
        <v>19</v>
      </c>
      <c r="S10" s="7">
        <v>4.6770833333333338E-2</v>
      </c>
      <c r="T10" s="3">
        <v>2</v>
      </c>
      <c r="U10" s="3" t="s">
        <v>125</v>
      </c>
      <c r="V10" s="3" t="s">
        <v>19</v>
      </c>
      <c r="W10" s="7">
        <v>5.5347222222222221E-2</v>
      </c>
      <c r="X10" s="3">
        <v>7</v>
      </c>
    </row>
    <row r="11" spans="1:24" x14ac:dyDescent="0.25">
      <c r="E11" s="3" t="s">
        <v>1701</v>
      </c>
      <c r="F11" s="3" t="s">
        <v>25</v>
      </c>
      <c r="G11" s="7">
        <v>5.8067129629629628E-2</v>
      </c>
      <c r="H11" s="3">
        <v>6</v>
      </c>
      <c r="I11" s="3" t="s">
        <v>1700</v>
      </c>
      <c r="J11" s="3" t="s">
        <v>25</v>
      </c>
      <c r="K11" s="7">
        <v>0.10408564814814815</v>
      </c>
      <c r="L11" s="3">
        <v>3</v>
      </c>
      <c r="M11" s="3" t="s">
        <v>21</v>
      </c>
      <c r="N11" s="3" t="s">
        <v>25</v>
      </c>
      <c r="O11" s="7">
        <v>0.14379629629629628</v>
      </c>
      <c r="P11" s="3">
        <v>3</v>
      </c>
      <c r="Q11" s="3" t="s">
        <v>20</v>
      </c>
      <c r="R11" s="3" t="s">
        <v>25</v>
      </c>
      <c r="S11" s="7">
        <v>0.19056712962962963</v>
      </c>
      <c r="T11" s="3">
        <v>3</v>
      </c>
      <c r="U11" s="3" t="s">
        <v>23</v>
      </c>
      <c r="V11" s="3" t="s">
        <v>25</v>
      </c>
      <c r="W11" s="7">
        <v>0.24591435185185184</v>
      </c>
      <c r="X11" s="3">
        <v>3</v>
      </c>
    </row>
    <row r="12" spans="1:24" x14ac:dyDescent="0.25">
      <c r="E12" s="3" t="s">
        <v>30</v>
      </c>
      <c r="G12" s="7">
        <v>7.0556238596686249E-4</v>
      </c>
      <c r="H12" s="3" t="s">
        <v>19</v>
      </c>
      <c r="K12" s="7">
        <v>6.1850184768414557E-4</v>
      </c>
      <c r="L12" s="3" t="s">
        <v>31</v>
      </c>
      <c r="O12" s="7">
        <v>6.3646119863300377E-5</v>
      </c>
      <c r="P12" s="3" t="s">
        <v>31</v>
      </c>
      <c r="S12" s="7">
        <v>1.2190541848424996E-3</v>
      </c>
      <c r="T12" s="3" t="s">
        <v>31</v>
      </c>
      <c r="W12" s="7">
        <v>1.1956397664230831E-3</v>
      </c>
      <c r="X12" s="3" t="s">
        <v>19</v>
      </c>
    </row>
    <row r="13" spans="1:24" x14ac:dyDescent="0.25">
      <c r="A13" s="3">
        <v>4</v>
      </c>
      <c r="B13" s="3">
        <v>1</v>
      </c>
      <c r="C13" s="4" t="s">
        <v>54</v>
      </c>
      <c r="D13" s="3" t="s">
        <v>17</v>
      </c>
      <c r="E13" s="3" t="s">
        <v>61</v>
      </c>
      <c r="F13" s="3" t="s">
        <v>19</v>
      </c>
      <c r="G13" s="7">
        <v>6.0949074074074072E-2</v>
      </c>
      <c r="H13" s="3">
        <v>9</v>
      </c>
      <c r="I13" s="3" t="s">
        <v>1699</v>
      </c>
      <c r="J13" s="3" t="s">
        <v>19</v>
      </c>
      <c r="K13" s="7">
        <v>4.8020833333333339E-2</v>
      </c>
      <c r="L13" s="3">
        <v>4</v>
      </c>
      <c r="M13" s="3" t="s">
        <v>200</v>
      </c>
      <c r="N13" s="3" t="s">
        <v>19</v>
      </c>
      <c r="O13" s="7">
        <v>4.0821759259259259E-2</v>
      </c>
      <c r="P13" s="3">
        <v>4</v>
      </c>
      <c r="Q13" s="3" t="s">
        <v>50</v>
      </c>
      <c r="R13" s="3" t="s">
        <v>19</v>
      </c>
      <c r="S13" s="7">
        <v>4.6863425925925926E-2</v>
      </c>
      <c r="T13" s="3">
        <v>3</v>
      </c>
      <c r="U13" s="3" t="s">
        <v>202</v>
      </c>
      <c r="V13" s="3" t="s">
        <v>19</v>
      </c>
      <c r="W13" s="7">
        <v>5.3425925925925925E-2</v>
      </c>
      <c r="X13" s="3">
        <v>3</v>
      </c>
    </row>
    <row r="14" spans="1:24" x14ac:dyDescent="0.25">
      <c r="E14" s="3" t="s">
        <v>1698</v>
      </c>
      <c r="F14" s="3" t="s">
        <v>25</v>
      </c>
      <c r="G14" s="7">
        <v>6.0949074074074072E-2</v>
      </c>
      <c r="H14" s="3">
        <v>9</v>
      </c>
      <c r="I14" s="3" t="s">
        <v>385</v>
      </c>
      <c r="J14" s="3" t="s">
        <v>25</v>
      </c>
      <c r="K14" s="7">
        <v>0.1089699074074074</v>
      </c>
      <c r="L14" s="3">
        <v>6</v>
      </c>
      <c r="M14" s="3" t="s">
        <v>1697</v>
      </c>
      <c r="N14" s="3" t="s">
        <v>25</v>
      </c>
      <c r="O14" s="7">
        <v>0.14979166666666668</v>
      </c>
      <c r="P14" s="3">
        <v>5</v>
      </c>
      <c r="Q14" s="3" t="s">
        <v>1411</v>
      </c>
      <c r="R14" s="3" t="s">
        <v>25</v>
      </c>
      <c r="S14" s="7">
        <v>0.19665509259259259</v>
      </c>
      <c r="T14" s="3">
        <v>4</v>
      </c>
      <c r="U14" s="3" t="s">
        <v>624</v>
      </c>
      <c r="V14" s="3" t="s">
        <v>25</v>
      </c>
      <c r="W14" s="7">
        <v>0.25008101851851855</v>
      </c>
      <c r="X14" s="3">
        <v>4</v>
      </c>
    </row>
    <row r="15" spans="1:24" x14ac:dyDescent="0.25">
      <c r="E15" s="3" t="s">
        <v>30</v>
      </c>
      <c r="G15" s="7">
        <v>2.6155971863336125E-3</v>
      </c>
      <c r="H15" s="3" t="s">
        <v>19</v>
      </c>
      <c r="K15" s="7">
        <v>5.9361541774333171E-4</v>
      </c>
      <c r="L15" s="3" t="s">
        <v>19</v>
      </c>
      <c r="O15" s="7">
        <v>3.7354651162790214E-4</v>
      </c>
      <c r="P15" s="3" t="s">
        <v>19</v>
      </c>
      <c r="S15" s="7">
        <v>1.9395815389032442E-3</v>
      </c>
      <c r="T15" s="3" t="s">
        <v>31</v>
      </c>
      <c r="W15" s="7">
        <v>1.643177576801616E-3</v>
      </c>
      <c r="X15" s="3" t="s">
        <v>31</v>
      </c>
    </row>
    <row r="16" spans="1:24" x14ac:dyDescent="0.25">
      <c r="A16" s="3">
        <v>5</v>
      </c>
      <c r="B16" s="3">
        <v>19</v>
      </c>
      <c r="C16" s="4" t="s">
        <v>1696</v>
      </c>
      <c r="D16" s="3" t="s">
        <v>17</v>
      </c>
      <c r="E16" s="3" t="s">
        <v>33</v>
      </c>
      <c r="F16" s="3" t="s">
        <v>19</v>
      </c>
      <c r="G16" s="7">
        <v>5.8055555555555555E-2</v>
      </c>
      <c r="H16" s="3">
        <v>5</v>
      </c>
      <c r="I16" s="3" t="s">
        <v>1695</v>
      </c>
      <c r="J16" s="3" t="s">
        <v>19</v>
      </c>
      <c r="K16" s="7">
        <v>4.8657407407407406E-2</v>
      </c>
      <c r="L16" s="3">
        <v>5</v>
      </c>
      <c r="M16" s="3" t="s">
        <v>1694</v>
      </c>
      <c r="N16" s="3" t="s">
        <v>19</v>
      </c>
      <c r="O16" s="7">
        <v>4.1006944444444443E-2</v>
      </c>
      <c r="P16" s="3">
        <v>5</v>
      </c>
      <c r="Q16" s="3" t="s">
        <v>1693</v>
      </c>
      <c r="R16" s="3" t="s">
        <v>19</v>
      </c>
      <c r="S16" s="7">
        <v>5.1631944444444446E-2</v>
      </c>
      <c r="T16" s="3">
        <v>10</v>
      </c>
      <c r="U16" s="3" t="s">
        <v>42</v>
      </c>
      <c r="V16" s="3" t="s">
        <v>19</v>
      </c>
      <c r="W16" s="7">
        <v>5.3622685185185183E-2</v>
      </c>
      <c r="X16" s="3">
        <v>5</v>
      </c>
    </row>
    <row r="17" spans="1:24" x14ac:dyDescent="0.25">
      <c r="E17" s="3" t="s">
        <v>618</v>
      </c>
      <c r="F17" s="3" t="s">
        <v>25</v>
      </c>
      <c r="G17" s="7">
        <v>5.8055555555555555E-2</v>
      </c>
      <c r="H17" s="3">
        <v>5</v>
      </c>
      <c r="I17" s="3" t="s">
        <v>35</v>
      </c>
      <c r="J17" s="3" t="s">
        <v>25</v>
      </c>
      <c r="K17" s="7">
        <v>0.10671296296296295</v>
      </c>
      <c r="L17" s="3">
        <v>4</v>
      </c>
      <c r="M17" s="3" t="s">
        <v>222</v>
      </c>
      <c r="N17" s="3" t="s">
        <v>25</v>
      </c>
      <c r="O17" s="7">
        <v>0.1477199074074074</v>
      </c>
      <c r="P17" s="3">
        <v>4</v>
      </c>
      <c r="Q17" s="3" t="s">
        <v>34</v>
      </c>
      <c r="R17" s="3" t="s">
        <v>25</v>
      </c>
      <c r="S17" s="7">
        <v>0.19935185185185186</v>
      </c>
      <c r="T17" s="3">
        <v>5</v>
      </c>
      <c r="U17" s="3" t="s">
        <v>1692</v>
      </c>
      <c r="V17" s="3" t="s">
        <v>25</v>
      </c>
      <c r="W17" s="7">
        <v>0.25297453703703704</v>
      </c>
      <c r="X17" s="3">
        <v>5</v>
      </c>
    </row>
    <row r="18" spans="1:24" x14ac:dyDescent="0.25">
      <c r="E18" s="3" t="s">
        <v>30</v>
      </c>
      <c r="G18" s="7">
        <v>9.5285858501661935E-4</v>
      </c>
      <c r="H18" s="3" t="s">
        <v>31</v>
      </c>
      <c r="K18" s="7">
        <v>6.8144119363174743E-4</v>
      </c>
      <c r="L18" s="3" t="s">
        <v>19</v>
      </c>
      <c r="O18" s="7">
        <v>9.0732752632605163E-5</v>
      </c>
      <c r="P18" s="3" t="s">
        <v>19</v>
      </c>
      <c r="S18" s="7">
        <v>2.2642703499949138E-3</v>
      </c>
      <c r="T18" s="3" t="s">
        <v>19</v>
      </c>
      <c r="W18" s="7">
        <v>2.0835857112426262E-3</v>
      </c>
      <c r="X18" s="3" t="s">
        <v>31</v>
      </c>
    </row>
    <row r="19" spans="1:24" x14ac:dyDescent="0.25">
      <c r="A19" s="3">
        <v>6</v>
      </c>
      <c r="B19" s="3">
        <v>5</v>
      </c>
      <c r="C19" s="4" t="s">
        <v>1691</v>
      </c>
      <c r="D19" s="3" t="s">
        <v>17</v>
      </c>
      <c r="E19" s="3" t="s">
        <v>135</v>
      </c>
      <c r="F19" s="3" t="s">
        <v>19</v>
      </c>
      <c r="G19" s="7">
        <v>5.9594907407407409E-2</v>
      </c>
      <c r="H19" s="3">
        <v>7</v>
      </c>
      <c r="I19" s="3" t="s">
        <v>136</v>
      </c>
      <c r="J19" s="3" t="s">
        <v>19</v>
      </c>
      <c r="K19" s="7">
        <v>5.2708333333333336E-2</v>
      </c>
      <c r="L19" s="3">
        <v>8</v>
      </c>
      <c r="M19" s="3" t="s">
        <v>1690</v>
      </c>
      <c r="N19" s="3" t="s">
        <v>19</v>
      </c>
      <c r="O19" s="7">
        <v>4.3923611111111115E-2</v>
      </c>
      <c r="P19" s="3">
        <v>9</v>
      </c>
      <c r="Q19" s="3" t="s">
        <v>134</v>
      </c>
      <c r="R19" s="3" t="s">
        <v>19</v>
      </c>
      <c r="S19" s="7">
        <v>5.0451388888888893E-2</v>
      </c>
      <c r="T19" s="3">
        <v>8</v>
      </c>
      <c r="U19" s="3" t="s">
        <v>1689</v>
      </c>
      <c r="V19" s="3" t="s">
        <v>19</v>
      </c>
      <c r="W19" s="7">
        <v>5.0960648148148151E-2</v>
      </c>
      <c r="X19" s="3">
        <v>1</v>
      </c>
    </row>
    <row r="20" spans="1:24" x14ac:dyDescent="0.25">
      <c r="E20" s="3" t="s">
        <v>130</v>
      </c>
      <c r="F20" s="3" t="s">
        <v>25</v>
      </c>
      <c r="G20" s="7">
        <v>5.9594907407407409E-2</v>
      </c>
      <c r="H20" s="3">
        <v>7</v>
      </c>
      <c r="I20" s="3" t="s">
        <v>629</v>
      </c>
      <c r="J20" s="3" t="s">
        <v>25</v>
      </c>
      <c r="K20" s="7">
        <v>0.11230324074074073</v>
      </c>
      <c r="L20" s="3">
        <v>8</v>
      </c>
      <c r="M20" s="3" t="s">
        <v>132</v>
      </c>
      <c r="N20" s="3" t="s">
        <v>25</v>
      </c>
      <c r="O20" s="7">
        <v>0.15622685185185184</v>
      </c>
      <c r="P20" s="3">
        <v>9</v>
      </c>
      <c r="Q20" s="3" t="s">
        <v>138</v>
      </c>
      <c r="R20" s="3" t="s">
        <v>25</v>
      </c>
      <c r="S20" s="7">
        <v>0.20667824074074073</v>
      </c>
      <c r="T20" s="3">
        <v>8</v>
      </c>
      <c r="U20" s="3" t="s">
        <v>133</v>
      </c>
      <c r="V20" s="3" t="s">
        <v>25</v>
      </c>
      <c r="W20" s="7">
        <v>0.25763888888888892</v>
      </c>
      <c r="X20" s="3">
        <v>6</v>
      </c>
    </row>
    <row r="21" spans="1:24" x14ac:dyDescent="0.25">
      <c r="E21" s="3" t="s">
        <v>30</v>
      </c>
      <c r="G21" s="7">
        <v>5.0150558472952106E-4</v>
      </c>
      <c r="H21" s="3" t="s">
        <v>31</v>
      </c>
      <c r="K21" s="7">
        <v>3.8477848628823905E-3</v>
      </c>
      <c r="L21" s="3" t="s">
        <v>19</v>
      </c>
      <c r="O21" s="7">
        <v>2.2529851212803181E-3</v>
      </c>
      <c r="P21" s="3" t="s">
        <v>19</v>
      </c>
      <c r="S21" s="7">
        <v>1.7347218749132198E-4</v>
      </c>
      <c r="T21" s="3" t="s">
        <v>19</v>
      </c>
      <c r="W21" s="7">
        <v>5.7727365869245095E-3</v>
      </c>
      <c r="X21" s="3" t="s">
        <v>31</v>
      </c>
    </row>
    <row r="22" spans="1:24" x14ac:dyDescent="0.25">
      <c r="A22" s="3">
        <v>7</v>
      </c>
      <c r="B22" s="3">
        <v>25</v>
      </c>
      <c r="C22" s="4" t="s">
        <v>1688</v>
      </c>
      <c r="D22" s="3" t="s">
        <v>17</v>
      </c>
      <c r="E22" s="3" t="s">
        <v>1687</v>
      </c>
      <c r="F22" s="3" t="s">
        <v>19</v>
      </c>
      <c r="G22" s="7">
        <v>6.2615740740740736E-2</v>
      </c>
      <c r="H22" s="3">
        <v>13</v>
      </c>
      <c r="I22" s="3" t="s">
        <v>1391</v>
      </c>
      <c r="J22" s="3" t="s">
        <v>19</v>
      </c>
      <c r="K22" s="7">
        <v>5.0358796296296297E-2</v>
      </c>
      <c r="L22" s="3">
        <v>7</v>
      </c>
      <c r="M22" s="3" t="s">
        <v>1686</v>
      </c>
      <c r="N22" s="3" t="s">
        <v>19</v>
      </c>
      <c r="O22" s="7">
        <v>4.0590277777777781E-2</v>
      </c>
      <c r="P22" s="3">
        <v>3</v>
      </c>
      <c r="Q22" s="3" t="s">
        <v>1685</v>
      </c>
      <c r="R22" s="3" t="s">
        <v>19</v>
      </c>
      <c r="S22" s="7">
        <v>4.8553240740740744E-2</v>
      </c>
      <c r="T22" s="3">
        <v>5</v>
      </c>
      <c r="U22" s="3" t="s">
        <v>1684</v>
      </c>
      <c r="V22" s="3" t="s">
        <v>19</v>
      </c>
      <c r="W22" s="7">
        <v>5.5763888888888891E-2</v>
      </c>
      <c r="X22" s="3">
        <v>9</v>
      </c>
    </row>
    <row r="23" spans="1:24" x14ac:dyDescent="0.25">
      <c r="E23" s="3" t="s">
        <v>1683</v>
      </c>
      <c r="F23" s="3" t="s">
        <v>25</v>
      </c>
      <c r="G23" s="7">
        <v>6.2615740740740736E-2</v>
      </c>
      <c r="H23" s="3">
        <v>13</v>
      </c>
      <c r="I23" s="3" t="s">
        <v>1682</v>
      </c>
      <c r="J23" s="3" t="s">
        <v>25</v>
      </c>
      <c r="K23" s="7">
        <v>0.11297453703703704</v>
      </c>
      <c r="L23" s="3">
        <v>10</v>
      </c>
      <c r="M23" s="3" t="s">
        <v>1681</v>
      </c>
      <c r="N23" s="3" t="s">
        <v>25</v>
      </c>
      <c r="O23" s="7">
        <v>0.15356481481481482</v>
      </c>
      <c r="P23" s="3">
        <v>6</v>
      </c>
      <c r="Q23" s="3" t="s">
        <v>1389</v>
      </c>
      <c r="R23" s="3" t="s">
        <v>25</v>
      </c>
      <c r="S23" s="7">
        <v>0.20211805555555554</v>
      </c>
      <c r="T23" s="3">
        <v>6</v>
      </c>
      <c r="U23" s="3" t="s">
        <v>1680</v>
      </c>
      <c r="V23" s="3" t="s">
        <v>25</v>
      </c>
      <c r="W23" s="7">
        <v>0.25788194444444446</v>
      </c>
      <c r="X23" s="3">
        <v>7</v>
      </c>
    </row>
    <row r="24" spans="1:24" x14ac:dyDescent="0.25">
      <c r="E24" s="3" t="s">
        <v>30</v>
      </c>
      <c r="G24" s="7">
        <v>2.4626330193659451E-3</v>
      </c>
      <c r="H24" s="3" t="s">
        <v>19</v>
      </c>
      <c r="K24" s="7">
        <v>1.4521529687977555E-3</v>
      </c>
      <c r="L24" s="3" t="s">
        <v>19</v>
      </c>
      <c r="O24" s="7">
        <v>1.1196601233641745E-3</v>
      </c>
      <c r="P24" s="3" t="s">
        <v>31</v>
      </c>
      <c r="S24" s="7">
        <v>1.7721079575449411E-3</v>
      </c>
      <c r="T24" s="3" t="s">
        <v>31</v>
      </c>
      <c r="W24" s="7">
        <v>1.023017907254592E-3</v>
      </c>
      <c r="X24" s="3" t="s">
        <v>31</v>
      </c>
    </row>
    <row r="25" spans="1:24" x14ac:dyDescent="0.25">
      <c r="A25" s="3">
        <v>8</v>
      </c>
      <c r="B25" s="3">
        <v>51</v>
      </c>
      <c r="C25" s="4" t="s">
        <v>1679</v>
      </c>
      <c r="D25" s="3" t="s">
        <v>2</v>
      </c>
      <c r="E25" s="3" t="s">
        <v>1678</v>
      </c>
      <c r="F25" s="3" t="s">
        <v>19</v>
      </c>
      <c r="G25" s="7">
        <v>5.3981481481481484E-2</v>
      </c>
      <c r="H25" s="3">
        <v>1</v>
      </c>
      <c r="I25" s="3" t="s">
        <v>1677</v>
      </c>
      <c r="J25" s="3" t="s">
        <v>19</v>
      </c>
      <c r="K25" s="7">
        <v>5.6215277777777774E-2</v>
      </c>
      <c r="L25" s="3">
        <v>14</v>
      </c>
      <c r="M25" s="3" t="s">
        <v>102</v>
      </c>
      <c r="N25" s="3" t="s">
        <v>19</v>
      </c>
      <c r="O25" s="7">
        <v>4.341435185185185E-2</v>
      </c>
      <c r="P25" s="3">
        <v>7</v>
      </c>
      <c r="Q25" s="3" t="s">
        <v>649</v>
      </c>
      <c r="R25" s="3" t="s">
        <v>19</v>
      </c>
      <c r="S25" s="7">
        <v>4.9606481481481481E-2</v>
      </c>
      <c r="T25" s="3">
        <v>7</v>
      </c>
      <c r="U25" s="3" t="s">
        <v>98</v>
      </c>
      <c r="V25" s="3" t="s">
        <v>19</v>
      </c>
      <c r="W25" s="7">
        <v>5.5567129629629626E-2</v>
      </c>
      <c r="X25" s="3">
        <v>8</v>
      </c>
    </row>
    <row r="26" spans="1:24" x14ac:dyDescent="0.25">
      <c r="E26" s="3" t="s">
        <v>1676</v>
      </c>
      <c r="F26" s="3" t="s">
        <v>25</v>
      </c>
      <c r="G26" s="7">
        <v>5.3981481481481484E-2</v>
      </c>
      <c r="H26" s="3">
        <v>1</v>
      </c>
      <c r="I26" s="3" t="s">
        <v>1675</v>
      </c>
      <c r="J26" s="3" t="s">
        <v>25</v>
      </c>
      <c r="K26" s="7">
        <v>0.11019675925925926</v>
      </c>
      <c r="L26" s="3">
        <v>7</v>
      </c>
      <c r="M26" s="3" t="s">
        <v>1674</v>
      </c>
      <c r="N26" s="3" t="s">
        <v>25</v>
      </c>
      <c r="O26" s="7">
        <v>0.15361111111111111</v>
      </c>
      <c r="P26" s="3">
        <v>7</v>
      </c>
      <c r="Q26" s="3" t="s">
        <v>1673</v>
      </c>
      <c r="R26" s="3" t="s">
        <v>25</v>
      </c>
      <c r="S26" s="7">
        <v>0.20321759259259262</v>
      </c>
      <c r="T26" s="3">
        <v>7</v>
      </c>
      <c r="U26" s="3" t="s">
        <v>107</v>
      </c>
      <c r="V26" s="3" t="s">
        <v>25</v>
      </c>
      <c r="W26" s="7">
        <v>0.25878472222222221</v>
      </c>
      <c r="X26" s="3">
        <v>8</v>
      </c>
    </row>
    <row r="27" spans="1:24" x14ac:dyDescent="0.25">
      <c r="E27" s="3" t="s">
        <v>30</v>
      </c>
      <c r="G27" s="7">
        <v>6.3822066627768001E-3</v>
      </c>
      <c r="H27" s="3" t="s">
        <v>31</v>
      </c>
      <c r="K27" s="7">
        <v>7.1374249812453106E-3</v>
      </c>
      <c r="L27" s="3" t="s">
        <v>19</v>
      </c>
      <c r="O27" s="7">
        <v>1.558398280125585E-3</v>
      </c>
      <c r="P27" s="3" t="s">
        <v>19</v>
      </c>
      <c r="S27" s="7">
        <v>8.950432052457491E-4</v>
      </c>
      <c r="T27" s="3" t="s">
        <v>31</v>
      </c>
      <c r="W27" s="7">
        <v>1.4185733933483394E-3</v>
      </c>
      <c r="X27" s="3" t="s">
        <v>31</v>
      </c>
    </row>
    <row r="28" spans="1:24" x14ac:dyDescent="0.25">
      <c r="A28" s="3">
        <v>9</v>
      </c>
      <c r="B28" s="3">
        <v>9</v>
      </c>
      <c r="C28" s="4" t="s">
        <v>1672</v>
      </c>
      <c r="D28" s="3" t="s">
        <v>17</v>
      </c>
      <c r="E28" s="3" t="s">
        <v>663</v>
      </c>
      <c r="F28" s="3" t="s">
        <v>19</v>
      </c>
      <c r="G28" s="7">
        <v>6.3553240740740743E-2</v>
      </c>
      <c r="H28" s="3">
        <v>16</v>
      </c>
      <c r="I28" s="3" t="s">
        <v>158</v>
      </c>
      <c r="J28" s="3" t="s">
        <v>19</v>
      </c>
      <c r="K28" s="7">
        <v>5.5578703703703707E-2</v>
      </c>
      <c r="L28" s="3">
        <v>12</v>
      </c>
      <c r="M28" s="3" t="s">
        <v>1671</v>
      </c>
      <c r="N28" s="3" t="s">
        <v>19</v>
      </c>
      <c r="O28" s="7">
        <v>4.3622685185185188E-2</v>
      </c>
      <c r="P28" s="3">
        <v>8</v>
      </c>
      <c r="Q28" s="3" t="s">
        <v>666</v>
      </c>
      <c r="R28" s="3" t="s">
        <v>19</v>
      </c>
      <c r="S28" s="7">
        <v>5.2037037037037041E-2</v>
      </c>
      <c r="T28" s="3">
        <v>11</v>
      </c>
      <c r="U28" s="3" t="s">
        <v>664</v>
      </c>
      <c r="V28" s="3" t="s">
        <v>19</v>
      </c>
      <c r="W28" s="7">
        <v>5.6122685185185185E-2</v>
      </c>
      <c r="X28" s="3">
        <v>10</v>
      </c>
    </row>
    <row r="29" spans="1:24" x14ac:dyDescent="0.25">
      <c r="E29" s="3" t="s">
        <v>1670</v>
      </c>
      <c r="F29" s="3" t="s">
        <v>25</v>
      </c>
      <c r="G29" s="7">
        <v>6.3553240740740743E-2</v>
      </c>
      <c r="H29" s="3">
        <v>16</v>
      </c>
      <c r="I29" s="3" t="s">
        <v>1669</v>
      </c>
      <c r="J29" s="3" t="s">
        <v>25</v>
      </c>
      <c r="K29" s="7">
        <v>0.11913194444444446</v>
      </c>
      <c r="L29" s="3">
        <v>13</v>
      </c>
      <c r="M29" s="3" t="s">
        <v>159</v>
      </c>
      <c r="N29" s="3" t="s">
        <v>25</v>
      </c>
      <c r="O29" s="7">
        <v>0.16275462962962964</v>
      </c>
      <c r="P29" s="3">
        <v>11</v>
      </c>
      <c r="Q29" s="3" t="s">
        <v>1668</v>
      </c>
      <c r="R29" s="3" t="s">
        <v>25</v>
      </c>
      <c r="S29" s="7">
        <v>0.21479166666666669</v>
      </c>
      <c r="T29" s="3">
        <v>10</v>
      </c>
      <c r="U29" s="3" t="s">
        <v>161</v>
      </c>
      <c r="V29" s="3" t="s">
        <v>25</v>
      </c>
      <c r="W29" s="7">
        <v>0.27091435185185186</v>
      </c>
      <c r="X29" s="3">
        <v>9</v>
      </c>
    </row>
    <row r="30" spans="1:24" x14ac:dyDescent="0.25">
      <c r="E30" s="3" t="s">
        <v>30</v>
      </c>
      <c r="G30" s="7">
        <v>3.6021563261184886E-4</v>
      </c>
      <c r="H30" s="3" t="s">
        <v>19</v>
      </c>
      <c r="K30" s="7">
        <v>4.2004980411769616E-3</v>
      </c>
      <c r="L30" s="3" t="s">
        <v>19</v>
      </c>
      <c r="O30" s="7">
        <v>1.9511996054569214E-4</v>
      </c>
      <c r="P30" s="3" t="s">
        <v>31</v>
      </c>
      <c r="S30" s="7">
        <v>8.3157016105878112E-4</v>
      </c>
      <c r="T30" s="3" t="s">
        <v>31</v>
      </c>
      <c r="W30" s="7">
        <v>3.5340235521843441E-3</v>
      </c>
      <c r="X30" s="3" t="s">
        <v>31</v>
      </c>
    </row>
    <row r="31" spans="1:24" x14ac:dyDescent="0.25">
      <c r="A31" s="3">
        <v>10</v>
      </c>
      <c r="B31" s="3">
        <v>43</v>
      </c>
      <c r="C31" s="4" t="s">
        <v>368</v>
      </c>
      <c r="D31" s="3" t="s">
        <v>17</v>
      </c>
      <c r="E31" s="3" t="s">
        <v>109</v>
      </c>
      <c r="F31" s="3" t="s">
        <v>19</v>
      </c>
      <c r="G31" s="7">
        <v>5.4918981481481478E-2</v>
      </c>
      <c r="H31" s="3">
        <v>2</v>
      </c>
      <c r="I31" s="3" t="s">
        <v>111</v>
      </c>
      <c r="J31" s="3" t="s">
        <v>19</v>
      </c>
      <c r="K31" s="7">
        <v>5.3368055555555551E-2</v>
      </c>
      <c r="L31" s="3">
        <v>9</v>
      </c>
      <c r="M31" s="3" t="s">
        <v>186</v>
      </c>
      <c r="N31" s="3" t="s">
        <v>19</v>
      </c>
      <c r="O31" s="7">
        <v>4.5868055555555558E-2</v>
      </c>
      <c r="P31" s="3">
        <v>12</v>
      </c>
      <c r="Q31" s="3" t="s">
        <v>1667</v>
      </c>
      <c r="R31" s="3" t="s">
        <v>19</v>
      </c>
      <c r="S31" s="7">
        <v>5.543981481481481E-2</v>
      </c>
      <c r="T31" s="3">
        <v>14</v>
      </c>
      <c r="U31" s="3" t="s">
        <v>1666</v>
      </c>
      <c r="V31" s="3" t="s">
        <v>19</v>
      </c>
      <c r="W31" s="7">
        <v>6.2696759259259258E-2</v>
      </c>
      <c r="X31" s="3">
        <v>16</v>
      </c>
    </row>
    <row r="32" spans="1:24" x14ac:dyDescent="0.25">
      <c r="E32" s="3" t="s">
        <v>1665</v>
      </c>
      <c r="F32" s="3" t="s">
        <v>25</v>
      </c>
      <c r="G32" s="7">
        <v>5.4918981481481478E-2</v>
      </c>
      <c r="H32" s="3">
        <v>2</v>
      </c>
      <c r="I32" s="3" t="s">
        <v>188</v>
      </c>
      <c r="J32" s="3" t="s">
        <v>25</v>
      </c>
      <c r="K32" s="7">
        <v>0.10828703703703703</v>
      </c>
      <c r="L32" s="3">
        <v>5</v>
      </c>
      <c r="M32" s="3" t="s">
        <v>1664</v>
      </c>
      <c r="N32" s="3" t="s">
        <v>25</v>
      </c>
      <c r="O32" s="7">
        <v>0.15415509259259261</v>
      </c>
      <c r="P32" s="3">
        <v>8</v>
      </c>
      <c r="Q32" s="3" t="s">
        <v>272</v>
      </c>
      <c r="R32" s="3" t="s">
        <v>25</v>
      </c>
      <c r="S32" s="7">
        <v>0.20959490740740741</v>
      </c>
      <c r="T32" s="3">
        <v>9</v>
      </c>
      <c r="U32" s="3" t="s">
        <v>191</v>
      </c>
      <c r="V32" s="3" t="s">
        <v>25</v>
      </c>
      <c r="W32" s="7">
        <v>0.27229166666666665</v>
      </c>
      <c r="X32" s="3">
        <v>10</v>
      </c>
    </row>
    <row r="33" spans="1:24" x14ac:dyDescent="0.25">
      <c r="E33" s="3" t="s">
        <v>30</v>
      </c>
      <c r="G33" s="7">
        <v>8.5953137589952974E-3</v>
      </c>
      <c r="H33" s="3" t="s">
        <v>31</v>
      </c>
      <c r="K33" s="7">
        <v>1.7286457030924463E-3</v>
      </c>
      <c r="L33" s="3" t="s">
        <v>19</v>
      </c>
      <c r="O33" s="7">
        <v>1.8274829123947761E-3</v>
      </c>
      <c r="P33" s="3" t="s">
        <v>19</v>
      </c>
      <c r="S33" s="7">
        <v>2.3024263010197055E-3</v>
      </c>
      <c r="T33" s="3" t="s">
        <v>19</v>
      </c>
      <c r="W33" s="7">
        <v>2.7367588424884043E-3</v>
      </c>
      <c r="X33" s="3" t="s">
        <v>19</v>
      </c>
    </row>
    <row r="34" spans="1:24" x14ac:dyDescent="0.25">
      <c r="A34" s="3">
        <v>11</v>
      </c>
      <c r="B34" s="3">
        <v>30</v>
      </c>
      <c r="C34" s="4" t="s">
        <v>1663</v>
      </c>
      <c r="D34" s="3" t="s">
        <v>17</v>
      </c>
      <c r="E34" s="3" t="s">
        <v>1662</v>
      </c>
      <c r="F34" s="3" t="s">
        <v>19</v>
      </c>
      <c r="G34" s="7">
        <v>6.039351851851852E-2</v>
      </c>
      <c r="H34" s="3">
        <v>8</v>
      </c>
      <c r="I34" s="3" t="s">
        <v>296</v>
      </c>
      <c r="J34" s="3" t="s">
        <v>19</v>
      </c>
      <c r="K34" s="7">
        <v>5.6840277777777781E-2</v>
      </c>
      <c r="L34" s="3">
        <v>15</v>
      </c>
      <c r="M34" s="3" t="s">
        <v>1661</v>
      </c>
      <c r="N34" s="3" t="s">
        <v>19</v>
      </c>
      <c r="O34" s="7">
        <v>4.6168981481481484E-2</v>
      </c>
      <c r="P34" s="3">
        <v>14</v>
      </c>
      <c r="Q34" s="3" t="s">
        <v>298</v>
      </c>
      <c r="R34" s="3" t="s">
        <v>19</v>
      </c>
      <c r="S34" s="7">
        <v>6.0763888888888888E-2</v>
      </c>
      <c r="T34" s="3">
        <v>29</v>
      </c>
      <c r="U34" s="3" t="s">
        <v>1344</v>
      </c>
      <c r="V34" s="3" t="s">
        <v>19</v>
      </c>
      <c r="W34" s="7">
        <v>5.8865740740740739E-2</v>
      </c>
      <c r="X34" s="3">
        <v>13</v>
      </c>
    </row>
    <row r="35" spans="1:24" x14ac:dyDescent="0.25">
      <c r="E35" s="3" t="s">
        <v>1345</v>
      </c>
      <c r="F35" s="3" t="s">
        <v>25</v>
      </c>
      <c r="G35" s="7">
        <v>6.039351851851852E-2</v>
      </c>
      <c r="H35" s="3">
        <v>8</v>
      </c>
      <c r="I35" s="3" t="s">
        <v>301</v>
      </c>
      <c r="J35" s="3" t="s">
        <v>25</v>
      </c>
      <c r="K35" s="7">
        <v>0.11723379629629631</v>
      </c>
      <c r="L35" s="3">
        <v>12</v>
      </c>
      <c r="M35" s="3" t="s">
        <v>1660</v>
      </c>
      <c r="N35" s="3" t="s">
        <v>25</v>
      </c>
      <c r="O35" s="7">
        <v>0.16340277777777779</v>
      </c>
      <c r="P35" s="3">
        <v>12</v>
      </c>
      <c r="Q35" s="3" t="s">
        <v>1659</v>
      </c>
      <c r="R35" s="3" t="s">
        <v>25</v>
      </c>
      <c r="S35" s="7">
        <v>0.22416666666666665</v>
      </c>
      <c r="T35" s="3">
        <v>13</v>
      </c>
      <c r="U35" s="3" t="s">
        <v>922</v>
      </c>
      <c r="V35" s="3" t="s">
        <v>25</v>
      </c>
      <c r="W35" s="7">
        <v>0.28303240740740737</v>
      </c>
      <c r="X35" s="3">
        <v>11</v>
      </c>
    </row>
    <row r="36" spans="1:24" x14ac:dyDescent="0.25">
      <c r="E36" s="3" t="s">
        <v>30</v>
      </c>
      <c r="G36" s="7">
        <v>5.626143804469623E-3</v>
      </c>
      <c r="H36" s="3" t="s">
        <v>31</v>
      </c>
      <c r="K36" s="7">
        <v>3.1639142424495226E-3</v>
      </c>
      <c r="L36" s="3" t="s">
        <v>19</v>
      </c>
      <c r="O36" s="7">
        <v>3.9119675752272848E-4</v>
      </c>
      <c r="P36" s="3" t="s">
        <v>19</v>
      </c>
      <c r="S36" s="7">
        <v>5.5304578459429848E-3</v>
      </c>
      <c r="T36" s="3" t="s">
        <v>19</v>
      </c>
      <c r="W36" s="7">
        <v>3.4594250414455366E-3</v>
      </c>
      <c r="X36" s="3" t="s">
        <v>31</v>
      </c>
    </row>
    <row r="37" spans="1:24" x14ac:dyDescent="0.25">
      <c r="A37" s="3">
        <v>12</v>
      </c>
      <c r="B37" s="3">
        <v>50</v>
      </c>
      <c r="C37" s="4" t="s">
        <v>1658</v>
      </c>
      <c r="D37" s="3" t="s">
        <v>17</v>
      </c>
      <c r="E37" s="3" t="s">
        <v>1657</v>
      </c>
      <c r="F37" s="3" t="s">
        <v>19</v>
      </c>
      <c r="G37" s="7">
        <v>6.3194444444444442E-2</v>
      </c>
      <c r="H37" s="3">
        <v>15</v>
      </c>
      <c r="I37" s="3" t="s">
        <v>1656</v>
      </c>
      <c r="J37" s="3" t="s">
        <v>19</v>
      </c>
      <c r="K37" s="7">
        <v>5.6990740740740738E-2</v>
      </c>
      <c r="L37" s="3">
        <v>16</v>
      </c>
      <c r="M37" s="3" t="s">
        <v>1655</v>
      </c>
      <c r="N37" s="3" t="s">
        <v>19</v>
      </c>
      <c r="O37" s="7">
        <v>4.7118055555555559E-2</v>
      </c>
      <c r="P37" s="3">
        <v>16</v>
      </c>
      <c r="Q37" s="3" t="s">
        <v>1654</v>
      </c>
      <c r="R37" s="3" t="s">
        <v>19</v>
      </c>
      <c r="S37" s="7">
        <v>4.9375000000000002E-2</v>
      </c>
      <c r="T37" s="3">
        <v>6</v>
      </c>
      <c r="U37" s="3" t="s">
        <v>1653</v>
      </c>
      <c r="V37" s="3" t="s">
        <v>19</v>
      </c>
      <c r="W37" s="7">
        <v>6.8298611111111115E-2</v>
      </c>
      <c r="X37" s="3">
        <v>30</v>
      </c>
    </row>
    <row r="38" spans="1:24" x14ac:dyDescent="0.25">
      <c r="E38" s="3" t="s">
        <v>1652</v>
      </c>
      <c r="F38" s="3" t="s">
        <v>25</v>
      </c>
      <c r="G38" s="7">
        <v>6.3194444444444442E-2</v>
      </c>
      <c r="H38" s="3">
        <v>15</v>
      </c>
      <c r="I38" s="3" t="s">
        <v>1651</v>
      </c>
      <c r="J38" s="3" t="s">
        <v>25</v>
      </c>
      <c r="K38" s="7">
        <v>0.12018518518518519</v>
      </c>
      <c r="L38" s="3">
        <v>14</v>
      </c>
      <c r="M38" s="3" t="s">
        <v>1650</v>
      </c>
      <c r="N38" s="3" t="s">
        <v>25</v>
      </c>
      <c r="O38" s="7">
        <v>0.16730324074074074</v>
      </c>
      <c r="P38" s="3">
        <v>13</v>
      </c>
      <c r="Q38" s="3" t="s">
        <v>1649</v>
      </c>
      <c r="R38" s="3" t="s">
        <v>25</v>
      </c>
      <c r="S38" s="7">
        <v>0.21667824074074074</v>
      </c>
      <c r="T38" s="3">
        <v>12</v>
      </c>
      <c r="U38" s="3" t="s">
        <v>1648</v>
      </c>
      <c r="V38" s="3" t="s">
        <v>25</v>
      </c>
      <c r="W38" s="7">
        <v>0.28497685185185184</v>
      </c>
      <c r="X38" s="3">
        <v>12</v>
      </c>
    </row>
    <row r="39" spans="1:24" x14ac:dyDescent="0.25">
      <c r="E39" s="3" t="s">
        <v>30</v>
      </c>
      <c r="G39" s="7">
        <v>3.278775712446641E-3</v>
      </c>
      <c r="H39" s="3" t="s">
        <v>31</v>
      </c>
      <c r="K39" s="7">
        <v>2.9456183490317034E-3</v>
      </c>
      <c r="L39" s="3" t="s">
        <v>19</v>
      </c>
      <c r="O39" s="7">
        <v>1.0257755411074987E-3</v>
      </c>
      <c r="P39" s="3" t="s">
        <v>19</v>
      </c>
      <c r="S39" s="7">
        <v>6.2378870180508014E-3</v>
      </c>
      <c r="T39" s="3" t="s">
        <v>31</v>
      </c>
      <c r="W39" s="7">
        <v>5.5452688403582334E-3</v>
      </c>
      <c r="X39" s="3" t="s">
        <v>19</v>
      </c>
    </row>
    <row r="40" spans="1:24" x14ac:dyDescent="0.25">
      <c r="A40" s="3">
        <v>13</v>
      </c>
      <c r="B40" s="3">
        <v>39</v>
      </c>
      <c r="C40" s="4" t="s">
        <v>1479</v>
      </c>
      <c r="D40" s="3" t="s">
        <v>2</v>
      </c>
      <c r="E40" s="3" t="s">
        <v>167</v>
      </c>
      <c r="F40" s="3" t="s">
        <v>19</v>
      </c>
      <c r="G40" s="7">
        <v>6.2592592592592589E-2</v>
      </c>
      <c r="H40" s="3">
        <v>12</v>
      </c>
      <c r="I40" s="3" t="s">
        <v>168</v>
      </c>
      <c r="J40" s="3" t="s">
        <v>19</v>
      </c>
      <c r="K40" s="7">
        <v>5.019675925925926E-2</v>
      </c>
      <c r="L40" s="3">
        <v>6</v>
      </c>
      <c r="M40" s="3" t="s">
        <v>165</v>
      </c>
      <c r="N40" s="3" t="s">
        <v>19</v>
      </c>
      <c r="O40" s="7">
        <v>4.7002314814814816E-2</v>
      </c>
      <c r="P40" s="3">
        <v>15</v>
      </c>
      <c r="Q40" s="3" t="s">
        <v>725</v>
      </c>
      <c r="R40" s="3" t="s">
        <v>19</v>
      </c>
      <c r="S40" s="7">
        <v>5.6273148148148149E-2</v>
      </c>
      <c r="T40" s="3">
        <v>17</v>
      </c>
      <c r="U40" s="3" t="s">
        <v>1647</v>
      </c>
      <c r="V40" s="3" t="s">
        <v>19</v>
      </c>
      <c r="W40" s="7">
        <v>6.9270833333333337E-2</v>
      </c>
      <c r="X40" s="3">
        <v>34</v>
      </c>
    </row>
    <row r="41" spans="1:24" x14ac:dyDescent="0.25">
      <c r="E41" s="3" t="s">
        <v>1646</v>
      </c>
      <c r="F41" s="3" t="s">
        <v>25</v>
      </c>
      <c r="G41" s="7">
        <v>6.2592592592592589E-2</v>
      </c>
      <c r="H41" s="3">
        <v>12</v>
      </c>
      <c r="I41" s="3" t="s">
        <v>171</v>
      </c>
      <c r="J41" s="3" t="s">
        <v>25</v>
      </c>
      <c r="K41" s="7">
        <v>0.11278935185185185</v>
      </c>
      <c r="L41" s="3">
        <v>9</v>
      </c>
      <c r="M41" s="3" t="s">
        <v>245</v>
      </c>
      <c r="N41" s="3" t="s">
        <v>25</v>
      </c>
      <c r="O41" s="7">
        <v>0.15979166666666667</v>
      </c>
      <c r="P41" s="3">
        <v>10</v>
      </c>
      <c r="Q41" s="3" t="s">
        <v>163</v>
      </c>
      <c r="R41" s="3" t="s">
        <v>25</v>
      </c>
      <c r="S41" s="7">
        <v>0.21606481481481479</v>
      </c>
      <c r="T41" s="3">
        <v>11</v>
      </c>
      <c r="U41" s="3" t="s">
        <v>407</v>
      </c>
      <c r="V41" s="3" t="s">
        <v>25</v>
      </c>
      <c r="W41" s="7">
        <v>0.28533564814814816</v>
      </c>
      <c r="X41" s="3">
        <v>13</v>
      </c>
    </row>
    <row r="42" spans="1:24" x14ac:dyDescent="0.25">
      <c r="E42" s="3" t="s">
        <v>30</v>
      </c>
      <c r="G42" s="7">
        <v>3.9643197836496252E-3</v>
      </c>
      <c r="H42" s="3" t="s">
        <v>31</v>
      </c>
      <c r="K42" s="7">
        <v>3.9164079214247943E-3</v>
      </c>
      <c r="L42" s="3" t="s">
        <v>31</v>
      </c>
      <c r="O42" s="7">
        <v>8.5200293128837729E-4</v>
      </c>
      <c r="P42" s="3" t="s">
        <v>19</v>
      </c>
      <c r="S42" s="7">
        <v>5.902424680244156E-4</v>
      </c>
      <c r="T42" s="3" t="s">
        <v>19</v>
      </c>
      <c r="W42" s="7">
        <v>6.4384823057616336E-3</v>
      </c>
      <c r="X42" s="3" t="s">
        <v>19</v>
      </c>
    </row>
    <row r="43" spans="1:24" x14ac:dyDescent="0.25">
      <c r="A43" s="3">
        <v>14</v>
      </c>
      <c r="B43" s="3">
        <v>46</v>
      </c>
      <c r="C43" s="4" t="s">
        <v>477</v>
      </c>
      <c r="D43" s="3" t="s">
        <v>1</v>
      </c>
      <c r="E43" s="3" t="s">
        <v>834</v>
      </c>
      <c r="F43" s="3" t="s">
        <v>19</v>
      </c>
      <c r="G43" s="7">
        <v>6.6446759259259261E-2</v>
      </c>
      <c r="H43" s="3">
        <v>22</v>
      </c>
      <c r="I43" s="3" t="s">
        <v>838</v>
      </c>
      <c r="J43" s="3" t="s">
        <v>19</v>
      </c>
      <c r="K43" s="7">
        <v>5.842592592592593E-2</v>
      </c>
      <c r="L43" s="3">
        <v>21</v>
      </c>
      <c r="M43" s="3" t="s">
        <v>1645</v>
      </c>
      <c r="N43" s="3" t="s">
        <v>19</v>
      </c>
      <c r="O43" s="7">
        <v>4.8229166666666663E-2</v>
      </c>
      <c r="P43" s="3">
        <v>18</v>
      </c>
      <c r="Q43" s="3" t="s">
        <v>478</v>
      </c>
      <c r="R43" s="3" t="s">
        <v>19</v>
      </c>
      <c r="S43" s="7">
        <v>5.814814814814815E-2</v>
      </c>
      <c r="T43" s="3">
        <v>21</v>
      </c>
      <c r="U43" s="3" t="s">
        <v>833</v>
      </c>
      <c r="V43" s="3" t="s">
        <v>19</v>
      </c>
      <c r="W43" s="7">
        <v>6.3541666666666663E-2</v>
      </c>
      <c r="X43" s="3">
        <v>17</v>
      </c>
    </row>
    <row r="44" spans="1:24" x14ac:dyDescent="0.25">
      <c r="E44" s="3" t="s">
        <v>1644</v>
      </c>
      <c r="F44" s="3" t="s">
        <v>25</v>
      </c>
      <c r="G44" s="7">
        <v>6.6446759259259261E-2</v>
      </c>
      <c r="H44" s="3">
        <v>22</v>
      </c>
      <c r="I44" s="3" t="s">
        <v>1209</v>
      </c>
      <c r="J44" s="3" t="s">
        <v>25</v>
      </c>
      <c r="K44" s="7">
        <v>0.12487268518518518</v>
      </c>
      <c r="L44" s="3">
        <v>19</v>
      </c>
      <c r="M44" s="3" t="s">
        <v>1643</v>
      </c>
      <c r="N44" s="3" t="s">
        <v>25</v>
      </c>
      <c r="O44" s="7">
        <v>0.17310185185185187</v>
      </c>
      <c r="P44" s="3">
        <v>15</v>
      </c>
      <c r="Q44" s="3" t="s">
        <v>1642</v>
      </c>
      <c r="R44" s="3" t="s">
        <v>25</v>
      </c>
      <c r="S44" s="7">
        <v>0.23124999999999998</v>
      </c>
      <c r="T44" s="3">
        <v>15</v>
      </c>
      <c r="U44" s="3" t="s">
        <v>1641</v>
      </c>
      <c r="V44" s="3" t="s">
        <v>25</v>
      </c>
      <c r="W44" s="7">
        <v>0.29479166666666667</v>
      </c>
      <c r="X44" s="3">
        <v>14</v>
      </c>
    </row>
    <row r="45" spans="1:24" x14ac:dyDescent="0.25">
      <c r="E45" s="3" t="s">
        <v>30</v>
      </c>
      <c r="G45" s="7">
        <v>2.3158480592370273E-3</v>
      </c>
      <c r="H45" s="3" t="s">
        <v>31</v>
      </c>
      <c r="K45" s="7">
        <v>2.5194493067711501E-3</v>
      </c>
      <c r="L45" s="3" t="s">
        <v>19</v>
      </c>
      <c r="O45" s="7">
        <v>5.4943423355838933E-4</v>
      </c>
      <c r="P45" s="3" t="s">
        <v>19</v>
      </c>
      <c r="S45" s="7">
        <v>6.1991192242506071E-4</v>
      </c>
      <c r="T45" s="3" t="s">
        <v>19</v>
      </c>
      <c r="W45" s="7">
        <v>1.3729474035175521E-3</v>
      </c>
      <c r="X45" s="3" t="s">
        <v>31</v>
      </c>
    </row>
    <row r="46" spans="1:24" x14ac:dyDescent="0.25">
      <c r="A46" s="3">
        <v>15</v>
      </c>
      <c r="B46" s="3">
        <v>23</v>
      </c>
      <c r="C46" s="4" t="s">
        <v>1640</v>
      </c>
      <c r="D46" s="3" t="s">
        <v>3</v>
      </c>
      <c r="E46" s="3" t="s">
        <v>1639</v>
      </c>
      <c r="F46" s="3" t="s">
        <v>19</v>
      </c>
      <c r="G46" s="7">
        <v>6.4201388888888891E-2</v>
      </c>
      <c r="H46" s="3">
        <v>17</v>
      </c>
      <c r="I46" s="3" t="s">
        <v>1638</v>
      </c>
      <c r="J46" s="3" t="s">
        <v>19</v>
      </c>
      <c r="K46" s="7">
        <v>5.9849537037037041E-2</v>
      </c>
      <c r="L46" s="3">
        <v>24</v>
      </c>
      <c r="M46" s="3" t="s">
        <v>1637</v>
      </c>
      <c r="N46" s="3" t="s">
        <v>19</v>
      </c>
      <c r="O46" s="7">
        <v>4.9085648148148149E-2</v>
      </c>
      <c r="P46" s="3">
        <v>20</v>
      </c>
      <c r="Q46" s="3" t="s">
        <v>1636</v>
      </c>
      <c r="R46" s="3" t="s">
        <v>19</v>
      </c>
      <c r="S46" s="7">
        <v>5.8969907407407408E-2</v>
      </c>
      <c r="T46" s="3">
        <v>23</v>
      </c>
      <c r="U46" s="3" t="s">
        <v>1635</v>
      </c>
      <c r="V46" s="3" t="s">
        <v>19</v>
      </c>
      <c r="W46" s="7">
        <v>6.7118055555555556E-2</v>
      </c>
      <c r="X46" s="3">
        <v>25</v>
      </c>
    </row>
    <row r="47" spans="1:24" x14ac:dyDescent="0.25">
      <c r="E47" s="3" t="s">
        <v>1634</v>
      </c>
      <c r="F47" s="3" t="s">
        <v>25</v>
      </c>
      <c r="G47" s="7">
        <v>6.4201388888888891E-2</v>
      </c>
      <c r="H47" s="3">
        <v>17</v>
      </c>
      <c r="I47" s="3" t="s">
        <v>796</v>
      </c>
      <c r="J47" s="3" t="s">
        <v>25</v>
      </c>
      <c r="K47" s="7">
        <v>0.12405092592592593</v>
      </c>
      <c r="L47" s="3">
        <v>18</v>
      </c>
      <c r="M47" s="3" t="s">
        <v>793</v>
      </c>
      <c r="N47" s="3" t="s">
        <v>25</v>
      </c>
      <c r="O47" s="7">
        <v>0.1731365740740741</v>
      </c>
      <c r="P47" s="3">
        <v>16</v>
      </c>
      <c r="Q47" s="3" t="s">
        <v>1633</v>
      </c>
      <c r="R47" s="3" t="s">
        <v>25</v>
      </c>
      <c r="S47" s="7">
        <v>0.2321064814814815</v>
      </c>
      <c r="T47" s="3">
        <v>16</v>
      </c>
      <c r="U47" s="3" t="s">
        <v>792</v>
      </c>
      <c r="V47" s="3" t="s">
        <v>25</v>
      </c>
      <c r="W47" s="7">
        <v>0.29922453703703705</v>
      </c>
      <c r="X47" s="3">
        <v>15</v>
      </c>
    </row>
    <row r="48" spans="1:24" x14ac:dyDescent="0.25">
      <c r="E48" s="3" t="s">
        <v>30</v>
      </c>
      <c r="G48" s="7">
        <v>5.5952223009455987E-3</v>
      </c>
      <c r="H48" s="3" t="s">
        <v>31</v>
      </c>
      <c r="K48" s="7">
        <v>3.1023780250618305E-3</v>
      </c>
      <c r="L48" s="3" t="s">
        <v>19</v>
      </c>
      <c r="O48" s="7">
        <v>6.8894133255536366E-4</v>
      </c>
      <c r="P48" s="3" t="s">
        <v>19</v>
      </c>
      <c r="S48" s="7">
        <v>5.7660190510590986E-4</v>
      </c>
      <c r="T48" s="3" t="s">
        <v>19</v>
      </c>
      <c r="W48" s="7">
        <v>1.2273010382225225E-3</v>
      </c>
      <c r="X48" s="3" t="s">
        <v>19</v>
      </c>
    </row>
    <row r="49" spans="1:24" x14ac:dyDescent="0.25">
      <c r="A49" s="3">
        <v>16</v>
      </c>
      <c r="B49" s="3">
        <v>32</v>
      </c>
      <c r="C49" s="4" t="s">
        <v>1632</v>
      </c>
      <c r="D49" s="3" t="s">
        <v>3</v>
      </c>
      <c r="E49" s="3" t="s">
        <v>1631</v>
      </c>
      <c r="F49" s="3" t="s">
        <v>19</v>
      </c>
      <c r="G49" s="7">
        <v>6.5428240740740731E-2</v>
      </c>
      <c r="H49" s="3">
        <v>20</v>
      </c>
      <c r="I49" s="3" t="s">
        <v>388</v>
      </c>
      <c r="J49" s="3" t="s">
        <v>19</v>
      </c>
      <c r="K49" s="7">
        <v>5.783564814814815E-2</v>
      </c>
      <c r="L49" s="3">
        <v>18</v>
      </c>
      <c r="M49" s="3" t="s">
        <v>1630</v>
      </c>
      <c r="N49" s="3" t="s">
        <v>19</v>
      </c>
      <c r="O49" s="7">
        <v>5.5868055555555553E-2</v>
      </c>
      <c r="P49" s="3">
        <v>38</v>
      </c>
      <c r="Q49" s="3" t="s">
        <v>1380</v>
      </c>
      <c r="R49" s="3" t="s">
        <v>19</v>
      </c>
      <c r="S49" s="7">
        <v>6.2418981481481478E-2</v>
      </c>
      <c r="T49" s="3">
        <v>33</v>
      </c>
      <c r="U49" s="3" t="s">
        <v>1376</v>
      </c>
      <c r="V49" s="3" t="s">
        <v>19</v>
      </c>
      <c r="W49" s="7">
        <v>5.8379629629629635E-2</v>
      </c>
      <c r="X49" s="3">
        <v>12</v>
      </c>
    </row>
    <row r="50" spans="1:24" x14ac:dyDescent="0.25">
      <c r="E50" s="3" t="s">
        <v>1629</v>
      </c>
      <c r="F50" s="3" t="s">
        <v>25</v>
      </c>
      <c r="G50" s="7">
        <v>6.5428240740740731E-2</v>
      </c>
      <c r="H50" s="3">
        <v>20</v>
      </c>
      <c r="I50" s="3" t="s">
        <v>1628</v>
      </c>
      <c r="J50" s="3" t="s">
        <v>25</v>
      </c>
      <c r="K50" s="7">
        <v>0.1232638888888889</v>
      </c>
      <c r="L50" s="3">
        <v>17</v>
      </c>
      <c r="M50" s="3" t="s">
        <v>1382</v>
      </c>
      <c r="N50" s="3" t="s">
        <v>25</v>
      </c>
      <c r="O50" s="7">
        <v>0.17913194444444444</v>
      </c>
      <c r="P50" s="3">
        <v>20</v>
      </c>
      <c r="Q50" s="3" t="s">
        <v>1627</v>
      </c>
      <c r="R50" s="3" t="s">
        <v>25</v>
      </c>
      <c r="S50" s="7">
        <v>0.24155092592592595</v>
      </c>
      <c r="T50" s="3">
        <v>24</v>
      </c>
      <c r="U50" s="3" t="s">
        <v>1626</v>
      </c>
      <c r="V50" s="3" t="s">
        <v>25</v>
      </c>
      <c r="W50" s="7">
        <v>0.29993055555555553</v>
      </c>
      <c r="X50" s="3">
        <v>16</v>
      </c>
    </row>
    <row r="51" spans="1:24" x14ac:dyDescent="0.25">
      <c r="E51" s="3" t="s">
        <v>30</v>
      </c>
      <c r="G51" s="7">
        <v>4.5330551387847001E-3</v>
      </c>
      <c r="H51" s="3" t="s">
        <v>31</v>
      </c>
      <c r="K51" s="7">
        <v>9.5459455141563843E-4</v>
      </c>
      <c r="L51" s="3" t="s">
        <v>19</v>
      </c>
      <c r="O51" s="7">
        <v>7.3571569975827283E-3</v>
      </c>
      <c r="P51" s="3" t="s">
        <v>19</v>
      </c>
      <c r="S51" s="7">
        <v>3.8878973215526122E-3</v>
      </c>
      <c r="T51" s="3" t="s">
        <v>19</v>
      </c>
      <c r="W51" s="7">
        <v>7.666593731766265E-3</v>
      </c>
      <c r="X51" s="3" t="s">
        <v>31</v>
      </c>
    </row>
    <row r="52" spans="1:24" x14ac:dyDescent="0.25">
      <c r="A52" s="3">
        <v>17</v>
      </c>
      <c r="B52" s="3">
        <v>21</v>
      </c>
      <c r="C52" s="4" t="s">
        <v>1625</v>
      </c>
      <c r="D52" s="3" t="s">
        <v>2</v>
      </c>
      <c r="E52" s="3" t="s">
        <v>1624</v>
      </c>
      <c r="F52" s="3" t="s">
        <v>19</v>
      </c>
      <c r="G52" s="7">
        <v>7.4756944444444445E-2</v>
      </c>
      <c r="H52" s="3">
        <v>32</v>
      </c>
      <c r="I52" s="3" t="s">
        <v>1623</v>
      </c>
      <c r="J52" s="3" t="s">
        <v>19</v>
      </c>
      <c r="K52" s="7">
        <v>6.157407407407408E-2</v>
      </c>
      <c r="L52" s="3">
        <v>26</v>
      </c>
      <c r="M52" s="3" t="s">
        <v>1622</v>
      </c>
      <c r="N52" s="3" t="s">
        <v>19</v>
      </c>
      <c r="O52" s="7">
        <v>4.4895833333333329E-2</v>
      </c>
      <c r="P52" s="3">
        <v>11</v>
      </c>
      <c r="Q52" s="3" t="s">
        <v>1406</v>
      </c>
      <c r="R52" s="3" t="s">
        <v>19</v>
      </c>
      <c r="S52" s="7">
        <v>5.7534722222222223E-2</v>
      </c>
      <c r="T52" s="3">
        <v>19</v>
      </c>
      <c r="U52" s="3" t="s">
        <v>1621</v>
      </c>
      <c r="V52" s="3" t="s">
        <v>19</v>
      </c>
      <c r="W52" s="7">
        <v>6.2488425925925926E-2</v>
      </c>
      <c r="X52" s="3">
        <v>15</v>
      </c>
    </row>
    <row r="53" spans="1:24" x14ac:dyDescent="0.25">
      <c r="E53" s="3" t="s">
        <v>219</v>
      </c>
      <c r="F53" s="3" t="s">
        <v>25</v>
      </c>
      <c r="G53" s="7">
        <v>7.4756944444444445E-2</v>
      </c>
      <c r="H53" s="3">
        <v>32</v>
      </c>
      <c r="I53" s="3" t="s">
        <v>1620</v>
      </c>
      <c r="J53" s="3" t="s">
        <v>25</v>
      </c>
      <c r="K53" s="7">
        <v>0.1363310185185185</v>
      </c>
      <c r="L53" s="3">
        <v>27</v>
      </c>
      <c r="M53" s="3" t="s">
        <v>1619</v>
      </c>
      <c r="N53" s="3" t="s">
        <v>25</v>
      </c>
      <c r="O53" s="7">
        <v>0.18122685185185183</v>
      </c>
      <c r="P53" s="3">
        <v>22</v>
      </c>
      <c r="Q53" s="3" t="s">
        <v>224</v>
      </c>
      <c r="R53" s="3" t="s">
        <v>25</v>
      </c>
      <c r="S53" s="7">
        <v>0.23876157407407406</v>
      </c>
      <c r="T53" s="3">
        <v>20</v>
      </c>
      <c r="U53" s="3" t="s">
        <v>954</v>
      </c>
      <c r="V53" s="3" t="s">
        <v>25</v>
      </c>
      <c r="W53" s="7">
        <v>0.30125000000000002</v>
      </c>
      <c r="X53" s="3">
        <v>17</v>
      </c>
    </row>
    <row r="54" spans="1:24" x14ac:dyDescent="0.25">
      <c r="E54" s="3" t="s">
        <v>30</v>
      </c>
      <c r="G54" s="7">
        <v>4.4878771776277332E-3</v>
      </c>
      <c r="H54" s="3" t="s">
        <v>19</v>
      </c>
      <c r="K54" s="7">
        <v>4.4427912533689037E-3</v>
      </c>
      <c r="L54" s="3" t="s">
        <v>19</v>
      </c>
      <c r="O54" s="7">
        <v>3.828472743185804E-3</v>
      </c>
      <c r="P54" s="3" t="s">
        <v>31</v>
      </c>
      <c r="S54" s="7">
        <v>1.2538499208135309E-3</v>
      </c>
      <c r="T54" s="3" t="s">
        <v>31</v>
      </c>
      <c r="W54" s="7">
        <v>3.848345766997309E-3</v>
      </c>
      <c r="X54" s="3" t="s">
        <v>31</v>
      </c>
    </row>
    <row r="55" spans="1:24" x14ac:dyDescent="0.25">
      <c r="A55" s="3">
        <v>18</v>
      </c>
      <c r="B55" s="3">
        <v>7</v>
      </c>
      <c r="C55" s="4" t="s">
        <v>260</v>
      </c>
      <c r="D55" s="3" t="s">
        <v>1</v>
      </c>
      <c r="E55" s="3" t="s">
        <v>1618</v>
      </c>
      <c r="F55" s="3" t="s">
        <v>19</v>
      </c>
      <c r="G55" s="7">
        <v>6.6736111111111107E-2</v>
      </c>
      <c r="H55" s="3">
        <v>23</v>
      </c>
      <c r="I55" s="3" t="s">
        <v>270</v>
      </c>
      <c r="J55" s="3" t="s">
        <v>19</v>
      </c>
      <c r="K55" s="7">
        <v>5.4895833333333331E-2</v>
      </c>
      <c r="L55" s="3">
        <v>11</v>
      </c>
      <c r="M55" s="3" t="s">
        <v>262</v>
      </c>
      <c r="N55" s="3" t="s">
        <v>19</v>
      </c>
      <c r="O55" s="7">
        <v>5.0381944444444444E-2</v>
      </c>
      <c r="P55" s="3">
        <v>23</v>
      </c>
      <c r="Q55" s="3" t="s">
        <v>1617</v>
      </c>
      <c r="R55" s="3" t="s">
        <v>19</v>
      </c>
      <c r="S55" s="7">
        <v>6.0648148148148145E-2</v>
      </c>
      <c r="T55" s="3">
        <v>28</v>
      </c>
      <c r="U55" s="3" t="s">
        <v>1288</v>
      </c>
      <c r="V55" s="3" t="s">
        <v>19</v>
      </c>
      <c r="W55" s="7">
        <v>6.8645833333333336E-2</v>
      </c>
      <c r="X55" s="3">
        <v>31</v>
      </c>
    </row>
    <row r="56" spans="1:24" x14ac:dyDescent="0.25">
      <c r="E56" s="3" t="s">
        <v>265</v>
      </c>
      <c r="F56" s="3" t="s">
        <v>25</v>
      </c>
      <c r="G56" s="7">
        <v>6.6736111111111107E-2</v>
      </c>
      <c r="H56" s="3">
        <v>23</v>
      </c>
      <c r="I56" s="3" t="s">
        <v>261</v>
      </c>
      <c r="J56" s="3" t="s">
        <v>25</v>
      </c>
      <c r="K56" s="7">
        <v>0.12163194444444443</v>
      </c>
      <c r="L56" s="3">
        <v>16</v>
      </c>
      <c r="M56" s="3" t="s">
        <v>1289</v>
      </c>
      <c r="N56" s="3" t="s">
        <v>25</v>
      </c>
      <c r="O56" s="7">
        <v>0.17201388888888888</v>
      </c>
      <c r="P56" s="3">
        <v>14</v>
      </c>
      <c r="Q56" s="3" t="s">
        <v>1616</v>
      </c>
      <c r="R56" s="3" t="s">
        <v>25</v>
      </c>
      <c r="S56" s="7">
        <v>0.23266203703703703</v>
      </c>
      <c r="T56" s="3">
        <v>17</v>
      </c>
      <c r="U56" s="3" t="s">
        <v>1615</v>
      </c>
      <c r="V56" s="3" t="s">
        <v>25</v>
      </c>
      <c r="W56" s="7">
        <v>0.30130787037037038</v>
      </c>
      <c r="X56" s="3">
        <v>18</v>
      </c>
    </row>
    <row r="57" spans="1:24" x14ac:dyDescent="0.25">
      <c r="E57" s="3" t="s">
        <v>30</v>
      </c>
      <c r="G57" s="7">
        <v>3.5464549007622331E-3</v>
      </c>
      <c r="H57" s="3" t="s">
        <v>31</v>
      </c>
      <c r="K57" s="7">
        <v>2.2464244533355604E-3</v>
      </c>
      <c r="L57" s="3" t="s">
        <v>31</v>
      </c>
      <c r="O57" s="7">
        <v>1.6482783890416977E-3</v>
      </c>
      <c r="P57" s="3" t="s">
        <v>19</v>
      </c>
      <c r="S57" s="7">
        <v>1.8482826725199769E-3</v>
      </c>
      <c r="T57" s="3" t="s">
        <v>19</v>
      </c>
      <c r="W57" s="7">
        <v>2.2963182925360981E-3</v>
      </c>
      <c r="X57" s="3" t="s">
        <v>19</v>
      </c>
    </row>
    <row r="58" spans="1:24" x14ac:dyDescent="0.25">
      <c r="A58" s="3">
        <v>19</v>
      </c>
      <c r="B58" s="3">
        <v>2</v>
      </c>
      <c r="C58" s="4" t="s">
        <v>1307</v>
      </c>
      <c r="D58" s="3" t="s">
        <v>3</v>
      </c>
      <c r="E58" s="3" t="s">
        <v>1306</v>
      </c>
      <c r="F58" s="3" t="s">
        <v>19</v>
      </c>
      <c r="G58" s="7">
        <v>7.1724537037037031E-2</v>
      </c>
      <c r="H58" s="3">
        <v>27</v>
      </c>
      <c r="I58" s="3" t="s">
        <v>555</v>
      </c>
      <c r="J58" s="3" t="s">
        <v>19</v>
      </c>
      <c r="K58" s="7">
        <v>6.0231481481481476E-2</v>
      </c>
      <c r="L58" s="3">
        <v>25</v>
      </c>
      <c r="M58" s="3" t="s">
        <v>1614</v>
      </c>
      <c r="N58" s="3" t="s">
        <v>19</v>
      </c>
      <c r="O58" s="7">
        <v>5.2407407407407403E-2</v>
      </c>
      <c r="P58" s="3">
        <v>27</v>
      </c>
      <c r="Q58" s="3" t="s">
        <v>784</v>
      </c>
      <c r="R58" s="3" t="s">
        <v>19</v>
      </c>
      <c r="S58" s="7">
        <v>6.0138888888888888E-2</v>
      </c>
      <c r="T58" s="3">
        <v>26</v>
      </c>
      <c r="U58" s="3" t="s">
        <v>1613</v>
      </c>
      <c r="V58" s="3" t="s">
        <v>19</v>
      </c>
      <c r="W58" s="7">
        <v>5.7546296296296297E-2</v>
      </c>
      <c r="X58" s="3">
        <v>11</v>
      </c>
    </row>
    <row r="59" spans="1:24" x14ac:dyDescent="0.25">
      <c r="E59" s="3" t="s">
        <v>62</v>
      </c>
      <c r="F59" s="3" t="s">
        <v>25</v>
      </c>
      <c r="G59" s="7">
        <v>7.1724537037037031E-2</v>
      </c>
      <c r="H59" s="3">
        <v>27</v>
      </c>
      <c r="I59" s="3" t="s">
        <v>1302</v>
      </c>
      <c r="J59" s="3" t="s">
        <v>25</v>
      </c>
      <c r="K59" s="7">
        <v>0.13195601851851851</v>
      </c>
      <c r="L59" s="3">
        <v>23</v>
      </c>
      <c r="M59" s="3" t="s">
        <v>1612</v>
      </c>
      <c r="N59" s="3" t="s">
        <v>25</v>
      </c>
      <c r="O59" s="7">
        <v>0.18436342592592592</v>
      </c>
      <c r="P59" s="3">
        <v>25</v>
      </c>
      <c r="Q59" s="3" t="s">
        <v>203</v>
      </c>
      <c r="R59" s="3" t="s">
        <v>25</v>
      </c>
      <c r="S59" s="7">
        <v>0.2445023148148148</v>
      </c>
      <c r="T59" s="3">
        <v>25</v>
      </c>
      <c r="U59" s="3" t="s">
        <v>199</v>
      </c>
      <c r="V59" s="3" t="s">
        <v>25</v>
      </c>
      <c r="W59" s="7">
        <v>0.30204861111111109</v>
      </c>
      <c r="X59" s="3">
        <v>19</v>
      </c>
    </row>
    <row r="60" spans="1:24" x14ac:dyDescent="0.25">
      <c r="E60" s="3" t="s">
        <v>30</v>
      </c>
      <c r="G60" s="7">
        <v>1.2691870884387751E-3</v>
      </c>
      <c r="H60" s="3" t="s">
        <v>19</v>
      </c>
      <c r="K60" s="7">
        <v>2.9487441304770629E-3</v>
      </c>
      <c r="L60" s="3" t="s">
        <v>19</v>
      </c>
      <c r="O60" s="7">
        <v>3.5539336222944612E-3</v>
      </c>
      <c r="P60" s="3" t="s">
        <v>19</v>
      </c>
      <c r="S60" s="7">
        <v>1.1944687560779127E-3</v>
      </c>
      <c r="T60" s="3" t="s">
        <v>19</v>
      </c>
      <c r="W60" s="7">
        <v>8.9663335972882049E-3</v>
      </c>
      <c r="X60" s="3" t="s">
        <v>31</v>
      </c>
    </row>
    <row r="61" spans="1:24" x14ac:dyDescent="0.25">
      <c r="A61" s="3">
        <v>20</v>
      </c>
      <c r="B61" s="3">
        <v>11</v>
      </c>
      <c r="C61" s="4" t="s">
        <v>1611</v>
      </c>
      <c r="D61" s="3" t="s">
        <v>17</v>
      </c>
      <c r="E61" s="3" t="s">
        <v>439</v>
      </c>
      <c r="F61" s="3" t="s">
        <v>19</v>
      </c>
      <c r="G61" s="7">
        <v>6.1458333333333337E-2</v>
      </c>
      <c r="H61" s="3">
        <v>10</v>
      </c>
      <c r="I61" s="3" t="s">
        <v>1268</v>
      </c>
      <c r="J61" s="3" t="s">
        <v>19</v>
      </c>
      <c r="K61" s="7">
        <v>5.5740740740740737E-2</v>
      </c>
      <c r="L61" s="3">
        <v>13</v>
      </c>
      <c r="M61" s="3" t="s">
        <v>1266</v>
      </c>
      <c r="N61" s="3" t="s">
        <v>19</v>
      </c>
      <c r="O61" s="7">
        <v>5.7789351851851856E-2</v>
      </c>
      <c r="P61" s="3">
        <v>41</v>
      </c>
      <c r="Q61" s="3" t="s">
        <v>331</v>
      </c>
      <c r="R61" s="3" t="s">
        <v>19</v>
      </c>
      <c r="S61" s="7">
        <v>5.9594907407407409E-2</v>
      </c>
      <c r="T61" s="3">
        <v>25</v>
      </c>
      <c r="U61" s="3" t="s">
        <v>1610</v>
      </c>
      <c r="V61" s="3" t="s">
        <v>19</v>
      </c>
      <c r="W61" s="7">
        <v>6.7488425925925924E-2</v>
      </c>
      <c r="X61" s="3">
        <v>27</v>
      </c>
    </row>
    <row r="62" spans="1:24" x14ac:dyDescent="0.25">
      <c r="E62" s="3" t="s">
        <v>1609</v>
      </c>
      <c r="F62" s="3" t="s">
        <v>25</v>
      </c>
      <c r="G62" s="7">
        <v>6.1458333333333337E-2</v>
      </c>
      <c r="H62" s="3">
        <v>10</v>
      </c>
      <c r="I62" s="3" t="s">
        <v>1608</v>
      </c>
      <c r="J62" s="3" t="s">
        <v>25</v>
      </c>
      <c r="K62" s="7">
        <v>0.11719907407407408</v>
      </c>
      <c r="L62" s="3">
        <v>11</v>
      </c>
      <c r="M62" s="3" t="s">
        <v>1607</v>
      </c>
      <c r="N62" s="3" t="s">
        <v>25</v>
      </c>
      <c r="O62" s="7">
        <v>0.17498842592592592</v>
      </c>
      <c r="P62" s="3">
        <v>17</v>
      </c>
      <c r="Q62" s="3" t="s">
        <v>1606</v>
      </c>
      <c r="R62" s="3" t="s">
        <v>25</v>
      </c>
      <c r="S62" s="7">
        <v>0.23458333333333334</v>
      </c>
      <c r="T62" s="3">
        <v>18</v>
      </c>
      <c r="U62" s="3" t="s">
        <v>335</v>
      </c>
      <c r="V62" s="3" t="s">
        <v>25</v>
      </c>
      <c r="W62" s="7">
        <v>0.30207175925925928</v>
      </c>
      <c r="X62" s="3">
        <v>20</v>
      </c>
    </row>
    <row r="63" spans="1:24" x14ac:dyDescent="0.25">
      <c r="E63" s="3" t="s">
        <v>30</v>
      </c>
      <c r="G63" s="7">
        <v>9.0024161132875868E-3</v>
      </c>
      <c r="H63" s="3" t="s">
        <v>31</v>
      </c>
      <c r="K63" s="7">
        <v>1.5463865966491713E-3</v>
      </c>
      <c r="L63" s="3" t="s">
        <v>31</v>
      </c>
      <c r="O63" s="7">
        <v>8.9321340751854633E-3</v>
      </c>
      <c r="P63" s="3" t="s">
        <v>19</v>
      </c>
      <c r="S63" s="7">
        <v>6.4596994155946552E-4</v>
      </c>
      <c r="T63" s="3" t="s">
        <v>19</v>
      </c>
      <c r="W63" s="7">
        <v>9.7069869319180158E-4</v>
      </c>
      <c r="X63" s="3" t="s">
        <v>19</v>
      </c>
    </row>
    <row r="64" spans="1:24" s="11" customFormat="1" x14ac:dyDescent="0.25">
      <c r="A64" s="8">
        <v>21</v>
      </c>
      <c r="B64" s="8">
        <v>13</v>
      </c>
      <c r="C64" s="9" t="s">
        <v>1715</v>
      </c>
      <c r="D64" s="8" t="s">
        <v>17</v>
      </c>
      <c r="E64" s="8" t="s">
        <v>1605</v>
      </c>
      <c r="F64" s="8" t="s">
        <v>19</v>
      </c>
      <c r="G64" s="10">
        <v>7.3611111111111113E-2</v>
      </c>
      <c r="H64" s="8">
        <v>29</v>
      </c>
      <c r="I64" s="8" t="s">
        <v>1604</v>
      </c>
      <c r="J64" s="8" t="s">
        <v>19</v>
      </c>
      <c r="K64" s="10">
        <v>6.5439814814814812E-2</v>
      </c>
      <c r="L64" s="8">
        <v>34</v>
      </c>
      <c r="M64" s="8" t="s">
        <v>1603</v>
      </c>
      <c r="N64" s="8" t="s">
        <v>19</v>
      </c>
      <c r="O64" s="10">
        <v>5.5023148148148147E-2</v>
      </c>
      <c r="P64" s="8">
        <v>35</v>
      </c>
      <c r="Q64" s="8" t="s">
        <v>177</v>
      </c>
      <c r="R64" s="8" t="s">
        <v>19</v>
      </c>
      <c r="S64" s="10">
        <v>5.4074074074074073E-2</v>
      </c>
      <c r="T64" s="8">
        <v>12</v>
      </c>
      <c r="U64" s="8" t="s">
        <v>685</v>
      </c>
      <c r="V64" s="8" t="s">
        <v>19</v>
      </c>
      <c r="W64" s="10">
        <v>5.5011574074074067E-2</v>
      </c>
      <c r="X64" s="8">
        <v>6</v>
      </c>
    </row>
    <row r="65" spans="1:24" s="11" customFormat="1" x14ac:dyDescent="0.25">
      <c r="A65" s="8"/>
      <c r="B65" s="8"/>
      <c r="C65" s="9"/>
      <c r="D65" s="8"/>
      <c r="E65" s="8" t="s">
        <v>1602</v>
      </c>
      <c r="F65" s="8" t="s">
        <v>25</v>
      </c>
      <c r="G65" s="10">
        <v>7.3611111111111113E-2</v>
      </c>
      <c r="H65" s="8">
        <v>29</v>
      </c>
      <c r="I65" s="8" t="s">
        <v>1280</v>
      </c>
      <c r="J65" s="8" t="s">
        <v>25</v>
      </c>
      <c r="K65" s="10">
        <v>0.13905092592592591</v>
      </c>
      <c r="L65" s="8">
        <v>31</v>
      </c>
      <c r="M65" s="8" t="s">
        <v>1601</v>
      </c>
      <c r="N65" s="8" t="s">
        <v>25</v>
      </c>
      <c r="O65" s="10">
        <v>0.19407407407407407</v>
      </c>
      <c r="P65" s="8">
        <v>30</v>
      </c>
      <c r="Q65" s="8" t="s">
        <v>182</v>
      </c>
      <c r="R65" s="8" t="s">
        <v>25</v>
      </c>
      <c r="S65" s="10">
        <v>0.24814814814814815</v>
      </c>
      <c r="T65" s="8">
        <v>26</v>
      </c>
      <c r="U65" s="8" t="s">
        <v>1600</v>
      </c>
      <c r="V65" s="8" t="s">
        <v>25</v>
      </c>
      <c r="W65" s="10">
        <v>0.30315972222222221</v>
      </c>
      <c r="X65" s="8">
        <v>21</v>
      </c>
    </row>
    <row r="66" spans="1:24" s="11" customFormat="1" x14ac:dyDescent="0.25">
      <c r="A66" s="8"/>
      <c r="B66" s="8"/>
      <c r="C66" s="9"/>
      <c r="D66" s="8"/>
      <c r="E66" s="8" t="s">
        <v>30</v>
      </c>
      <c r="F66" s="8"/>
      <c r="G66" s="10">
        <v>2.896585257425463E-3</v>
      </c>
      <c r="H66" s="8" t="s">
        <v>19</v>
      </c>
      <c r="I66" s="8"/>
      <c r="J66" s="8"/>
      <c r="K66" s="10">
        <v>7.9463581173071091E-3</v>
      </c>
      <c r="L66" s="8" t="s">
        <v>19</v>
      </c>
      <c r="M66" s="8"/>
      <c r="N66" s="8"/>
      <c r="O66" s="10">
        <v>5.9899627684698933E-3</v>
      </c>
      <c r="P66" s="8" t="s">
        <v>19</v>
      </c>
      <c r="Q66" s="8"/>
      <c r="R66" s="8"/>
      <c r="S66" s="10">
        <v>5.0871780445111217E-3</v>
      </c>
      <c r="T66" s="8" t="s">
        <v>31</v>
      </c>
      <c r="U66" s="8"/>
      <c r="V66" s="8"/>
      <c r="W66" s="10">
        <v>1.1745728098691351E-2</v>
      </c>
      <c r="X66" s="8" t="s">
        <v>31</v>
      </c>
    </row>
    <row r="67" spans="1:24" x14ac:dyDescent="0.25">
      <c r="A67" s="3">
        <v>22</v>
      </c>
      <c r="B67" s="3">
        <v>54</v>
      </c>
      <c r="C67" s="4" t="s">
        <v>1375</v>
      </c>
      <c r="D67" s="3" t="s">
        <v>17</v>
      </c>
      <c r="E67" s="3" t="s">
        <v>750</v>
      </c>
      <c r="F67" s="3" t="s">
        <v>19</v>
      </c>
      <c r="G67" s="7">
        <v>6.6064814814814812E-2</v>
      </c>
      <c r="H67" s="3">
        <v>21</v>
      </c>
      <c r="I67" s="3" t="s">
        <v>1373</v>
      </c>
      <c r="J67" s="3" t="s">
        <v>19</v>
      </c>
      <c r="K67" s="7">
        <v>6.9351851851851845E-2</v>
      </c>
      <c r="L67" s="3">
        <v>39</v>
      </c>
      <c r="M67" s="3" t="s">
        <v>1599</v>
      </c>
      <c r="N67" s="3" t="s">
        <v>19</v>
      </c>
      <c r="O67" s="7">
        <v>4.6006944444444448E-2</v>
      </c>
      <c r="P67" s="3">
        <v>13</v>
      </c>
      <c r="Q67" s="3" t="s">
        <v>1598</v>
      </c>
      <c r="R67" s="3" t="s">
        <v>19</v>
      </c>
      <c r="S67" s="7">
        <v>5.800925925925926E-2</v>
      </c>
      <c r="T67" s="3">
        <v>20</v>
      </c>
      <c r="U67" s="3" t="s">
        <v>1597</v>
      </c>
      <c r="V67" s="3" t="s">
        <v>19</v>
      </c>
      <c r="W67" s="7">
        <v>6.4629629629629634E-2</v>
      </c>
      <c r="X67" s="3">
        <v>18</v>
      </c>
    </row>
    <row r="68" spans="1:24" x14ac:dyDescent="0.25">
      <c r="E68" s="3" t="s">
        <v>749</v>
      </c>
      <c r="F68" s="3" t="s">
        <v>25</v>
      </c>
      <c r="G68" s="7">
        <v>6.6064814814814812E-2</v>
      </c>
      <c r="H68" s="3">
        <v>21</v>
      </c>
      <c r="I68" s="3" t="s">
        <v>1596</v>
      </c>
      <c r="J68" s="3" t="s">
        <v>25</v>
      </c>
      <c r="K68" s="7">
        <v>0.13541666666666666</v>
      </c>
      <c r="L68" s="3">
        <v>26</v>
      </c>
      <c r="M68" s="3" t="s">
        <v>1595</v>
      </c>
      <c r="N68" s="3" t="s">
        <v>25</v>
      </c>
      <c r="O68" s="7">
        <v>0.18142361111111113</v>
      </c>
      <c r="P68" s="3">
        <v>23</v>
      </c>
      <c r="Q68" s="3" t="s">
        <v>1594</v>
      </c>
      <c r="R68" s="3" t="s">
        <v>25</v>
      </c>
      <c r="S68" s="7">
        <v>0.23943287037037039</v>
      </c>
      <c r="T68" s="3">
        <v>21</v>
      </c>
      <c r="U68" s="3" t="s">
        <v>1593</v>
      </c>
      <c r="V68" s="3" t="s">
        <v>25</v>
      </c>
      <c r="W68" s="7">
        <v>0.30406250000000001</v>
      </c>
      <c r="X68" s="3">
        <v>22</v>
      </c>
    </row>
    <row r="69" spans="1:24" x14ac:dyDescent="0.25">
      <c r="E69" s="3" t="s">
        <v>30</v>
      </c>
      <c r="G69" s="7">
        <v>4.8602914617543319E-3</v>
      </c>
      <c r="H69" s="3" t="s">
        <v>31</v>
      </c>
      <c r="K69" s="7">
        <v>1.1687185685310207E-2</v>
      </c>
      <c r="L69" s="3" t="s">
        <v>19</v>
      </c>
      <c r="O69" s="7">
        <v>3.1722566058181231E-3</v>
      </c>
      <c r="P69" s="3" t="s">
        <v>31</v>
      </c>
      <c r="S69" s="7">
        <v>1.3281688477674927E-3</v>
      </c>
      <c r="T69" s="3" t="s">
        <v>31</v>
      </c>
      <c r="W69" s="7">
        <v>2.3264687699702663E-3</v>
      </c>
      <c r="X69" s="3" t="s">
        <v>31</v>
      </c>
    </row>
    <row r="70" spans="1:24" x14ac:dyDescent="0.25">
      <c r="A70" s="3">
        <v>23</v>
      </c>
      <c r="B70" s="3">
        <v>48</v>
      </c>
      <c r="C70" s="4" t="s">
        <v>1592</v>
      </c>
      <c r="D70" s="3" t="s">
        <v>17</v>
      </c>
      <c r="E70" s="3" t="s">
        <v>1381</v>
      </c>
      <c r="F70" s="3" t="s">
        <v>19</v>
      </c>
      <c r="G70" s="7">
        <v>7.3078703703703715E-2</v>
      </c>
      <c r="H70" s="3">
        <v>28</v>
      </c>
      <c r="J70" s="3" t="s">
        <v>19</v>
      </c>
      <c r="K70" s="7">
        <v>5.393518518518519E-2</v>
      </c>
      <c r="L70" s="3">
        <v>10</v>
      </c>
      <c r="N70" s="3" t="s">
        <v>19</v>
      </c>
      <c r="O70" s="7">
        <v>4.9236111111111112E-2</v>
      </c>
      <c r="P70" s="3">
        <v>21</v>
      </c>
      <c r="R70" s="3" t="s">
        <v>19</v>
      </c>
      <c r="S70" s="7">
        <v>6.458333333333334E-2</v>
      </c>
      <c r="T70" s="3">
        <v>36</v>
      </c>
      <c r="V70" s="3" t="s">
        <v>19</v>
      </c>
      <c r="W70" s="7">
        <v>6.6446759259259261E-2</v>
      </c>
      <c r="X70" s="3">
        <v>24</v>
      </c>
    </row>
    <row r="71" spans="1:24" x14ac:dyDescent="0.25">
      <c r="E71" s="3" t="s">
        <v>309</v>
      </c>
      <c r="F71" s="3" t="s">
        <v>25</v>
      </c>
      <c r="G71" s="7">
        <v>7.3078703703703715E-2</v>
      </c>
      <c r="H71" s="3">
        <v>28</v>
      </c>
      <c r="J71" s="3" t="s">
        <v>25</v>
      </c>
      <c r="K71" s="7">
        <v>0.1270138888888889</v>
      </c>
      <c r="L71" s="3">
        <v>20</v>
      </c>
      <c r="N71" s="3" t="s">
        <v>25</v>
      </c>
      <c r="O71" s="7">
        <v>0.17625000000000002</v>
      </c>
      <c r="P71" s="3">
        <v>19</v>
      </c>
      <c r="R71" s="3" t="s">
        <v>25</v>
      </c>
      <c r="S71" s="7">
        <v>0.24083333333333334</v>
      </c>
      <c r="T71" s="3">
        <v>22</v>
      </c>
      <c r="V71" s="3" t="s">
        <v>25</v>
      </c>
      <c r="W71" s="7">
        <v>0.30728009259259259</v>
      </c>
      <c r="X71" s="3">
        <v>23</v>
      </c>
    </row>
    <row r="72" spans="1:24" x14ac:dyDescent="0.25">
      <c r="E72" s="3" t="s">
        <v>30</v>
      </c>
      <c r="G72" s="7">
        <v>1.4030672019856999E-3</v>
      </c>
      <c r="H72" s="3" t="s">
        <v>19</v>
      </c>
      <c r="K72" s="7">
        <v>4.3396890889388917E-3</v>
      </c>
      <c r="L72" s="3" t="s">
        <v>31</v>
      </c>
      <c r="O72" s="7">
        <v>4.6350476508015548E-4</v>
      </c>
      <c r="P72" s="3" t="s">
        <v>31</v>
      </c>
      <c r="S72" s="7">
        <v>4.6179959341687421E-3</v>
      </c>
      <c r="T72" s="3" t="s">
        <v>19</v>
      </c>
      <c r="W72" s="7">
        <v>1.2178692821353532E-3</v>
      </c>
      <c r="X72" s="3" t="s">
        <v>31</v>
      </c>
    </row>
    <row r="73" spans="1:24" x14ac:dyDescent="0.25">
      <c r="A73" s="3">
        <v>24</v>
      </c>
      <c r="B73" s="3">
        <v>15</v>
      </c>
      <c r="C73" s="4" t="s">
        <v>1299</v>
      </c>
      <c r="D73" s="3" t="s">
        <v>17</v>
      </c>
      <c r="E73" s="3" t="s">
        <v>1591</v>
      </c>
      <c r="F73" s="3" t="s">
        <v>19</v>
      </c>
      <c r="G73" s="7">
        <v>6.3090277777777773E-2</v>
      </c>
      <c r="H73" s="3">
        <v>14</v>
      </c>
      <c r="I73" s="3" t="s">
        <v>284</v>
      </c>
      <c r="J73" s="3" t="s">
        <v>19</v>
      </c>
      <c r="K73" s="7">
        <v>5.7453703703703701E-2</v>
      </c>
      <c r="L73" s="3">
        <v>17</v>
      </c>
      <c r="M73" s="3" t="s">
        <v>1590</v>
      </c>
      <c r="N73" s="3" t="s">
        <v>19</v>
      </c>
      <c r="O73" s="7">
        <v>5.5E-2</v>
      </c>
      <c r="P73" s="3">
        <v>33</v>
      </c>
      <c r="Q73" s="3" t="s">
        <v>286</v>
      </c>
      <c r="R73" s="3" t="s">
        <v>19</v>
      </c>
      <c r="S73" s="7">
        <v>5.4722222222222228E-2</v>
      </c>
      <c r="T73" s="3">
        <v>13</v>
      </c>
      <c r="U73" s="3" t="s">
        <v>500</v>
      </c>
      <c r="V73" s="3" t="s">
        <v>19</v>
      </c>
      <c r="W73" s="7">
        <v>7.8275462962962963E-2</v>
      </c>
      <c r="X73" s="3">
        <v>45</v>
      </c>
    </row>
    <row r="74" spans="1:24" x14ac:dyDescent="0.25">
      <c r="E74" s="3" t="s">
        <v>1589</v>
      </c>
      <c r="F74" s="3" t="s">
        <v>25</v>
      </c>
      <c r="G74" s="7">
        <v>6.3090277777777773E-2</v>
      </c>
      <c r="H74" s="3">
        <v>14</v>
      </c>
      <c r="I74" s="3" t="s">
        <v>1588</v>
      </c>
      <c r="J74" s="3" t="s">
        <v>25</v>
      </c>
      <c r="K74" s="7">
        <v>0.12054398148148149</v>
      </c>
      <c r="L74" s="3">
        <v>15</v>
      </c>
      <c r="M74" s="3" t="s">
        <v>291</v>
      </c>
      <c r="N74" s="3" t="s">
        <v>25</v>
      </c>
      <c r="O74" s="7">
        <v>0.17554398148148151</v>
      </c>
      <c r="P74" s="3">
        <v>18</v>
      </c>
      <c r="Q74" s="3" t="s">
        <v>1297</v>
      </c>
      <c r="R74" s="3" t="s">
        <v>25</v>
      </c>
      <c r="S74" s="7">
        <v>0.23026620370370368</v>
      </c>
      <c r="T74" s="3">
        <v>14</v>
      </c>
      <c r="U74" s="3" t="s">
        <v>287</v>
      </c>
      <c r="V74" s="3" t="s">
        <v>25</v>
      </c>
      <c r="W74" s="7">
        <v>0.30854166666666666</v>
      </c>
      <c r="X74" s="3">
        <v>24</v>
      </c>
    </row>
    <row r="75" spans="1:24" x14ac:dyDescent="0.25">
      <c r="E75" s="3" t="s">
        <v>30</v>
      </c>
      <c r="G75" s="7">
        <v>8.879631366174881E-3</v>
      </c>
      <c r="H75" s="3" t="s">
        <v>31</v>
      </c>
      <c r="K75" s="7">
        <v>1.0604248284293294E-3</v>
      </c>
      <c r="L75" s="3" t="s">
        <v>31</v>
      </c>
      <c r="O75" s="7">
        <v>5.096336584146037E-3</v>
      </c>
      <c r="P75" s="3" t="s">
        <v>19</v>
      </c>
      <c r="S75" s="7">
        <v>5.4893098274568577E-3</v>
      </c>
      <c r="T75" s="3" t="s">
        <v>31</v>
      </c>
      <c r="W75" s="7">
        <v>1.0333029437915031E-2</v>
      </c>
      <c r="X75" s="3" t="s">
        <v>19</v>
      </c>
    </row>
    <row r="76" spans="1:24" x14ac:dyDescent="0.25">
      <c r="A76" s="3">
        <v>25</v>
      </c>
      <c r="B76" s="3">
        <v>26</v>
      </c>
      <c r="C76" s="4" t="s">
        <v>1587</v>
      </c>
      <c r="D76" s="3" t="s">
        <v>1</v>
      </c>
      <c r="E76" s="3" t="s">
        <v>1586</v>
      </c>
      <c r="F76" s="3" t="s">
        <v>19</v>
      </c>
      <c r="G76" s="7">
        <v>6.9444444444444434E-2</v>
      </c>
      <c r="H76" s="3">
        <v>26</v>
      </c>
      <c r="I76" s="3" t="s">
        <v>1585</v>
      </c>
      <c r="J76" s="3" t="s">
        <v>19</v>
      </c>
      <c r="K76" s="7">
        <v>5.8240740740740739E-2</v>
      </c>
      <c r="L76" s="3">
        <v>20</v>
      </c>
      <c r="M76" s="3" t="s">
        <v>1009</v>
      </c>
      <c r="N76" s="3" t="s">
        <v>19</v>
      </c>
      <c r="O76" s="7">
        <v>5.3946759259259257E-2</v>
      </c>
      <c r="P76" s="3">
        <v>31</v>
      </c>
      <c r="Q76" s="3" t="s">
        <v>315</v>
      </c>
      <c r="R76" s="3" t="s">
        <v>19</v>
      </c>
      <c r="S76" s="7">
        <v>5.9421296296296298E-2</v>
      </c>
      <c r="T76" s="3">
        <v>24</v>
      </c>
      <c r="U76" s="3" t="s">
        <v>1584</v>
      </c>
      <c r="V76" s="3" t="s">
        <v>19</v>
      </c>
      <c r="W76" s="7">
        <v>6.9224537037037029E-2</v>
      </c>
      <c r="X76" s="3">
        <v>33</v>
      </c>
    </row>
    <row r="77" spans="1:24" x14ac:dyDescent="0.25">
      <c r="E77" s="3" t="s">
        <v>322</v>
      </c>
      <c r="F77" s="3" t="s">
        <v>25</v>
      </c>
      <c r="G77" s="7">
        <v>6.9444444444444434E-2</v>
      </c>
      <c r="H77" s="3">
        <v>26</v>
      </c>
      <c r="I77" s="3" t="s">
        <v>1583</v>
      </c>
      <c r="J77" s="3" t="s">
        <v>25</v>
      </c>
      <c r="K77" s="7">
        <v>0.12768518518518518</v>
      </c>
      <c r="L77" s="3">
        <v>21</v>
      </c>
      <c r="M77" s="3" t="s">
        <v>1582</v>
      </c>
      <c r="N77" s="3" t="s">
        <v>25</v>
      </c>
      <c r="O77" s="7">
        <v>0.18163194444444444</v>
      </c>
      <c r="P77" s="3">
        <v>24</v>
      </c>
      <c r="Q77" s="3" t="s">
        <v>1320</v>
      </c>
      <c r="R77" s="3" t="s">
        <v>25</v>
      </c>
      <c r="S77" s="7">
        <v>0.24105324074074075</v>
      </c>
      <c r="T77" s="3">
        <v>23</v>
      </c>
      <c r="U77" s="3" t="s">
        <v>1230</v>
      </c>
      <c r="V77" s="3" t="s">
        <v>25</v>
      </c>
      <c r="W77" s="7">
        <v>0.31027777777777776</v>
      </c>
      <c r="X77" s="3">
        <v>25</v>
      </c>
    </row>
    <row r="78" spans="1:24" x14ac:dyDescent="0.25">
      <c r="E78" s="3" t="s">
        <v>30</v>
      </c>
      <c r="G78" s="7">
        <v>2.93042705120726E-3</v>
      </c>
      <c r="H78" s="3" t="s">
        <v>31</v>
      </c>
      <c r="K78" s="7">
        <v>6.0263677030368556E-4</v>
      </c>
      <c r="L78" s="3" t="s">
        <v>31</v>
      </c>
      <c r="O78" s="7">
        <v>3.7622964768969994E-3</v>
      </c>
      <c r="P78" s="3" t="s">
        <v>19</v>
      </c>
      <c r="S78" s="7">
        <v>1.1290357311550051E-3</v>
      </c>
      <c r="T78" s="3" t="s">
        <v>31</v>
      </c>
      <c r="W78" s="7">
        <v>8.9980307576893737E-4</v>
      </c>
      <c r="X78" s="3" t="s">
        <v>19</v>
      </c>
    </row>
    <row r="79" spans="1:24" x14ac:dyDescent="0.25">
      <c r="A79" s="3">
        <v>26</v>
      </c>
      <c r="B79" s="3">
        <v>38</v>
      </c>
      <c r="C79" s="4" t="s">
        <v>1581</v>
      </c>
      <c r="D79" s="3" t="s">
        <v>1</v>
      </c>
      <c r="E79" s="3" t="s">
        <v>239</v>
      </c>
      <c r="F79" s="3" t="s">
        <v>19</v>
      </c>
      <c r="G79" s="7">
        <v>6.7233796296296292E-2</v>
      </c>
      <c r="H79" s="3">
        <v>24</v>
      </c>
      <c r="I79" s="3" t="s">
        <v>1580</v>
      </c>
      <c r="J79" s="3" t="s">
        <v>19</v>
      </c>
      <c r="K79" s="7">
        <v>6.7789351851851851E-2</v>
      </c>
      <c r="L79" s="3">
        <v>38</v>
      </c>
      <c r="M79" s="3" t="s">
        <v>241</v>
      </c>
      <c r="N79" s="3" t="s">
        <v>19</v>
      </c>
      <c r="O79" s="7">
        <v>5.1493055555555556E-2</v>
      </c>
      <c r="P79" s="3">
        <v>25</v>
      </c>
      <c r="Q79" s="3" t="s">
        <v>1273</v>
      </c>
      <c r="R79" s="3" t="s">
        <v>19</v>
      </c>
      <c r="S79" s="7">
        <v>6.3819444444444443E-2</v>
      </c>
      <c r="T79" s="3">
        <v>35</v>
      </c>
      <c r="U79" s="3" t="s">
        <v>243</v>
      </c>
      <c r="V79" s="3" t="s">
        <v>19</v>
      </c>
      <c r="W79" s="7">
        <v>6.7881944444444439E-2</v>
      </c>
      <c r="X79" s="3">
        <v>28</v>
      </c>
    </row>
    <row r="80" spans="1:24" x14ac:dyDescent="0.25">
      <c r="E80" s="3" t="s">
        <v>1579</v>
      </c>
      <c r="F80" s="3" t="s">
        <v>25</v>
      </c>
      <c r="G80" s="7">
        <v>6.7233796296296292E-2</v>
      </c>
      <c r="H80" s="3">
        <v>24</v>
      </c>
      <c r="I80" s="3" t="s">
        <v>1578</v>
      </c>
      <c r="J80" s="3" t="s">
        <v>25</v>
      </c>
      <c r="K80" s="7">
        <v>0.13502314814814814</v>
      </c>
      <c r="L80" s="3">
        <v>25</v>
      </c>
      <c r="M80" s="3" t="s">
        <v>403</v>
      </c>
      <c r="N80" s="3" t="s">
        <v>25</v>
      </c>
      <c r="O80" s="7">
        <v>0.1865162037037037</v>
      </c>
      <c r="P80" s="3">
        <v>26</v>
      </c>
      <c r="Q80" s="3" t="s">
        <v>1577</v>
      </c>
      <c r="R80" s="3" t="s">
        <v>25</v>
      </c>
      <c r="S80" s="7">
        <v>0.25033564814814818</v>
      </c>
      <c r="T80" s="3">
        <v>28</v>
      </c>
      <c r="U80" s="3" t="s">
        <v>242</v>
      </c>
      <c r="V80" s="3" t="s">
        <v>25</v>
      </c>
      <c r="W80" s="7">
        <v>0.31821759259259258</v>
      </c>
      <c r="X80" s="3">
        <v>26</v>
      </c>
    </row>
    <row r="81" spans="1:24" x14ac:dyDescent="0.25">
      <c r="E81" s="3" t="s">
        <v>30</v>
      </c>
      <c r="G81" s="7">
        <v>6.9931030211256434E-3</v>
      </c>
      <c r="H81" s="3" t="s">
        <v>31</v>
      </c>
      <c r="K81" s="7">
        <v>7.4402090105859936E-3</v>
      </c>
      <c r="L81" s="3" t="s">
        <v>19</v>
      </c>
      <c r="O81" s="7">
        <v>2.4403670362042884E-5</v>
      </c>
      <c r="P81" s="3" t="s">
        <v>19</v>
      </c>
      <c r="S81" s="7">
        <v>1.7196671853148549E-3</v>
      </c>
      <c r="T81" s="3" t="s">
        <v>19</v>
      </c>
      <c r="W81" s="7">
        <v>2.1911768451372132E-3</v>
      </c>
      <c r="X81" s="3" t="s">
        <v>31</v>
      </c>
    </row>
    <row r="82" spans="1:24" x14ac:dyDescent="0.25">
      <c r="A82" s="3">
        <v>27</v>
      </c>
      <c r="B82" s="3">
        <v>22</v>
      </c>
      <c r="C82" s="4" t="s">
        <v>249</v>
      </c>
      <c r="D82" s="3" t="s">
        <v>1</v>
      </c>
      <c r="E82" s="3" t="s">
        <v>530</v>
      </c>
      <c r="F82" s="3" t="s">
        <v>19</v>
      </c>
      <c r="G82" s="7">
        <v>8.729166666666667E-2</v>
      </c>
      <c r="H82" s="3">
        <v>47</v>
      </c>
      <c r="I82" s="3" t="s">
        <v>1576</v>
      </c>
      <c r="J82" s="3" t="s">
        <v>19</v>
      </c>
      <c r="K82" s="7">
        <v>5.800925925925926E-2</v>
      </c>
      <c r="L82" s="3">
        <v>19</v>
      </c>
      <c r="M82" s="3" t="s">
        <v>1575</v>
      </c>
      <c r="N82" s="3" t="s">
        <v>19</v>
      </c>
      <c r="O82" s="7">
        <v>5.0520833333333327E-2</v>
      </c>
      <c r="P82" s="3">
        <v>24</v>
      </c>
      <c r="Q82" s="3" t="s">
        <v>1330</v>
      </c>
      <c r="R82" s="3" t="s">
        <v>19</v>
      </c>
      <c r="S82" s="7">
        <v>5.5543981481481486E-2</v>
      </c>
      <c r="T82" s="3">
        <v>15</v>
      </c>
      <c r="U82" s="3" t="s">
        <v>889</v>
      </c>
      <c r="V82" s="3" t="s">
        <v>19</v>
      </c>
      <c r="W82" s="7">
        <v>6.732638888888888E-2</v>
      </c>
      <c r="X82" s="3">
        <v>26</v>
      </c>
    </row>
    <row r="83" spans="1:24" x14ac:dyDescent="0.25">
      <c r="E83" s="3" t="s">
        <v>1574</v>
      </c>
      <c r="F83" s="3" t="s">
        <v>25</v>
      </c>
      <c r="G83" s="7">
        <v>8.729166666666667E-2</v>
      </c>
      <c r="H83" s="3">
        <v>47</v>
      </c>
      <c r="I83" s="3" t="s">
        <v>888</v>
      </c>
      <c r="J83" s="3" t="s">
        <v>25</v>
      </c>
      <c r="K83" s="7">
        <v>0.14530092592592592</v>
      </c>
      <c r="L83" s="3">
        <v>35</v>
      </c>
      <c r="M83" s="3" t="s">
        <v>1332</v>
      </c>
      <c r="N83" s="3" t="s">
        <v>25</v>
      </c>
      <c r="O83" s="7">
        <v>0.19582175925925926</v>
      </c>
      <c r="P83" s="3">
        <v>31</v>
      </c>
      <c r="Q83" s="3" t="s">
        <v>887</v>
      </c>
      <c r="R83" s="3" t="s">
        <v>25</v>
      </c>
      <c r="S83" s="7">
        <v>0.25136574074074075</v>
      </c>
      <c r="T83" s="3">
        <v>29</v>
      </c>
      <c r="U83" s="3" t="s">
        <v>1573</v>
      </c>
      <c r="V83" s="3" t="s">
        <v>25</v>
      </c>
      <c r="W83" s="7">
        <v>0.31869212962962962</v>
      </c>
      <c r="X83" s="3">
        <v>27</v>
      </c>
    </row>
    <row r="84" spans="1:24" x14ac:dyDescent="0.25">
      <c r="E84" s="3" t="s">
        <v>30</v>
      </c>
      <c r="G84" s="7">
        <v>1.295407763978032E-2</v>
      </c>
      <c r="H84" s="3" t="s">
        <v>19</v>
      </c>
      <c r="K84" s="7">
        <v>2.4298783029090484E-3</v>
      </c>
      <c r="L84" s="3" t="s">
        <v>31</v>
      </c>
      <c r="O84" s="7">
        <v>1.0245703787057914E-3</v>
      </c>
      <c r="P84" s="3" t="s">
        <v>31</v>
      </c>
      <c r="S84" s="7">
        <v>6.6484011049058461E-3</v>
      </c>
      <c r="T84" s="3" t="s">
        <v>31</v>
      </c>
      <c r="W84" s="7">
        <v>2.8512278532596136E-3</v>
      </c>
      <c r="X84" s="3" t="s">
        <v>31</v>
      </c>
    </row>
    <row r="85" spans="1:24" x14ac:dyDescent="0.25">
      <c r="A85" s="3">
        <v>28</v>
      </c>
      <c r="B85" s="3">
        <v>36</v>
      </c>
      <c r="C85" s="4" t="s">
        <v>1572</v>
      </c>
      <c r="D85" s="3" t="s">
        <v>17</v>
      </c>
      <c r="E85" s="3" t="s">
        <v>1363</v>
      </c>
      <c r="F85" s="3" t="s">
        <v>19</v>
      </c>
      <c r="G85" s="7">
        <v>6.4548611111111112E-2</v>
      </c>
      <c r="H85" s="3">
        <v>19</v>
      </c>
      <c r="I85" s="3" t="s">
        <v>1571</v>
      </c>
      <c r="J85" s="3" t="s">
        <v>19</v>
      </c>
      <c r="K85" s="7">
        <v>6.3206018518518522E-2</v>
      </c>
      <c r="L85" s="3">
        <v>29</v>
      </c>
      <c r="M85" s="3" t="s">
        <v>1570</v>
      </c>
      <c r="N85" s="3" t="s">
        <v>19</v>
      </c>
      <c r="O85" s="7">
        <v>5.2627314814814814E-2</v>
      </c>
      <c r="P85" s="3">
        <v>28</v>
      </c>
      <c r="Q85" s="3" t="s">
        <v>350</v>
      </c>
      <c r="R85" s="3" t="s">
        <v>19</v>
      </c>
      <c r="S85" s="7">
        <v>5.5706018518518523E-2</v>
      </c>
      <c r="T85" s="3">
        <v>16</v>
      </c>
      <c r="U85" s="3" t="s">
        <v>356</v>
      </c>
      <c r="V85" s="3" t="s">
        <v>19</v>
      </c>
      <c r="W85" s="7">
        <v>8.369212962962963E-2</v>
      </c>
      <c r="X85" s="3">
        <v>51</v>
      </c>
    </row>
    <row r="86" spans="1:24" x14ac:dyDescent="0.25">
      <c r="E86" s="3" t="s">
        <v>1569</v>
      </c>
      <c r="F86" s="3" t="s">
        <v>25</v>
      </c>
      <c r="G86" s="7">
        <v>6.4548611111111112E-2</v>
      </c>
      <c r="H86" s="3">
        <v>19</v>
      </c>
      <c r="I86" s="3" t="s">
        <v>348</v>
      </c>
      <c r="J86" s="3" t="s">
        <v>25</v>
      </c>
      <c r="K86" s="7">
        <v>0.12775462962962963</v>
      </c>
      <c r="L86" s="3">
        <v>22</v>
      </c>
      <c r="M86" s="3" t="s">
        <v>818</v>
      </c>
      <c r="N86" s="3" t="s">
        <v>25</v>
      </c>
      <c r="O86" s="7">
        <v>0.18038194444444444</v>
      </c>
      <c r="P86" s="3">
        <v>21</v>
      </c>
      <c r="Q86" s="3" t="s">
        <v>1568</v>
      </c>
      <c r="R86" s="3" t="s">
        <v>25</v>
      </c>
      <c r="S86" s="7">
        <v>0.23608796296296297</v>
      </c>
      <c r="T86" s="3">
        <v>19</v>
      </c>
      <c r="U86" s="3" t="s">
        <v>1567</v>
      </c>
      <c r="V86" s="3" t="s">
        <v>25</v>
      </c>
      <c r="W86" s="7">
        <v>0.3197800925925926</v>
      </c>
      <c r="X86" s="3">
        <v>28</v>
      </c>
    </row>
    <row r="87" spans="1:24" x14ac:dyDescent="0.25">
      <c r="E87" s="3" t="s">
        <v>30</v>
      </c>
      <c r="G87" s="7">
        <v>1.0042754322839964E-2</v>
      </c>
      <c r="H87" s="3" t="s">
        <v>31</v>
      </c>
      <c r="K87" s="7">
        <v>2.560551596232398E-3</v>
      </c>
      <c r="L87" s="3" t="s">
        <v>19</v>
      </c>
      <c r="O87" s="7">
        <v>9.0594349976382688E-4</v>
      </c>
      <c r="P87" s="3" t="s">
        <v>19</v>
      </c>
      <c r="S87" s="7">
        <v>6.6986787206060674E-3</v>
      </c>
      <c r="T87" s="3" t="s">
        <v>31</v>
      </c>
      <c r="W87" s="7">
        <v>1.3274937947449827E-2</v>
      </c>
      <c r="X87" s="3" t="s">
        <v>19</v>
      </c>
    </row>
    <row r="88" spans="1:24" x14ac:dyDescent="0.25">
      <c r="A88" s="3">
        <v>29</v>
      </c>
      <c r="B88" s="3">
        <v>28</v>
      </c>
      <c r="C88" s="4" t="s">
        <v>1566</v>
      </c>
      <c r="D88" s="3" t="s">
        <v>2</v>
      </c>
      <c r="E88" s="3" t="s">
        <v>1565</v>
      </c>
      <c r="F88" s="3" t="s">
        <v>19</v>
      </c>
      <c r="G88" s="7">
        <v>6.896990740740741E-2</v>
      </c>
      <c r="H88" s="3">
        <v>25</v>
      </c>
      <c r="I88" s="3" t="s">
        <v>1564</v>
      </c>
      <c r="J88" s="3" t="s">
        <v>19</v>
      </c>
      <c r="K88" s="7">
        <v>7.1006944444444442E-2</v>
      </c>
      <c r="L88" s="3">
        <v>41</v>
      </c>
      <c r="M88" s="3" t="s">
        <v>208</v>
      </c>
      <c r="N88" s="3" t="s">
        <v>19</v>
      </c>
      <c r="O88" s="7">
        <v>4.8240740740740744E-2</v>
      </c>
      <c r="P88" s="3">
        <v>19</v>
      </c>
      <c r="Q88" s="3" t="s">
        <v>1290</v>
      </c>
      <c r="R88" s="3" t="s">
        <v>19</v>
      </c>
      <c r="S88" s="7">
        <v>6.0150462962962968E-2</v>
      </c>
      <c r="T88" s="3">
        <v>27</v>
      </c>
      <c r="U88" s="3" t="s">
        <v>1563</v>
      </c>
      <c r="V88" s="3" t="s">
        <v>19</v>
      </c>
      <c r="W88" s="7">
        <v>7.2037037037037038E-2</v>
      </c>
      <c r="X88" s="3">
        <v>38</v>
      </c>
    </row>
    <row r="89" spans="1:24" x14ac:dyDescent="0.25">
      <c r="E89" s="3" t="s">
        <v>1562</v>
      </c>
      <c r="F89" s="3" t="s">
        <v>25</v>
      </c>
      <c r="G89" s="7">
        <v>6.896990740740741E-2</v>
      </c>
      <c r="H89" s="3">
        <v>25</v>
      </c>
      <c r="I89" s="3" t="s">
        <v>419</v>
      </c>
      <c r="J89" s="3" t="s">
        <v>25</v>
      </c>
      <c r="K89" s="7">
        <v>0.13997685185185185</v>
      </c>
      <c r="L89" s="3">
        <v>32</v>
      </c>
      <c r="M89" s="3" t="s">
        <v>1561</v>
      </c>
      <c r="N89" s="3" t="s">
        <v>25</v>
      </c>
      <c r="O89" s="7">
        <v>0.1882175925925926</v>
      </c>
      <c r="P89" s="3">
        <v>27</v>
      </c>
      <c r="Q89" s="3" t="s">
        <v>1560</v>
      </c>
      <c r="R89" s="3" t="s">
        <v>25</v>
      </c>
      <c r="S89" s="7">
        <v>0.24836805555555555</v>
      </c>
      <c r="T89" s="3">
        <v>27</v>
      </c>
      <c r="U89" s="3" t="s">
        <v>212</v>
      </c>
      <c r="V89" s="3" t="s">
        <v>25</v>
      </c>
      <c r="W89" s="7">
        <v>0.32040509259259259</v>
      </c>
      <c r="X89" s="3">
        <v>29</v>
      </c>
    </row>
    <row r="90" spans="1:24" x14ac:dyDescent="0.25">
      <c r="E90" s="3" t="s">
        <v>30</v>
      </c>
      <c r="G90" s="7">
        <v>5.7672444731553252E-3</v>
      </c>
      <c r="H90" s="3" t="s">
        <v>31</v>
      </c>
      <c r="K90" s="7">
        <v>1.024294788975022E-2</v>
      </c>
      <c r="L90" s="3" t="s">
        <v>19</v>
      </c>
      <c r="O90" s="7">
        <v>3.5817183462532251E-3</v>
      </c>
      <c r="P90" s="3" t="s">
        <v>31</v>
      </c>
      <c r="S90" s="7">
        <v>2.3762022681596204E-3</v>
      </c>
      <c r="T90" s="3" t="s">
        <v>31</v>
      </c>
      <c r="W90" s="7">
        <v>1.4822171978179782E-3</v>
      </c>
      <c r="X90" s="3" t="s">
        <v>19</v>
      </c>
    </row>
    <row r="91" spans="1:24" x14ac:dyDescent="0.25">
      <c r="A91" s="3">
        <v>30</v>
      </c>
      <c r="B91" s="3">
        <v>49</v>
      </c>
      <c r="C91" s="4" t="s">
        <v>97</v>
      </c>
      <c r="D91" s="3" t="s">
        <v>3</v>
      </c>
      <c r="E91" s="3" t="s">
        <v>1559</v>
      </c>
      <c r="F91" s="3" t="s">
        <v>19</v>
      </c>
      <c r="G91" s="7">
        <v>7.9201388888888891E-2</v>
      </c>
      <c r="H91" s="3">
        <v>39</v>
      </c>
      <c r="I91" s="3" t="s">
        <v>1558</v>
      </c>
      <c r="J91" s="3" t="s">
        <v>19</v>
      </c>
      <c r="K91" s="7">
        <v>5.9293981481481482E-2</v>
      </c>
      <c r="L91" s="3">
        <v>22</v>
      </c>
      <c r="M91" s="3" t="s">
        <v>1557</v>
      </c>
      <c r="N91" s="3" t="s">
        <v>19</v>
      </c>
      <c r="O91" s="7">
        <v>5.3229166666666661E-2</v>
      </c>
      <c r="P91" s="3">
        <v>29</v>
      </c>
      <c r="Q91" s="3" t="s">
        <v>1556</v>
      </c>
      <c r="R91" s="3" t="s">
        <v>19</v>
      </c>
      <c r="S91" s="7">
        <v>6.115740740740741E-2</v>
      </c>
      <c r="T91" s="3">
        <v>30</v>
      </c>
      <c r="U91" s="3" t="s">
        <v>343</v>
      </c>
      <c r="V91" s="3" t="s">
        <v>19</v>
      </c>
      <c r="W91" s="7">
        <v>6.806712962962963E-2</v>
      </c>
      <c r="X91" s="3">
        <v>29</v>
      </c>
    </row>
    <row r="92" spans="1:24" x14ac:dyDescent="0.25">
      <c r="E92" s="3" t="s">
        <v>1555</v>
      </c>
      <c r="F92" s="3" t="s">
        <v>25</v>
      </c>
      <c r="G92" s="7">
        <v>7.9201388888888891E-2</v>
      </c>
      <c r="H92" s="3">
        <v>39</v>
      </c>
      <c r="I92" s="3" t="s">
        <v>1554</v>
      </c>
      <c r="J92" s="3" t="s">
        <v>25</v>
      </c>
      <c r="K92" s="7">
        <v>0.13849537037037038</v>
      </c>
      <c r="L92" s="3">
        <v>30</v>
      </c>
      <c r="M92" s="3" t="s">
        <v>1553</v>
      </c>
      <c r="N92" s="3" t="s">
        <v>25</v>
      </c>
      <c r="O92" s="7">
        <v>0.19172453703703704</v>
      </c>
      <c r="P92" s="3">
        <v>28</v>
      </c>
      <c r="Q92" s="3" t="s">
        <v>340</v>
      </c>
      <c r="R92" s="3" t="s">
        <v>25</v>
      </c>
      <c r="S92" s="7">
        <v>0.25288194444444445</v>
      </c>
      <c r="T92" s="3">
        <v>30</v>
      </c>
      <c r="U92" s="3" t="s">
        <v>338</v>
      </c>
      <c r="V92" s="3" t="s">
        <v>25</v>
      </c>
      <c r="W92" s="7">
        <v>0.32094907407407408</v>
      </c>
      <c r="X92" s="3">
        <v>30</v>
      </c>
    </row>
    <row r="93" spans="1:24" x14ac:dyDescent="0.25">
      <c r="E93" s="3" t="s">
        <v>30</v>
      </c>
      <c r="G93" s="7">
        <v>4.3373488047937919E-3</v>
      </c>
      <c r="H93" s="3" t="s">
        <v>19</v>
      </c>
      <c r="K93" s="7">
        <v>1.5731797532716474E-3</v>
      </c>
      <c r="L93" s="3" t="s">
        <v>31</v>
      </c>
      <c r="O93" s="7">
        <v>1.3187237781667541E-3</v>
      </c>
      <c r="P93" s="3" t="s">
        <v>19</v>
      </c>
      <c r="S93" s="7">
        <v>1.4754151500838142E-3</v>
      </c>
      <c r="T93" s="3" t="s">
        <v>31</v>
      </c>
      <c r="W93" s="7">
        <v>2.6074776796050914E-3</v>
      </c>
      <c r="X93" s="3" t="s">
        <v>31</v>
      </c>
    </row>
    <row r="94" spans="1:24" x14ac:dyDescent="0.25">
      <c r="A94" s="3">
        <v>31</v>
      </c>
      <c r="B94" s="3">
        <v>20</v>
      </c>
      <c r="C94" s="4" t="s">
        <v>807</v>
      </c>
      <c r="D94" s="3" t="s">
        <v>3</v>
      </c>
      <c r="E94" s="3" t="s">
        <v>367</v>
      </c>
      <c r="F94" s="3" t="s">
        <v>19</v>
      </c>
      <c r="G94" s="7">
        <v>7.9085648148148155E-2</v>
      </c>
      <c r="H94" s="3">
        <v>38</v>
      </c>
      <c r="I94" s="3" t="s">
        <v>1552</v>
      </c>
      <c r="J94" s="3" t="s">
        <v>19</v>
      </c>
      <c r="K94" s="7">
        <v>7.1284722222222222E-2</v>
      </c>
      <c r="L94" s="3">
        <v>42</v>
      </c>
      <c r="M94" s="3" t="s">
        <v>360</v>
      </c>
      <c r="N94" s="3" t="s">
        <v>19</v>
      </c>
      <c r="O94" s="7">
        <v>4.8043981481481479E-2</v>
      </c>
      <c r="P94" s="3">
        <v>17</v>
      </c>
      <c r="Q94" s="3" t="s">
        <v>361</v>
      </c>
      <c r="R94" s="3" t="s">
        <v>19</v>
      </c>
      <c r="S94" s="7">
        <v>6.1481481481481477E-2</v>
      </c>
      <c r="T94" s="3">
        <v>31</v>
      </c>
      <c r="U94" s="3" t="s">
        <v>809</v>
      </c>
      <c r="V94" s="3" t="s">
        <v>19</v>
      </c>
      <c r="W94" s="7">
        <v>6.2048611111111117E-2</v>
      </c>
      <c r="X94" s="3">
        <v>14</v>
      </c>
    </row>
    <row r="95" spans="1:24" x14ac:dyDescent="0.25">
      <c r="E95" s="3" t="s">
        <v>1551</v>
      </c>
      <c r="F95" s="3" t="s">
        <v>25</v>
      </c>
      <c r="G95" s="7">
        <v>7.9085648148148155E-2</v>
      </c>
      <c r="H95" s="3">
        <v>38</v>
      </c>
      <c r="I95" s="3" t="s">
        <v>1550</v>
      </c>
      <c r="J95" s="3" t="s">
        <v>25</v>
      </c>
      <c r="K95" s="7">
        <v>0.15037037037037038</v>
      </c>
      <c r="L95" s="3">
        <v>42</v>
      </c>
      <c r="M95" s="3" t="s">
        <v>1549</v>
      </c>
      <c r="N95" s="3" t="s">
        <v>25</v>
      </c>
      <c r="O95" s="7">
        <v>0.19841435185185186</v>
      </c>
      <c r="P95" s="3">
        <v>34</v>
      </c>
      <c r="Q95" s="3" t="s">
        <v>220</v>
      </c>
      <c r="R95" s="3" t="s">
        <v>25</v>
      </c>
      <c r="S95" s="7">
        <v>0.25989583333333333</v>
      </c>
      <c r="T95" s="3">
        <v>34</v>
      </c>
      <c r="U95" s="3" t="s">
        <v>221</v>
      </c>
      <c r="V95" s="3" t="s">
        <v>25</v>
      </c>
      <c r="W95" s="7">
        <v>0.32194444444444442</v>
      </c>
      <c r="X95" s="3">
        <v>31</v>
      </c>
    </row>
    <row r="96" spans="1:24" x14ac:dyDescent="0.25">
      <c r="E96" s="3" t="s">
        <v>30</v>
      </c>
      <c r="G96" s="7">
        <v>3.989429649078946E-3</v>
      </c>
      <c r="H96" s="3" t="s">
        <v>19</v>
      </c>
      <c r="K96" s="7">
        <v>1.0228791572893227E-2</v>
      </c>
      <c r="L96" s="3" t="s">
        <v>19</v>
      </c>
      <c r="O96" s="7">
        <v>4.0274530438165132E-3</v>
      </c>
      <c r="P96" s="3" t="s">
        <v>31</v>
      </c>
      <c r="S96" s="7">
        <v>1.3455863965991452E-3</v>
      </c>
      <c r="T96" s="3" t="s">
        <v>31</v>
      </c>
      <c r="W96" s="7">
        <v>8.8451817815564868E-3</v>
      </c>
      <c r="X96" s="3" t="s">
        <v>31</v>
      </c>
    </row>
    <row r="97" spans="1:24" s="11" customFormat="1" x14ac:dyDescent="0.25">
      <c r="A97" s="8">
        <v>32</v>
      </c>
      <c r="B97" s="8">
        <v>14</v>
      </c>
      <c r="C97" s="9" t="s">
        <v>1548</v>
      </c>
      <c r="D97" s="8" t="s">
        <v>1</v>
      </c>
      <c r="E97" s="8" t="s">
        <v>176</v>
      </c>
      <c r="F97" s="8" t="s">
        <v>19</v>
      </c>
      <c r="G97" s="10">
        <v>7.8680555555555545E-2</v>
      </c>
      <c r="H97" s="8">
        <v>37</v>
      </c>
      <c r="I97" s="8" t="s">
        <v>1547</v>
      </c>
      <c r="J97" s="8" t="s">
        <v>19</v>
      </c>
      <c r="K97" s="10">
        <v>6.7164351851851864E-2</v>
      </c>
      <c r="L97" s="8">
        <v>37</v>
      </c>
      <c r="M97" s="8" t="s">
        <v>728</v>
      </c>
      <c r="N97" s="8" t="s">
        <v>19</v>
      </c>
      <c r="O97" s="10">
        <v>5.0162037037037033E-2</v>
      </c>
      <c r="P97" s="8">
        <v>22</v>
      </c>
      <c r="Q97" s="8" t="s">
        <v>1546</v>
      </c>
      <c r="R97" s="8" t="s">
        <v>19</v>
      </c>
      <c r="S97" s="10">
        <v>6.1516203703703698E-2</v>
      </c>
      <c r="T97" s="8">
        <v>32</v>
      </c>
      <c r="U97" s="8" t="s">
        <v>181</v>
      </c>
      <c r="V97" s="8" t="s">
        <v>19</v>
      </c>
      <c r="W97" s="10">
        <v>6.4699074074074062E-2</v>
      </c>
      <c r="X97" s="8">
        <v>19</v>
      </c>
    </row>
    <row r="98" spans="1:24" s="11" customFormat="1" x14ac:dyDescent="0.25">
      <c r="A98" s="8"/>
      <c r="B98" s="8"/>
      <c r="C98" s="9"/>
      <c r="D98" s="8"/>
      <c r="E98" s="8" t="s">
        <v>175</v>
      </c>
      <c r="F98" s="8" t="s">
        <v>25</v>
      </c>
      <c r="G98" s="10">
        <v>7.8680555555555545E-2</v>
      </c>
      <c r="H98" s="8">
        <v>37</v>
      </c>
      <c r="I98" s="8" t="s">
        <v>1545</v>
      </c>
      <c r="J98" s="8" t="s">
        <v>25</v>
      </c>
      <c r="K98" s="10">
        <v>0.14584490740740741</v>
      </c>
      <c r="L98" s="8">
        <v>36</v>
      </c>
      <c r="M98" s="8" t="s">
        <v>1544</v>
      </c>
      <c r="N98" s="8" t="s">
        <v>25</v>
      </c>
      <c r="O98" s="10">
        <v>0.19600694444444444</v>
      </c>
      <c r="P98" s="8">
        <v>32</v>
      </c>
      <c r="Q98" s="8" t="s">
        <v>1282</v>
      </c>
      <c r="R98" s="8" t="s">
        <v>25</v>
      </c>
      <c r="S98" s="10">
        <v>0.25752314814814814</v>
      </c>
      <c r="T98" s="8">
        <v>32</v>
      </c>
      <c r="U98" s="8" t="s">
        <v>1281</v>
      </c>
      <c r="V98" s="8" t="s">
        <v>25</v>
      </c>
      <c r="W98" s="10">
        <v>0.32222222222222224</v>
      </c>
      <c r="X98" s="8">
        <v>32</v>
      </c>
    </row>
    <row r="99" spans="1:24" s="11" customFormat="1" x14ac:dyDescent="0.25">
      <c r="A99" s="8"/>
      <c r="B99" s="8"/>
      <c r="C99" s="9"/>
      <c r="D99" s="8"/>
      <c r="E99" s="8" t="s">
        <v>30</v>
      </c>
      <c r="F99" s="8"/>
      <c r="G99" s="10">
        <v>3.5195430802144739E-3</v>
      </c>
      <c r="H99" s="8" t="s">
        <v>19</v>
      </c>
      <c r="I99" s="8"/>
      <c r="J99" s="8"/>
      <c r="K99" s="10">
        <v>6.0557413658970452E-3</v>
      </c>
      <c r="L99" s="8" t="s">
        <v>19</v>
      </c>
      <c r="M99" s="8"/>
      <c r="N99" s="8"/>
      <c r="O99" s="10">
        <v>1.9543253869022878E-3</v>
      </c>
      <c r="P99" s="8" t="s">
        <v>31</v>
      </c>
      <c r="Q99" s="8"/>
      <c r="R99" s="8"/>
      <c r="S99" s="10">
        <v>1.3650721708204916E-3</v>
      </c>
      <c r="T99" s="8" t="s">
        <v>31</v>
      </c>
      <c r="U99" s="8"/>
      <c r="V99" s="8"/>
      <c r="W99" s="10">
        <v>6.2558868883887814E-3</v>
      </c>
      <c r="X99" s="8" t="s">
        <v>31</v>
      </c>
    </row>
    <row r="100" spans="1:24" x14ac:dyDescent="0.25">
      <c r="A100" s="3">
        <v>33</v>
      </c>
      <c r="B100" s="3">
        <v>24</v>
      </c>
      <c r="C100" s="4" t="s">
        <v>1543</v>
      </c>
      <c r="D100" s="3" t="s">
        <v>17</v>
      </c>
      <c r="E100" s="3" t="s">
        <v>791</v>
      </c>
      <c r="F100" s="3" t="s">
        <v>19</v>
      </c>
      <c r="G100" s="7">
        <v>7.407407407407407E-2</v>
      </c>
      <c r="H100" s="3">
        <v>30</v>
      </c>
      <c r="I100" s="3" t="s">
        <v>800</v>
      </c>
      <c r="J100" s="3" t="s">
        <v>19</v>
      </c>
      <c r="K100" s="7">
        <v>6.2997685185185184E-2</v>
      </c>
      <c r="L100" s="3">
        <v>28</v>
      </c>
      <c r="M100" s="3" t="s">
        <v>1542</v>
      </c>
      <c r="N100" s="3" t="s">
        <v>19</v>
      </c>
      <c r="O100" s="7">
        <v>5.5011574074074067E-2</v>
      </c>
      <c r="P100" s="3">
        <v>34</v>
      </c>
      <c r="Q100" s="3" t="s">
        <v>1541</v>
      </c>
      <c r="R100" s="3" t="s">
        <v>19</v>
      </c>
      <c r="S100" s="7">
        <v>6.6898148148148151E-2</v>
      </c>
      <c r="T100" s="3">
        <v>38</v>
      </c>
      <c r="U100" s="3" t="s">
        <v>1540</v>
      </c>
      <c r="V100" s="3" t="s">
        <v>19</v>
      </c>
      <c r="W100" s="7">
        <v>6.5532407407407414E-2</v>
      </c>
      <c r="X100" s="3">
        <v>22</v>
      </c>
    </row>
    <row r="101" spans="1:24" x14ac:dyDescent="0.25">
      <c r="E101" s="3" t="s">
        <v>797</v>
      </c>
      <c r="F101" s="3" t="s">
        <v>25</v>
      </c>
      <c r="G101" s="7">
        <v>7.407407407407407E-2</v>
      </c>
      <c r="H101" s="3">
        <v>30</v>
      </c>
      <c r="I101" s="3" t="s">
        <v>1539</v>
      </c>
      <c r="J101" s="3" t="s">
        <v>25</v>
      </c>
      <c r="K101" s="7">
        <v>0.13707175925925927</v>
      </c>
      <c r="L101" s="3">
        <v>28</v>
      </c>
      <c r="M101" s="3" t="s">
        <v>1538</v>
      </c>
      <c r="N101" s="3" t="s">
        <v>25</v>
      </c>
      <c r="O101" s="7">
        <v>0.19208333333333336</v>
      </c>
      <c r="P101" s="3">
        <v>29</v>
      </c>
      <c r="Q101" s="3" t="s">
        <v>1537</v>
      </c>
      <c r="R101" s="3" t="s">
        <v>25</v>
      </c>
      <c r="S101" s="7">
        <v>0.25898148148148148</v>
      </c>
      <c r="T101" s="3">
        <v>33</v>
      </c>
      <c r="U101" s="3" t="s">
        <v>1536</v>
      </c>
      <c r="V101" s="3" t="s">
        <v>25</v>
      </c>
      <c r="W101" s="7">
        <v>0.32451388888888888</v>
      </c>
      <c r="X101" s="3">
        <v>33</v>
      </c>
    </row>
    <row r="102" spans="1:24" x14ac:dyDescent="0.25">
      <c r="E102" s="3" t="s">
        <v>30</v>
      </c>
      <c r="G102" s="7">
        <v>1.6214887055097105E-3</v>
      </c>
      <c r="H102" s="3" t="s">
        <v>31</v>
      </c>
      <c r="K102" s="7">
        <v>1.4544660470673307E-3</v>
      </c>
      <c r="L102" s="3" t="s">
        <v>19</v>
      </c>
      <c r="O102" s="7">
        <v>2.5245564863438028E-3</v>
      </c>
      <c r="P102" s="3" t="s">
        <v>19</v>
      </c>
      <c r="S102" s="7">
        <v>3.5696563029646439E-3</v>
      </c>
      <c r="T102" s="3" t="s">
        <v>19</v>
      </c>
      <c r="W102" s="7">
        <v>5.9271901308660391E-3</v>
      </c>
      <c r="X102" s="3" t="s">
        <v>31</v>
      </c>
    </row>
    <row r="103" spans="1:24" x14ac:dyDescent="0.25">
      <c r="A103" s="3">
        <v>34</v>
      </c>
      <c r="B103" s="3">
        <v>6</v>
      </c>
      <c r="C103" s="4" t="s">
        <v>1535</v>
      </c>
      <c r="D103" s="3" t="s">
        <v>17</v>
      </c>
      <c r="E103" s="3" t="s">
        <v>1534</v>
      </c>
      <c r="F103" s="3" t="s">
        <v>19</v>
      </c>
      <c r="G103" s="7">
        <v>7.5150462962962961E-2</v>
      </c>
      <c r="H103" s="3">
        <v>33</v>
      </c>
      <c r="I103" s="3" t="s">
        <v>1533</v>
      </c>
      <c r="J103" s="3" t="s">
        <v>19</v>
      </c>
      <c r="K103" s="7">
        <v>5.9386574074074071E-2</v>
      </c>
      <c r="L103" s="3">
        <v>23</v>
      </c>
      <c r="M103" s="3" t="s">
        <v>452</v>
      </c>
      <c r="N103" s="3" t="s">
        <v>19</v>
      </c>
      <c r="O103" s="7">
        <v>6.2233796296296294E-2</v>
      </c>
      <c r="P103" s="3">
        <v>46</v>
      </c>
      <c r="Q103" s="3" t="s">
        <v>133</v>
      </c>
      <c r="R103" s="3" t="s">
        <v>19</v>
      </c>
      <c r="S103" s="7">
        <v>5.7337962962962959E-2</v>
      </c>
      <c r="T103" s="3">
        <v>18</v>
      </c>
      <c r="U103" s="3" t="s">
        <v>449</v>
      </c>
      <c r="V103" s="3" t="s">
        <v>19</v>
      </c>
      <c r="W103" s="7">
        <v>7.3356481481481481E-2</v>
      </c>
      <c r="X103" s="3">
        <v>40</v>
      </c>
    </row>
    <row r="104" spans="1:24" x14ac:dyDescent="0.25">
      <c r="E104" s="3" t="s">
        <v>1532</v>
      </c>
      <c r="F104" s="3" t="s">
        <v>25</v>
      </c>
      <c r="G104" s="7">
        <v>7.5150462962962961E-2</v>
      </c>
      <c r="H104" s="3">
        <v>33</v>
      </c>
      <c r="I104" s="3" t="s">
        <v>450</v>
      </c>
      <c r="J104" s="3" t="s">
        <v>25</v>
      </c>
      <c r="K104" s="7">
        <v>0.13453703703703704</v>
      </c>
      <c r="L104" s="3">
        <v>24</v>
      </c>
      <c r="M104" s="3" t="s">
        <v>447</v>
      </c>
      <c r="N104" s="3" t="s">
        <v>25</v>
      </c>
      <c r="O104" s="7">
        <v>0.19677083333333334</v>
      </c>
      <c r="P104" s="3">
        <v>33</v>
      </c>
      <c r="Q104" s="3" t="s">
        <v>1531</v>
      </c>
      <c r="R104" s="3" t="s">
        <v>25</v>
      </c>
      <c r="S104" s="7">
        <v>0.25410879629629629</v>
      </c>
      <c r="T104" s="3">
        <v>31</v>
      </c>
      <c r="U104" s="3" t="s">
        <v>446</v>
      </c>
      <c r="V104" s="3" t="s">
        <v>25</v>
      </c>
      <c r="W104" s="7">
        <v>0.32746527777777779</v>
      </c>
      <c r="X104" s="3">
        <v>34</v>
      </c>
    </row>
    <row r="105" spans="1:24" x14ac:dyDescent="0.25">
      <c r="E105" s="3" t="s">
        <v>30</v>
      </c>
      <c r="G105" s="7">
        <v>1.2335358145091901E-3</v>
      </c>
      <c r="H105" s="3" t="s">
        <v>31</v>
      </c>
      <c r="K105" s="7">
        <v>2.7163683281931639E-3</v>
      </c>
      <c r="L105" s="3" t="s">
        <v>31</v>
      </c>
      <c r="O105" s="7">
        <v>9.2694197855019284E-3</v>
      </c>
      <c r="P105" s="3" t="s">
        <v>19</v>
      </c>
      <c r="S105" s="7">
        <v>6.5664888444333311E-3</v>
      </c>
      <c r="T105" s="3" t="s">
        <v>31</v>
      </c>
      <c r="W105" s="7">
        <v>1.2469732016337359E-3</v>
      </c>
      <c r="X105" s="3" t="s">
        <v>19</v>
      </c>
    </row>
    <row r="106" spans="1:24" x14ac:dyDescent="0.25">
      <c r="A106" s="3">
        <v>35</v>
      </c>
      <c r="B106" s="3">
        <v>44</v>
      </c>
      <c r="C106" s="4" t="s">
        <v>368</v>
      </c>
      <c r="D106" s="3" t="s">
        <v>2</v>
      </c>
      <c r="E106" s="3" t="s">
        <v>1530</v>
      </c>
      <c r="F106" s="3" t="s">
        <v>19</v>
      </c>
      <c r="G106" s="7">
        <v>7.8506944444444449E-2</v>
      </c>
      <c r="H106" s="3">
        <v>36</v>
      </c>
      <c r="I106" s="3" t="s">
        <v>377</v>
      </c>
      <c r="J106" s="3" t="s">
        <v>19</v>
      </c>
      <c r="K106" s="7">
        <v>6.9456018518518514E-2</v>
      </c>
      <c r="L106" s="3">
        <v>40</v>
      </c>
      <c r="M106" s="3" t="s">
        <v>1529</v>
      </c>
      <c r="N106" s="3" t="s">
        <v>19</v>
      </c>
      <c r="O106" s="7">
        <v>5.3680555555555558E-2</v>
      </c>
      <c r="P106" s="3">
        <v>30</v>
      </c>
      <c r="Q106" s="3" t="s">
        <v>1314</v>
      </c>
      <c r="R106" s="3" t="s">
        <v>19</v>
      </c>
      <c r="S106" s="7">
        <v>6.7175925925925931E-2</v>
      </c>
      <c r="T106" s="3">
        <v>39</v>
      </c>
      <c r="U106" s="3" t="s">
        <v>755</v>
      </c>
      <c r="V106" s="3" t="s">
        <v>19</v>
      </c>
      <c r="W106" s="7">
        <v>6.5775462962962966E-2</v>
      </c>
      <c r="X106" s="3">
        <v>23</v>
      </c>
    </row>
    <row r="107" spans="1:24" x14ac:dyDescent="0.25">
      <c r="E107" s="3" t="s">
        <v>185</v>
      </c>
      <c r="F107" s="3" t="s">
        <v>25</v>
      </c>
      <c r="G107" s="7">
        <v>7.8506944444444449E-2</v>
      </c>
      <c r="H107" s="3">
        <v>36</v>
      </c>
      <c r="I107" s="3" t="s">
        <v>1528</v>
      </c>
      <c r="J107" s="3" t="s">
        <v>25</v>
      </c>
      <c r="K107" s="7">
        <v>0.14796296296296296</v>
      </c>
      <c r="L107" s="3">
        <v>39</v>
      </c>
      <c r="M107" s="3" t="s">
        <v>1527</v>
      </c>
      <c r="N107" s="3" t="s">
        <v>25</v>
      </c>
      <c r="O107" s="7">
        <v>0.2016435185185185</v>
      </c>
      <c r="P107" s="3">
        <v>36</v>
      </c>
      <c r="Q107" s="3" t="s">
        <v>1526</v>
      </c>
      <c r="R107" s="3" t="s">
        <v>25</v>
      </c>
      <c r="S107" s="7">
        <v>0.26881944444444444</v>
      </c>
      <c r="T107" s="3">
        <v>35</v>
      </c>
      <c r="U107" s="3" t="s">
        <v>1525</v>
      </c>
      <c r="V107" s="3" t="s">
        <v>25</v>
      </c>
      <c r="W107" s="7">
        <v>0.33459490740740744</v>
      </c>
      <c r="X107" s="3">
        <v>35</v>
      </c>
    </row>
    <row r="108" spans="1:24" x14ac:dyDescent="0.25">
      <c r="E108" s="3" t="s">
        <v>30</v>
      </c>
      <c r="G108" s="7">
        <v>4.5990027599492056E-4</v>
      </c>
      <c r="H108" s="3" t="s">
        <v>19</v>
      </c>
      <c r="K108" s="7">
        <v>6.0009603095218245E-3</v>
      </c>
      <c r="L108" s="3" t="s">
        <v>19</v>
      </c>
      <c r="O108" s="7">
        <v>4.3697035369953674E-4</v>
      </c>
      <c r="P108" s="3" t="s">
        <v>31</v>
      </c>
      <c r="S108" s="7">
        <v>1.8801355431450478E-3</v>
      </c>
      <c r="T108" s="3" t="s">
        <v>19</v>
      </c>
      <c r="W108" s="7">
        <v>7.9040257749622561E-3</v>
      </c>
      <c r="X108" s="3" t="s">
        <v>31</v>
      </c>
    </row>
    <row r="109" spans="1:24" x14ac:dyDescent="0.25">
      <c r="A109" s="3">
        <v>36</v>
      </c>
      <c r="B109" s="3">
        <v>4</v>
      </c>
      <c r="C109" s="4" t="s">
        <v>379</v>
      </c>
      <c r="D109" s="3" t="s">
        <v>17</v>
      </c>
      <c r="E109" s="3" t="s">
        <v>1524</v>
      </c>
      <c r="F109" s="3" t="s">
        <v>19</v>
      </c>
      <c r="G109" s="7">
        <v>7.4305555555555555E-2</v>
      </c>
      <c r="H109" s="3">
        <v>31</v>
      </c>
      <c r="I109" s="3" t="s">
        <v>382</v>
      </c>
      <c r="J109" s="3" t="s">
        <v>19</v>
      </c>
      <c r="K109" s="7">
        <v>6.3321759259259258E-2</v>
      </c>
      <c r="L109" s="3">
        <v>30</v>
      </c>
      <c r="M109" s="3" t="s">
        <v>1523</v>
      </c>
      <c r="N109" s="3" t="s">
        <v>19</v>
      </c>
      <c r="O109" s="7">
        <v>7.1701388888888884E-2</v>
      </c>
      <c r="P109" s="3">
        <v>53</v>
      </c>
      <c r="Q109" s="3" t="s">
        <v>383</v>
      </c>
      <c r="R109" s="3" t="s">
        <v>19</v>
      </c>
      <c r="S109" s="7">
        <v>7.2013888888888891E-2</v>
      </c>
      <c r="T109" s="3">
        <v>46</v>
      </c>
      <c r="U109" s="3" t="s">
        <v>389</v>
      </c>
      <c r="V109" s="3" t="s">
        <v>19</v>
      </c>
      <c r="W109" s="7">
        <v>6.8773148148148153E-2</v>
      </c>
      <c r="X109" s="3">
        <v>32</v>
      </c>
    </row>
    <row r="110" spans="1:24" x14ac:dyDescent="0.25">
      <c r="E110" s="3" t="s">
        <v>201</v>
      </c>
      <c r="F110" s="3" t="s">
        <v>25</v>
      </c>
      <c r="G110" s="7">
        <v>7.4305555555555555E-2</v>
      </c>
      <c r="H110" s="3">
        <v>31</v>
      </c>
      <c r="I110" s="3" t="s">
        <v>1250</v>
      </c>
      <c r="J110" s="3" t="s">
        <v>25</v>
      </c>
      <c r="K110" s="7">
        <v>0.1376273148148148</v>
      </c>
      <c r="L110" s="3">
        <v>29</v>
      </c>
      <c r="M110" s="3" t="s">
        <v>1522</v>
      </c>
      <c r="N110" s="3" t="s">
        <v>25</v>
      </c>
      <c r="O110" s="7">
        <v>0.20932870370370371</v>
      </c>
      <c r="P110" s="3">
        <v>40</v>
      </c>
      <c r="Q110" s="3" t="s">
        <v>1251</v>
      </c>
      <c r="R110" s="3" t="s">
        <v>25</v>
      </c>
      <c r="S110" s="7">
        <v>0.28134259259259259</v>
      </c>
      <c r="T110" s="3">
        <v>39</v>
      </c>
      <c r="U110" s="3" t="s">
        <v>1098</v>
      </c>
      <c r="V110" s="3" t="s">
        <v>25</v>
      </c>
      <c r="W110" s="7">
        <v>0.35011574074074076</v>
      </c>
      <c r="X110" s="3">
        <v>36</v>
      </c>
    </row>
    <row r="111" spans="1:24" x14ac:dyDescent="0.25">
      <c r="E111" s="3" t="s">
        <v>30</v>
      </c>
      <c r="G111" s="7">
        <v>7.3618520370833523E-3</v>
      </c>
      <c r="H111" s="3" t="s">
        <v>31</v>
      </c>
      <c r="K111" s="7">
        <v>3.0767848212052973E-3</v>
      </c>
      <c r="L111" s="3" t="s">
        <v>31</v>
      </c>
      <c r="O111" s="7">
        <v>1.5073516643049643E-2</v>
      </c>
      <c r="P111" s="3" t="s">
        <v>19</v>
      </c>
      <c r="S111" s="7">
        <v>3.6892267048243554E-3</v>
      </c>
      <c r="T111" s="3" t="s">
        <v>19</v>
      </c>
      <c r="W111" s="7">
        <v>8.3241064895853562E-3</v>
      </c>
      <c r="X111" s="3" t="s">
        <v>31</v>
      </c>
    </row>
    <row r="112" spans="1:24" x14ac:dyDescent="0.25">
      <c r="A112" s="3">
        <v>37</v>
      </c>
      <c r="B112" s="3">
        <v>41</v>
      </c>
      <c r="C112" s="4" t="s">
        <v>1479</v>
      </c>
      <c r="D112" s="3" t="s">
        <v>17</v>
      </c>
      <c r="E112" s="3" t="s">
        <v>1113</v>
      </c>
      <c r="F112" s="3" t="s">
        <v>19</v>
      </c>
      <c r="G112" s="7">
        <v>7.9537037037037031E-2</v>
      </c>
      <c r="H112" s="3">
        <v>40</v>
      </c>
      <c r="I112" s="3" t="s">
        <v>1521</v>
      </c>
      <c r="J112" s="3" t="s">
        <v>19</v>
      </c>
      <c r="K112" s="7">
        <v>6.6793981481481482E-2</v>
      </c>
      <c r="L112" s="3">
        <v>36</v>
      </c>
      <c r="M112" s="3" t="s">
        <v>1520</v>
      </c>
      <c r="N112" s="3" t="s">
        <v>19</v>
      </c>
      <c r="O112" s="7">
        <v>6.322916666666667E-2</v>
      </c>
      <c r="P112" s="3">
        <v>47</v>
      </c>
      <c r="Q112" s="3" t="s">
        <v>393</v>
      </c>
      <c r="R112" s="3" t="s">
        <v>19</v>
      </c>
      <c r="S112" s="7">
        <v>7.0277777777777786E-2</v>
      </c>
      <c r="T112" s="3">
        <v>43</v>
      </c>
      <c r="U112" s="3" t="s">
        <v>1258</v>
      </c>
      <c r="V112" s="3" t="s">
        <v>19</v>
      </c>
      <c r="W112" s="7">
        <v>7.1180555555555566E-2</v>
      </c>
      <c r="X112" s="3">
        <v>36</v>
      </c>
    </row>
    <row r="113" spans="1:24" x14ac:dyDescent="0.25">
      <c r="E113" s="3" t="s">
        <v>1519</v>
      </c>
      <c r="F113" s="3" t="s">
        <v>25</v>
      </c>
      <c r="G113" s="7">
        <v>7.9537037037037031E-2</v>
      </c>
      <c r="H113" s="3">
        <v>40</v>
      </c>
      <c r="I113" s="3" t="s">
        <v>399</v>
      </c>
      <c r="J113" s="3" t="s">
        <v>25</v>
      </c>
      <c r="K113" s="7">
        <v>0.14633101851851851</v>
      </c>
      <c r="L113" s="3">
        <v>37</v>
      </c>
      <c r="M113" s="3" t="s">
        <v>1518</v>
      </c>
      <c r="N113" s="3" t="s">
        <v>25</v>
      </c>
      <c r="O113" s="7">
        <v>0.20956018518518518</v>
      </c>
      <c r="P113" s="3">
        <v>41</v>
      </c>
      <c r="Q113" s="3" t="s">
        <v>1517</v>
      </c>
      <c r="R113" s="3" t="s">
        <v>25</v>
      </c>
      <c r="S113" s="7">
        <v>0.27983796296296298</v>
      </c>
      <c r="T113" s="3">
        <v>38</v>
      </c>
      <c r="U113" s="3" t="s">
        <v>246</v>
      </c>
      <c r="V113" s="3" t="s">
        <v>25</v>
      </c>
      <c r="W113" s="7">
        <v>0.35101851851851856</v>
      </c>
      <c r="X113" s="3">
        <v>37</v>
      </c>
    </row>
    <row r="114" spans="1:24" x14ac:dyDescent="0.25">
      <c r="E114" s="3" t="s">
        <v>30</v>
      </c>
      <c r="G114" s="7">
        <v>2.3409509784853705E-3</v>
      </c>
      <c r="H114" s="3" t="s">
        <v>31</v>
      </c>
      <c r="K114" s="7">
        <v>2.2422793198299817E-4</v>
      </c>
      <c r="L114" s="3" t="s">
        <v>19</v>
      </c>
      <c r="O114" s="7">
        <v>6.4552787502431125E-3</v>
      </c>
      <c r="P114" s="3" t="s">
        <v>19</v>
      </c>
      <c r="S114" s="7">
        <v>1.776939605271699E-3</v>
      </c>
      <c r="T114" s="3" t="s">
        <v>19</v>
      </c>
      <c r="W114" s="7">
        <v>6.1154953090124392E-3</v>
      </c>
      <c r="X114" s="3" t="s">
        <v>31</v>
      </c>
    </row>
    <row r="115" spans="1:24" x14ac:dyDescent="0.25">
      <c r="A115" s="3">
        <v>38</v>
      </c>
      <c r="B115" s="3">
        <v>45</v>
      </c>
      <c r="C115" s="4" t="s">
        <v>368</v>
      </c>
      <c r="D115" s="3" t="s">
        <v>17</v>
      </c>
      <c r="E115" s="3" t="s">
        <v>538</v>
      </c>
      <c r="F115" s="3" t="s">
        <v>19</v>
      </c>
      <c r="G115" s="7">
        <v>8.3819444444444446E-2</v>
      </c>
      <c r="H115" s="3">
        <v>44</v>
      </c>
      <c r="I115" s="3" t="s">
        <v>1516</v>
      </c>
      <c r="J115" s="3" t="s">
        <v>19</v>
      </c>
      <c r="K115" s="7">
        <v>6.5254629629629635E-2</v>
      </c>
      <c r="L115" s="3">
        <v>33</v>
      </c>
      <c r="M115" s="3" t="s">
        <v>1515</v>
      </c>
      <c r="N115" s="3" t="s">
        <v>19</v>
      </c>
      <c r="O115" s="7">
        <v>5.4074074074074073E-2</v>
      </c>
      <c r="P115" s="3">
        <v>32</v>
      </c>
      <c r="Q115" s="3" t="s">
        <v>1514</v>
      </c>
      <c r="R115" s="3" t="s">
        <v>19</v>
      </c>
      <c r="S115" s="7">
        <v>7.6354166666666667E-2</v>
      </c>
      <c r="T115" s="3">
        <v>49</v>
      </c>
      <c r="U115" s="3" t="s">
        <v>533</v>
      </c>
      <c r="V115" s="3" t="s">
        <v>19</v>
      </c>
      <c r="W115" s="7">
        <v>7.4270833333333341E-2</v>
      </c>
      <c r="X115" s="3">
        <v>41</v>
      </c>
    </row>
    <row r="116" spans="1:24" x14ac:dyDescent="0.25">
      <c r="E116" s="3" t="s">
        <v>192</v>
      </c>
      <c r="F116" s="3" t="s">
        <v>25</v>
      </c>
      <c r="G116" s="7">
        <v>8.3819444444444446E-2</v>
      </c>
      <c r="H116" s="3">
        <v>44</v>
      </c>
      <c r="I116" s="3" t="s">
        <v>1513</v>
      </c>
      <c r="J116" s="3" t="s">
        <v>25</v>
      </c>
      <c r="K116" s="7">
        <v>0.14907407407407405</v>
      </c>
      <c r="L116" s="3">
        <v>40</v>
      </c>
      <c r="M116" s="3" t="s">
        <v>133</v>
      </c>
      <c r="N116" s="3" t="s">
        <v>25</v>
      </c>
      <c r="O116" s="7">
        <v>0.20314814814814816</v>
      </c>
      <c r="P116" s="3">
        <v>38</v>
      </c>
      <c r="Q116" s="3" t="s">
        <v>1512</v>
      </c>
      <c r="R116" s="3" t="s">
        <v>25</v>
      </c>
      <c r="S116" s="7">
        <v>0.2795023148148148</v>
      </c>
      <c r="T116" s="3">
        <v>37</v>
      </c>
      <c r="U116" s="3" t="s">
        <v>190</v>
      </c>
      <c r="V116" s="3" t="s">
        <v>25</v>
      </c>
      <c r="W116" s="7">
        <v>0.35377314814814814</v>
      </c>
      <c r="X116" s="3">
        <v>38</v>
      </c>
    </row>
    <row r="117" spans="1:24" x14ac:dyDescent="0.25">
      <c r="E117" s="3" t="s">
        <v>30</v>
      </c>
      <c r="G117" s="7">
        <v>1.2989161642262409E-3</v>
      </c>
      <c r="H117" s="3" t="s">
        <v>19</v>
      </c>
      <c r="K117" s="7">
        <v>1.8375322997415955E-3</v>
      </c>
      <c r="L117" s="3" t="s">
        <v>31</v>
      </c>
      <c r="O117" s="7">
        <v>3.145348837209308E-3</v>
      </c>
      <c r="P117" s="3" t="s">
        <v>31</v>
      </c>
      <c r="S117" s="7">
        <v>7.3157658627619887E-3</v>
      </c>
      <c r="T117" s="3" t="s">
        <v>19</v>
      </c>
      <c r="W117" s="7">
        <v>3.6318008900373261E-3</v>
      </c>
      <c r="X117" s="3" t="s">
        <v>31</v>
      </c>
    </row>
    <row r="118" spans="1:24" x14ac:dyDescent="0.25">
      <c r="A118" s="3">
        <v>39</v>
      </c>
      <c r="B118" s="3">
        <v>55</v>
      </c>
      <c r="C118" s="4" t="s">
        <v>466</v>
      </c>
      <c r="D118" s="3" t="s">
        <v>17</v>
      </c>
      <c r="E118" s="3" t="s">
        <v>1511</v>
      </c>
      <c r="F118" s="3" t="s">
        <v>19</v>
      </c>
      <c r="G118" s="7">
        <v>6.2453703703703706E-2</v>
      </c>
      <c r="H118" s="3">
        <v>11</v>
      </c>
      <c r="I118" s="3" t="s">
        <v>473</v>
      </c>
      <c r="J118" s="3" t="s">
        <v>19</v>
      </c>
      <c r="K118" s="7">
        <v>8.2638888888888887E-2</v>
      </c>
      <c r="L118" s="3">
        <v>53</v>
      </c>
      <c r="M118" s="3" t="s">
        <v>469</v>
      </c>
      <c r="N118" s="3" t="s">
        <v>19</v>
      </c>
      <c r="O118" s="7">
        <v>5.6840277777777781E-2</v>
      </c>
      <c r="P118" s="3">
        <v>39</v>
      </c>
      <c r="Q118" s="3" t="s">
        <v>1220</v>
      </c>
      <c r="R118" s="3" t="s">
        <v>19</v>
      </c>
      <c r="S118" s="7">
        <v>6.8611111111111109E-2</v>
      </c>
      <c r="T118" s="3">
        <v>41</v>
      </c>
      <c r="U118" s="3" t="s">
        <v>475</v>
      </c>
      <c r="V118" s="3" t="s">
        <v>19</v>
      </c>
      <c r="W118" s="7">
        <v>8.3472222222222225E-2</v>
      </c>
      <c r="X118" s="3">
        <v>50</v>
      </c>
    </row>
    <row r="119" spans="1:24" x14ac:dyDescent="0.25">
      <c r="E119" s="3" t="s">
        <v>1226</v>
      </c>
      <c r="F119" s="3" t="s">
        <v>25</v>
      </c>
      <c r="G119" s="7">
        <v>6.2453703703703706E-2</v>
      </c>
      <c r="H119" s="3">
        <v>11</v>
      </c>
      <c r="I119" s="3" t="s">
        <v>1510</v>
      </c>
      <c r="J119" s="3" t="s">
        <v>25</v>
      </c>
      <c r="K119" s="7">
        <v>0.14509259259259258</v>
      </c>
      <c r="L119" s="3">
        <v>34</v>
      </c>
      <c r="M119" s="3" t="s">
        <v>1509</v>
      </c>
      <c r="N119" s="3" t="s">
        <v>25</v>
      </c>
      <c r="O119" s="7">
        <v>0.20193287037037036</v>
      </c>
      <c r="P119" s="3">
        <v>37</v>
      </c>
      <c r="Q119" s="3" t="s">
        <v>1223</v>
      </c>
      <c r="R119" s="3" t="s">
        <v>25</v>
      </c>
      <c r="S119" s="7">
        <v>0.27054398148148145</v>
      </c>
      <c r="T119" s="3">
        <v>36</v>
      </c>
      <c r="U119" s="3" t="s">
        <v>1508</v>
      </c>
      <c r="V119" s="3" t="s">
        <v>25</v>
      </c>
      <c r="W119" s="7">
        <v>0.35401620370370374</v>
      </c>
      <c r="X119" s="3">
        <v>39</v>
      </c>
    </row>
    <row r="120" spans="1:24" x14ac:dyDescent="0.25">
      <c r="E120" s="3" t="s">
        <v>30</v>
      </c>
      <c r="G120" s="7">
        <v>2.0123519305752374E-2</v>
      </c>
      <c r="H120" s="3" t="s">
        <v>31</v>
      </c>
      <c r="K120" s="7">
        <v>1.5500632102470061E-2</v>
      </c>
      <c r="L120" s="3" t="s">
        <v>19</v>
      </c>
      <c r="O120" s="7">
        <v>4.1845704481675849E-4</v>
      </c>
      <c r="P120" s="3" t="s">
        <v>31</v>
      </c>
      <c r="S120" s="7">
        <v>4.7472168968168416E-4</v>
      </c>
      <c r="T120" s="3" t="s">
        <v>31</v>
      </c>
      <c r="W120" s="7">
        <v>5.5160659377807425E-3</v>
      </c>
      <c r="X120" s="3" t="s">
        <v>19</v>
      </c>
    </row>
    <row r="121" spans="1:24" x14ac:dyDescent="0.25">
      <c r="A121" s="3">
        <v>40</v>
      </c>
      <c r="B121" s="3">
        <v>33</v>
      </c>
      <c r="C121" s="4" t="s">
        <v>1507</v>
      </c>
      <c r="D121" s="3" t="s">
        <v>17</v>
      </c>
      <c r="E121" s="3" t="s">
        <v>677</v>
      </c>
      <c r="F121" s="3" t="s">
        <v>19</v>
      </c>
      <c r="G121" s="7">
        <v>6.4363425925925921E-2</v>
      </c>
      <c r="H121" s="3">
        <v>18</v>
      </c>
      <c r="I121" s="3" t="s">
        <v>1506</v>
      </c>
      <c r="J121" s="3" t="s">
        <v>19</v>
      </c>
      <c r="K121" s="7">
        <v>0.12313657407407408</v>
      </c>
      <c r="L121" s="3">
        <v>55</v>
      </c>
      <c r="M121" s="3" t="s">
        <v>909</v>
      </c>
      <c r="N121" s="3" t="s">
        <v>19</v>
      </c>
      <c r="O121" s="7">
        <v>4.4004629629629623E-2</v>
      </c>
      <c r="P121" s="3">
        <v>10</v>
      </c>
      <c r="Q121" s="3" t="s">
        <v>1505</v>
      </c>
      <c r="R121" s="3" t="s">
        <v>19</v>
      </c>
      <c r="S121" s="7">
        <v>5.1041666666666673E-2</v>
      </c>
      <c r="T121" s="3">
        <v>9</v>
      </c>
      <c r="U121" s="3" t="s">
        <v>678</v>
      </c>
      <c r="V121" s="3" t="s">
        <v>19</v>
      </c>
      <c r="W121" s="7">
        <v>7.1701388888888884E-2</v>
      </c>
      <c r="X121" s="3">
        <v>37</v>
      </c>
    </row>
    <row r="122" spans="1:24" x14ac:dyDescent="0.25">
      <c r="E122" s="3" t="s">
        <v>1504</v>
      </c>
      <c r="F122" s="3" t="s">
        <v>25</v>
      </c>
      <c r="G122" s="7">
        <v>6.4363425925925921E-2</v>
      </c>
      <c r="H122" s="3">
        <v>18</v>
      </c>
      <c r="I122" s="3" t="s">
        <v>917</v>
      </c>
      <c r="J122" s="3" t="s">
        <v>25</v>
      </c>
      <c r="K122" s="7">
        <v>0.1875</v>
      </c>
      <c r="L122" s="3">
        <v>52</v>
      </c>
      <c r="M122" s="3" t="s">
        <v>825</v>
      </c>
      <c r="N122" s="3" t="s">
        <v>25</v>
      </c>
      <c r="O122" s="7">
        <v>0.23150462962962962</v>
      </c>
      <c r="P122" s="3">
        <v>49</v>
      </c>
      <c r="Q122" s="3" t="s">
        <v>673</v>
      </c>
      <c r="R122" s="3" t="s">
        <v>25</v>
      </c>
      <c r="S122" s="7">
        <v>0.2825462962962963</v>
      </c>
      <c r="T122" s="3">
        <v>41</v>
      </c>
      <c r="U122" s="3" t="s">
        <v>1503</v>
      </c>
      <c r="V122" s="3" t="s">
        <v>25</v>
      </c>
      <c r="W122" s="7">
        <v>0.35424768518518518</v>
      </c>
      <c r="X122" s="3">
        <v>40</v>
      </c>
    </row>
    <row r="123" spans="1:24" x14ac:dyDescent="0.25">
      <c r="E123" s="3" t="s">
        <v>30</v>
      </c>
      <c r="G123" s="7">
        <v>1.8267792063756685E-2</v>
      </c>
      <c r="H123" s="3" t="s">
        <v>31</v>
      </c>
      <c r="K123" s="7">
        <v>5.5954417423800404E-2</v>
      </c>
      <c r="L123" s="3" t="s">
        <v>19</v>
      </c>
      <c r="O123" s="7">
        <v>1.329154510849935E-2</v>
      </c>
      <c r="P123" s="3" t="s">
        <v>31</v>
      </c>
      <c r="S123" s="7">
        <v>1.8089339464495736E-2</v>
      </c>
      <c r="T123" s="3" t="s">
        <v>31</v>
      </c>
      <c r="W123" s="7">
        <v>6.305740787048611E-3</v>
      </c>
      <c r="X123" s="3" t="s">
        <v>31</v>
      </c>
    </row>
    <row r="124" spans="1:24" x14ac:dyDescent="0.25">
      <c r="A124" s="3">
        <v>41</v>
      </c>
      <c r="B124" s="3">
        <v>10</v>
      </c>
      <c r="C124" s="4" t="s">
        <v>1502</v>
      </c>
      <c r="D124" s="3" t="s">
        <v>17</v>
      </c>
      <c r="E124" s="3" t="s">
        <v>514</v>
      </c>
      <c r="F124" s="3" t="s">
        <v>19</v>
      </c>
      <c r="G124" s="7">
        <v>7.7974537037037037E-2</v>
      </c>
      <c r="H124" s="3">
        <v>35</v>
      </c>
      <c r="I124" s="3" t="s">
        <v>513</v>
      </c>
      <c r="J124" s="3" t="s">
        <v>19</v>
      </c>
      <c r="K124" s="7">
        <v>6.5995370370370371E-2</v>
      </c>
      <c r="L124" s="3">
        <v>35</v>
      </c>
      <c r="M124" s="3" t="s">
        <v>1501</v>
      </c>
      <c r="N124" s="3" t="s">
        <v>19</v>
      </c>
      <c r="O124" s="7">
        <v>5.5787037037037031E-2</v>
      </c>
      <c r="P124" s="3">
        <v>37</v>
      </c>
      <c r="Q124" s="3" t="s">
        <v>1500</v>
      </c>
      <c r="R124" s="3" t="s">
        <v>19</v>
      </c>
      <c r="S124" s="7">
        <v>8.2280092592592599E-2</v>
      </c>
      <c r="T124" s="3">
        <v>53</v>
      </c>
      <c r="U124" s="3" t="s">
        <v>1043</v>
      </c>
      <c r="V124" s="3" t="s">
        <v>19</v>
      </c>
      <c r="W124" s="7">
        <v>7.4340277777777783E-2</v>
      </c>
      <c r="X124" s="3">
        <v>42</v>
      </c>
    </row>
    <row r="125" spans="1:24" x14ac:dyDescent="0.25">
      <c r="E125" s="3" t="s">
        <v>839</v>
      </c>
      <c r="F125" s="3" t="s">
        <v>25</v>
      </c>
      <c r="G125" s="7">
        <v>7.7974537037037037E-2</v>
      </c>
      <c r="H125" s="3">
        <v>35</v>
      </c>
      <c r="I125" s="3" t="s">
        <v>518</v>
      </c>
      <c r="J125" s="3" t="s">
        <v>25</v>
      </c>
      <c r="K125" s="7">
        <v>0.14396990740740742</v>
      </c>
      <c r="L125" s="3">
        <v>33</v>
      </c>
      <c r="M125" s="3" t="s">
        <v>1131</v>
      </c>
      <c r="N125" s="3" t="s">
        <v>25</v>
      </c>
      <c r="O125" s="7">
        <v>0.19975694444444445</v>
      </c>
      <c r="P125" s="3">
        <v>35</v>
      </c>
      <c r="Q125" s="3" t="s">
        <v>1180</v>
      </c>
      <c r="R125" s="3" t="s">
        <v>25</v>
      </c>
      <c r="S125" s="7">
        <v>0.28203703703703703</v>
      </c>
      <c r="T125" s="3">
        <v>40</v>
      </c>
      <c r="U125" s="3" t="s">
        <v>1341</v>
      </c>
      <c r="V125" s="3" t="s">
        <v>25</v>
      </c>
      <c r="W125" s="7">
        <v>0.35637731481481483</v>
      </c>
      <c r="X125" s="3">
        <v>41</v>
      </c>
    </row>
    <row r="126" spans="1:24" x14ac:dyDescent="0.25">
      <c r="E126" s="3" t="s">
        <v>30</v>
      </c>
      <c r="G126" s="7">
        <v>5.1534347707297146E-3</v>
      </c>
      <c r="H126" s="3" t="s">
        <v>31</v>
      </c>
      <c r="K126" s="7">
        <v>1.5906650273679462E-3</v>
      </c>
      <c r="L126" s="3" t="s">
        <v>31</v>
      </c>
      <c r="O126" s="7">
        <v>1.8535849240087846E-3</v>
      </c>
      <c r="P126" s="3" t="s">
        <v>31</v>
      </c>
      <c r="S126" s="7">
        <v>1.2733491822029597E-2</v>
      </c>
      <c r="T126" s="3" t="s">
        <v>19</v>
      </c>
      <c r="W126" s="7">
        <v>4.1358070999231306E-3</v>
      </c>
      <c r="X126" s="3" t="s">
        <v>31</v>
      </c>
    </row>
    <row r="127" spans="1:24" x14ac:dyDescent="0.25">
      <c r="A127" s="3">
        <v>42</v>
      </c>
      <c r="B127" s="3">
        <v>27</v>
      </c>
      <c r="C127" s="4" t="s">
        <v>1499</v>
      </c>
      <c r="D127" s="3" t="s">
        <v>1</v>
      </c>
      <c r="E127" s="3" t="s">
        <v>589</v>
      </c>
      <c r="F127" s="3" t="s">
        <v>19</v>
      </c>
      <c r="G127" s="7">
        <v>8.564814814814814E-2</v>
      </c>
      <c r="H127" s="3">
        <v>46</v>
      </c>
      <c r="I127" s="3" t="s">
        <v>1233</v>
      </c>
      <c r="J127" s="3" t="s">
        <v>19</v>
      </c>
      <c r="K127" s="7">
        <v>6.4571759259259259E-2</v>
      </c>
      <c r="L127" s="3">
        <v>31</v>
      </c>
      <c r="M127" s="3" t="s">
        <v>1498</v>
      </c>
      <c r="N127" s="3" t="s">
        <v>19</v>
      </c>
      <c r="O127" s="7">
        <v>6.3865740740740737E-2</v>
      </c>
      <c r="P127" s="3">
        <v>48</v>
      </c>
      <c r="Q127" s="3" t="s">
        <v>1011</v>
      </c>
      <c r="R127" s="3" t="s">
        <v>19</v>
      </c>
      <c r="S127" s="7">
        <v>7.0601851851851846E-2</v>
      </c>
      <c r="T127" s="3">
        <v>44</v>
      </c>
      <c r="U127" s="3" t="s">
        <v>1497</v>
      </c>
      <c r="V127" s="3" t="s">
        <v>19</v>
      </c>
      <c r="W127" s="7">
        <v>7.2164351851851841E-2</v>
      </c>
      <c r="X127" s="3">
        <v>39</v>
      </c>
    </row>
    <row r="128" spans="1:24" x14ac:dyDescent="0.25">
      <c r="E128" s="3" t="s">
        <v>1496</v>
      </c>
      <c r="F128" s="3" t="s">
        <v>25</v>
      </c>
      <c r="G128" s="7">
        <v>8.564814814814814E-2</v>
      </c>
      <c r="H128" s="3">
        <v>46</v>
      </c>
      <c r="I128" s="3" t="s">
        <v>317</v>
      </c>
      <c r="J128" s="3" t="s">
        <v>25</v>
      </c>
      <c r="K128" s="7">
        <v>0.1502199074074074</v>
      </c>
      <c r="L128" s="3">
        <v>41</v>
      </c>
      <c r="M128" s="3" t="s">
        <v>1007</v>
      </c>
      <c r="N128" s="3" t="s">
        <v>25</v>
      </c>
      <c r="O128" s="7">
        <v>0.21408564814814815</v>
      </c>
      <c r="P128" s="3">
        <v>42</v>
      </c>
      <c r="Q128" s="3" t="s">
        <v>324</v>
      </c>
      <c r="R128" s="3" t="s">
        <v>25</v>
      </c>
      <c r="S128" s="7">
        <v>0.28468749999999998</v>
      </c>
      <c r="T128" s="3">
        <v>43</v>
      </c>
      <c r="U128" s="3" t="s">
        <v>588</v>
      </c>
      <c r="V128" s="3" t="s">
        <v>25</v>
      </c>
      <c r="W128" s="7">
        <v>0.35685185185185181</v>
      </c>
      <c r="X128" s="3">
        <v>42</v>
      </c>
    </row>
    <row r="129" spans="1:24" x14ac:dyDescent="0.25">
      <c r="E129" s="3" t="s">
        <v>30</v>
      </c>
      <c r="G129" s="7">
        <v>2.4094866309169877E-3</v>
      </c>
      <c r="H129" s="3" t="s">
        <v>19</v>
      </c>
      <c r="K129" s="7">
        <v>3.1042708593815027E-3</v>
      </c>
      <c r="L129" s="3" t="s">
        <v>31</v>
      </c>
      <c r="O129" s="7">
        <v>6.1483669528493226E-3</v>
      </c>
      <c r="P129" s="3" t="s">
        <v>19</v>
      </c>
      <c r="S129" s="7">
        <v>9.6264575403111341E-4</v>
      </c>
      <c r="T129" s="3" t="s">
        <v>19</v>
      </c>
      <c r="W129" s="7">
        <v>6.4162284784159002E-3</v>
      </c>
      <c r="X129" s="3" t="s">
        <v>31</v>
      </c>
    </row>
    <row r="130" spans="1:24" x14ac:dyDescent="0.25">
      <c r="A130" s="3">
        <v>43</v>
      </c>
      <c r="B130" s="3">
        <v>8</v>
      </c>
      <c r="C130" s="4" t="s">
        <v>488</v>
      </c>
      <c r="D130" s="3" t="s">
        <v>1</v>
      </c>
      <c r="E130" s="3" t="s">
        <v>1495</v>
      </c>
      <c r="F130" s="3" t="s">
        <v>19</v>
      </c>
      <c r="G130" s="7">
        <v>8.2349537037037041E-2</v>
      </c>
      <c r="H130" s="3">
        <v>41</v>
      </c>
      <c r="I130" s="3" t="s">
        <v>1204</v>
      </c>
      <c r="J130" s="3" t="s">
        <v>19</v>
      </c>
      <c r="K130" s="7">
        <v>7.4791666666666659E-2</v>
      </c>
      <c r="L130" s="3">
        <v>45</v>
      </c>
      <c r="M130" s="3" t="s">
        <v>491</v>
      </c>
      <c r="N130" s="3" t="s">
        <v>19</v>
      </c>
      <c r="O130" s="7">
        <v>6.0196759259259262E-2</v>
      </c>
      <c r="P130" s="3">
        <v>42</v>
      </c>
      <c r="Q130" s="3" t="s">
        <v>494</v>
      </c>
      <c r="R130" s="3" t="s">
        <v>19</v>
      </c>
      <c r="S130" s="7">
        <v>6.7465277777777777E-2</v>
      </c>
      <c r="T130" s="3">
        <v>40</v>
      </c>
      <c r="U130" s="3" t="s">
        <v>1494</v>
      </c>
      <c r="V130" s="3" t="s">
        <v>19</v>
      </c>
      <c r="W130" s="7">
        <v>7.5277777777777777E-2</v>
      </c>
      <c r="X130" s="3">
        <v>43</v>
      </c>
    </row>
    <row r="131" spans="1:24" x14ac:dyDescent="0.25">
      <c r="E131" s="3" t="s">
        <v>489</v>
      </c>
      <c r="F131" s="3" t="s">
        <v>25</v>
      </c>
      <c r="G131" s="7">
        <v>8.2349537037037041E-2</v>
      </c>
      <c r="H131" s="3">
        <v>41</v>
      </c>
      <c r="I131" s="3" t="s">
        <v>1205</v>
      </c>
      <c r="J131" s="3" t="s">
        <v>25</v>
      </c>
      <c r="K131" s="7">
        <v>0.15714120370370369</v>
      </c>
      <c r="L131" s="3">
        <v>44</v>
      </c>
      <c r="M131" s="3" t="s">
        <v>496</v>
      </c>
      <c r="N131" s="3" t="s">
        <v>25</v>
      </c>
      <c r="O131" s="7">
        <v>0.21733796296296296</v>
      </c>
      <c r="P131" s="3">
        <v>43</v>
      </c>
      <c r="Q131" s="3" t="s">
        <v>498</v>
      </c>
      <c r="R131" s="3" t="s">
        <v>25</v>
      </c>
      <c r="S131" s="7">
        <v>0.28480324074074076</v>
      </c>
      <c r="T131" s="3">
        <v>44</v>
      </c>
      <c r="U131" s="3" t="s">
        <v>1287</v>
      </c>
      <c r="V131" s="3" t="s">
        <v>25</v>
      </c>
      <c r="W131" s="7">
        <v>0.36008101851851854</v>
      </c>
      <c r="X131" s="3">
        <v>43</v>
      </c>
    </row>
    <row r="132" spans="1:24" x14ac:dyDescent="0.25">
      <c r="E132" s="3" t="s">
        <v>30</v>
      </c>
      <c r="G132" s="7">
        <v>1.6423544543543306E-3</v>
      </c>
      <c r="H132" s="3" t="s">
        <v>31</v>
      </c>
      <c r="K132" s="7">
        <v>6.503233447250692E-3</v>
      </c>
      <c r="L132" s="3" t="s">
        <v>19</v>
      </c>
      <c r="O132" s="7">
        <v>1.9570986496624115E-3</v>
      </c>
      <c r="P132" s="3" t="s">
        <v>19</v>
      </c>
      <c r="S132" s="7">
        <v>2.8040962786993057E-3</v>
      </c>
      <c r="T132" s="3" t="s">
        <v>31</v>
      </c>
      <c r="W132" s="7">
        <v>4.013881363859495E-3</v>
      </c>
      <c r="X132" s="3" t="s">
        <v>31</v>
      </c>
    </row>
    <row r="133" spans="1:24" x14ac:dyDescent="0.25">
      <c r="A133" s="3">
        <v>44</v>
      </c>
      <c r="B133" s="3">
        <v>16</v>
      </c>
      <c r="C133" s="4" t="s">
        <v>543</v>
      </c>
      <c r="D133" s="3" t="s">
        <v>1</v>
      </c>
      <c r="E133" s="3" t="s">
        <v>544</v>
      </c>
      <c r="F133" s="3" t="s">
        <v>19</v>
      </c>
      <c r="G133" s="7">
        <v>8.3148148148148152E-2</v>
      </c>
      <c r="H133" s="3">
        <v>43</v>
      </c>
      <c r="I133" s="3" t="s">
        <v>1493</v>
      </c>
      <c r="J133" s="3" t="s">
        <v>19</v>
      </c>
      <c r="K133" s="7">
        <v>7.7291666666666661E-2</v>
      </c>
      <c r="L133" s="3">
        <v>50</v>
      </c>
      <c r="M133" s="3" t="s">
        <v>1158</v>
      </c>
      <c r="N133" s="3" t="s">
        <v>19</v>
      </c>
      <c r="O133" s="7">
        <v>6.5324074074074076E-2</v>
      </c>
      <c r="P133" s="3">
        <v>49</v>
      </c>
      <c r="Q133" s="3" t="s">
        <v>1492</v>
      </c>
      <c r="R133" s="3" t="s">
        <v>19</v>
      </c>
      <c r="S133" s="7">
        <v>7.2476851851851862E-2</v>
      </c>
      <c r="T133" s="3">
        <v>47</v>
      </c>
      <c r="U133" s="3" t="s">
        <v>1156</v>
      </c>
      <c r="V133" s="3" t="s">
        <v>19</v>
      </c>
      <c r="W133" s="7">
        <v>6.4861111111111105E-2</v>
      </c>
      <c r="X133" s="3">
        <v>20</v>
      </c>
    </row>
    <row r="134" spans="1:24" x14ac:dyDescent="0.25">
      <c r="E134" s="3" t="s">
        <v>549</v>
      </c>
      <c r="F134" s="3" t="s">
        <v>25</v>
      </c>
      <c r="G134" s="7">
        <v>8.3148148148148152E-2</v>
      </c>
      <c r="H134" s="3">
        <v>43</v>
      </c>
      <c r="I134" s="3" t="s">
        <v>1066</v>
      </c>
      <c r="J134" s="3" t="s">
        <v>25</v>
      </c>
      <c r="K134" s="7">
        <v>0.16043981481481481</v>
      </c>
      <c r="L134" s="3">
        <v>46</v>
      </c>
      <c r="M134" s="3" t="s">
        <v>1491</v>
      </c>
      <c r="N134" s="3" t="s">
        <v>25</v>
      </c>
      <c r="O134" s="7">
        <v>0.22576388888888888</v>
      </c>
      <c r="P134" s="3">
        <v>46</v>
      </c>
      <c r="Q134" s="3" t="s">
        <v>1490</v>
      </c>
      <c r="R134" s="3" t="s">
        <v>25</v>
      </c>
      <c r="S134" s="7">
        <v>0.29824074074074075</v>
      </c>
      <c r="T134" s="3">
        <v>45</v>
      </c>
      <c r="U134" s="3" t="s">
        <v>1489</v>
      </c>
      <c r="V134" s="3" t="s">
        <v>25</v>
      </c>
      <c r="W134" s="7">
        <v>0.36310185185185184</v>
      </c>
      <c r="X134" s="3">
        <v>44</v>
      </c>
    </row>
    <row r="135" spans="1:24" x14ac:dyDescent="0.25">
      <c r="E135" s="3" t="s">
        <v>30</v>
      </c>
      <c r="G135" s="7">
        <v>1.5483778351995381E-3</v>
      </c>
      <c r="H135" s="3" t="s">
        <v>31</v>
      </c>
      <c r="K135" s="7">
        <v>8.4303402239448849E-3</v>
      </c>
      <c r="L135" s="3" t="s">
        <v>19</v>
      </c>
      <c r="O135" s="7">
        <v>6.5958225667528056E-3</v>
      </c>
      <c r="P135" s="3" t="s">
        <v>19</v>
      </c>
      <c r="S135" s="7">
        <v>1.6179658340511327E-3</v>
      </c>
      <c r="T135" s="3" t="s">
        <v>19</v>
      </c>
      <c r="W135" s="7">
        <v>1.5095750789549237E-2</v>
      </c>
      <c r="X135" s="3" t="s">
        <v>31</v>
      </c>
    </row>
    <row r="136" spans="1:24" x14ac:dyDescent="0.25">
      <c r="A136" s="3">
        <v>45</v>
      </c>
      <c r="B136" s="3">
        <v>35</v>
      </c>
      <c r="C136" s="4" t="s">
        <v>1488</v>
      </c>
      <c r="D136" s="3" t="s">
        <v>1</v>
      </c>
      <c r="E136" s="3" t="s">
        <v>354</v>
      </c>
      <c r="F136" s="3" t="s">
        <v>19</v>
      </c>
      <c r="G136" s="7">
        <v>9.0069444444444438E-2</v>
      </c>
      <c r="H136" s="3">
        <v>48</v>
      </c>
      <c r="I136" s="3" t="s">
        <v>1487</v>
      </c>
      <c r="J136" s="3" t="s">
        <v>19</v>
      </c>
      <c r="K136" s="7">
        <v>7.3587962962962966E-2</v>
      </c>
      <c r="L136" s="3">
        <v>43</v>
      </c>
      <c r="M136" s="3" t="s">
        <v>349</v>
      </c>
      <c r="N136" s="3" t="s">
        <v>19</v>
      </c>
      <c r="O136" s="7">
        <v>6.2025462962962963E-2</v>
      </c>
      <c r="P136" s="3">
        <v>45</v>
      </c>
      <c r="Q136" s="3" t="s">
        <v>1486</v>
      </c>
      <c r="R136" s="3" t="s">
        <v>19</v>
      </c>
      <c r="S136" s="7">
        <v>5.8368055555555555E-2</v>
      </c>
      <c r="T136" s="3">
        <v>22</v>
      </c>
      <c r="U136" s="3" t="s">
        <v>1485</v>
      </c>
      <c r="V136" s="3" t="s">
        <v>19</v>
      </c>
      <c r="W136" s="7">
        <v>8.5185185185185183E-2</v>
      </c>
      <c r="X136" s="3">
        <v>53</v>
      </c>
    </row>
    <row r="137" spans="1:24" x14ac:dyDescent="0.25">
      <c r="E137" s="3" t="s">
        <v>1484</v>
      </c>
      <c r="F137" s="3" t="s">
        <v>25</v>
      </c>
      <c r="G137" s="7">
        <v>9.0069444444444438E-2</v>
      </c>
      <c r="H137" s="3">
        <v>48</v>
      </c>
      <c r="I137" s="3" t="s">
        <v>1483</v>
      </c>
      <c r="J137" s="3" t="s">
        <v>25</v>
      </c>
      <c r="K137" s="7">
        <v>0.16365740740740739</v>
      </c>
      <c r="L137" s="3">
        <v>47</v>
      </c>
      <c r="M137" s="3" t="s">
        <v>1243</v>
      </c>
      <c r="N137" s="3" t="s">
        <v>25</v>
      </c>
      <c r="O137" s="7">
        <v>0.22568287037037038</v>
      </c>
      <c r="P137" s="3">
        <v>44</v>
      </c>
      <c r="Q137" s="3" t="s">
        <v>355</v>
      </c>
      <c r="R137" s="3" t="s">
        <v>25</v>
      </c>
      <c r="S137" s="7">
        <v>0.2840509259259259</v>
      </c>
      <c r="T137" s="3">
        <v>42</v>
      </c>
      <c r="U137" s="3" t="s">
        <v>1482</v>
      </c>
      <c r="V137" s="3" t="s">
        <v>25</v>
      </c>
      <c r="W137" s="7">
        <v>0.3692361111111111</v>
      </c>
      <c r="X137" s="3">
        <v>45</v>
      </c>
    </row>
    <row r="138" spans="1:24" x14ac:dyDescent="0.25">
      <c r="E138" s="3" t="s">
        <v>30</v>
      </c>
      <c r="G138" s="7">
        <v>3.9420514850934951E-3</v>
      </c>
      <c r="H138" s="3" t="s">
        <v>19</v>
      </c>
      <c r="K138" s="7">
        <v>3.5632901280875928E-3</v>
      </c>
      <c r="L138" s="3" t="s">
        <v>19</v>
      </c>
      <c r="O138" s="7">
        <v>2.3050536939790492E-3</v>
      </c>
      <c r="P138" s="3" t="s">
        <v>19</v>
      </c>
      <c r="S138" s="7">
        <v>1.3687923717040369E-2</v>
      </c>
      <c r="T138" s="3" t="s">
        <v>31</v>
      </c>
      <c r="W138" s="7">
        <v>3.8775284098802459E-3</v>
      </c>
      <c r="X138" s="3" t="s">
        <v>19</v>
      </c>
    </row>
    <row r="139" spans="1:24" x14ac:dyDescent="0.25">
      <c r="A139" s="3">
        <v>46</v>
      </c>
      <c r="B139" s="3">
        <v>31</v>
      </c>
      <c r="C139" s="4" t="s">
        <v>1149</v>
      </c>
      <c r="D139" s="3" t="s">
        <v>17</v>
      </c>
      <c r="E139" s="3" t="s">
        <v>1481</v>
      </c>
      <c r="F139" s="3" t="s">
        <v>19</v>
      </c>
      <c r="G139" s="7">
        <v>7.6180555555555557E-2</v>
      </c>
      <c r="H139" s="3">
        <v>34</v>
      </c>
      <c r="I139" s="3" t="s">
        <v>1121</v>
      </c>
      <c r="J139" s="3" t="s">
        <v>19</v>
      </c>
      <c r="K139" s="7">
        <v>7.6875000000000013E-2</v>
      </c>
      <c r="L139" s="3">
        <v>48</v>
      </c>
      <c r="M139" s="3" t="s">
        <v>1147</v>
      </c>
      <c r="N139" s="3" t="s">
        <v>19</v>
      </c>
      <c r="O139" s="7">
        <v>7.631944444444444E-2</v>
      </c>
      <c r="P139" s="3">
        <v>54</v>
      </c>
      <c r="Q139" s="3" t="s">
        <v>1126</v>
      </c>
      <c r="R139" s="3" t="s">
        <v>19</v>
      </c>
      <c r="S139" s="7">
        <v>7.1631944444444443E-2</v>
      </c>
      <c r="T139" s="3">
        <v>45</v>
      </c>
      <c r="U139" s="3" t="s">
        <v>297</v>
      </c>
      <c r="V139" s="3" t="s">
        <v>19</v>
      </c>
      <c r="W139" s="7">
        <v>6.9895833333333338E-2</v>
      </c>
      <c r="X139" s="3">
        <v>35</v>
      </c>
    </row>
    <row r="140" spans="1:24" x14ac:dyDescent="0.25">
      <c r="E140" s="3" t="s">
        <v>579</v>
      </c>
      <c r="F140" s="3" t="s">
        <v>25</v>
      </c>
      <c r="G140" s="7">
        <v>7.6180555555555557E-2</v>
      </c>
      <c r="H140" s="3">
        <v>34</v>
      </c>
      <c r="I140" s="3" t="s">
        <v>578</v>
      </c>
      <c r="J140" s="3" t="s">
        <v>25</v>
      </c>
      <c r="K140" s="7">
        <v>0.15305555555555556</v>
      </c>
      <c r="L140" s="3">
        <v>43</v>
      </c>
      <c r="M140" s="3" t="s">
        <v>584</v>
      </c>
      <c r="N140" s="3" t="s">
        <v>25</v>
      </c>
      <c r="O140" s="7">
        <v>0.229375</v>
      </c>
      <c r="P140" s="3">
        <v>48</v>
      </c>
      <c r="Q140" s="3" t="s">
        <v>1480</v>
      </c>
      <c r="R140" s="3" t="s">
        <v>25</v>
      </c>
      <c r="S140" s="7">
        <v>0.30100694444444448</v>
      </c>
      <c r="T140" s="3">
        <v>46</v>
      </c>
      <c r="U140" s="3" t="s">
        <v>924</v>
      </c>
      <c r="V140" s="3" t="s">
        <v>25</v>
      </c>
      <c r="W140" s="7">
        <v>0.3709027777777778</v>
      </c>
      <c r="X140" s="3">
        <v>46</v>
      </c>
    </row>
    <row r="141" spans="1:24" x14ac:dyDescent="0.25">
      <c r="E141" s="3" t="s">
        <v>30</v>
      </c>
      <c r="G141" s="7">
        <v>1.0335601261426478E-2</v>
      </c>
      <c r="H141" s="3" t="s">
        <v>31</v>
      </c>
      <c r="K141" s="7">
        <v>6.5342481453696949E-3</v>
      </c>
      <c r="L141" s="3" t="s">
        <v>19</v>
      </c>
      <c r="O141" s="7">
        <v>1.6329467783612564E-2</v>
      </c>
      <c r="P141" s="3" t="s">
        <v>19</v>
      </c>
      <c r="S141" s="7">
        <v>7.4928280681281489E-4</v>
      </c>
      <c r="T141" s="3" t="s">
        <v>31</v>
      </c>
      <c r="W141" s="7">
        <v>1.1778831860742967E-2</v>
      </c>
      <c r="X141" s="3" t="s">
        <v>31</v>
      </c>
    </row>
    <row r="142" spans="1:24" x14ac:dyDescent="0.25">
      <c r="A142" s="3">
        <v>47</v>
      </c>
      <c r="B142" s="3">
        <v>40</v>
      </c>
      <c r="C142" s="4" t="s">
        <v>1479</v>
      </c>
      <c r="D142" s="3" t="s">
        <v>17</v>
      </c>
      <c r="E142" s="3" t="s">
        <v>1478</v>
      </c>
      <c r="F142" s="3" t="s">
        <v>19</v>
      </c>
      <c r="G142" s="7">
        <v>8.5381944444444455E-2</v>
      </c>
      <c r="H142" s="3">
        <v>45</v>
      </c>
      <c r="I142" s="3" t="s">
        <v>1477</v>
      </c>
      <c r="J142" s="3" t="s">
        <v>19</v>
      </c>
      <c r="K142" s="7">
        <v>6.2118055555555551E-2</v>
      </c>
      <c r="L142" s="3">
        <v>27</v>
      </c>
      <c r="M142" s="3" t="s">
        <v>1476</v>
      </c>
      <c r="N142" s="3" t="s">
        <v>19</v>
      </c>
      <c r="O142" s="7">
        <v>5.7627314814814812E-2</v>
      </c>
      <c r="P142" s="3">
        <v>40</v>
      </c>
      <c r="Q142" s="3" t="s">
        <v>1475</v>
      </c>
      <c r="R142" s="3" t="s">
        <v>19</v>
      </c>
      <c r="S142" s="7">
        <v>0.10581018518518519</v>
      </c>
      <c r="T142" s="3">
        <v>55</v>
      </c>
      <c r="U142" s="3" t="s">
        <v>406</v>
      </c>
      <c r="V142" s="3" t="s">
        <v>19</v>
      </c>
      <c r="W142" s="7">
        <v>6.5335648148148143E-2</v>
      </c>
      <c r="X142" s="3">
        <v>21</v>
      </c>
    </row>
    <row r="143" spans="1:24" x14ac:dyDescent="0.25">
      <c r="E143" s="3" t="s">
        <v>1474</v>
      </c>
      <c r="F143" s="3" t="s">
        <v>25</v>
      </c>
      <c r="G143" s="7">
        <v>8.5381944444444455E-2</v>
      </c>
      <c r="H143" s="3">
        <v>45</v>
      </c>
      <c r="I143" s="3" t="s">
        <v>1473</v>
      </c>
      <c r="J143" s="3" t="s">
        <v>25</v>
      </c>
      <c r="K143" s="7">
        <v>0.14749999999999999</v>
      </c>
      <c r="L143" s="3">
        <v>38</v>
      </c>
      <c r="M143" s="3" t="s">
        <v>1472</v>
      </c>
      <c r="N143" s="3" t="s">
        <v>25</v>
      </c>
      <c r="O143" s="7">
        <v>0.2051273148148148</v>
      </c>
      <c r="P143" s="3">
        <v>39</v>
      </c>
      <c r="Q143" s="3" t="s">
        <v>1471</v>
      </c>
      <c r="R143" s="3" t="s">
        <v>25</v>
      </c>
      <c r="S143" s="7">
        <v>0.31093750000000003</v>
      </c>
      <c r="T143" s="3">
        <v>51</v>
      </c>
      <c r="U143" s="3" t="s">
        <v>411</v>
      </c>
      <c r="V143" s="3" t="s">
        <v>25</v>
      </c>
      <c r="W143" s="7">
        <v>0.37627314814814811</v>
      </c>
      <c r="X143" s="3">
        <v>47</v>
      </c>
    </row>
    <row r="144" spans="1:24" x14ac:dyDescent="0.25">
      <c r="E144" s="3" t="s">
        <v>30</v>
      </c>
      <c r="G144" s="7">
        <v>2.3868959137932355E-3</v>
      </c>
      <c r="H144" s="3" t="s">
        <v>31</v>
      </c>
      <c r="K144" s="7">
        <v>9.2411731405073333E-3</v>
      </c>
      <c r="L144" s="3" t="s">
        <v>31</v>
      </c>
      <c r="O144" s="7">
        <v>3.2312678864160407E-3</v>
      </c>
      <c r="P144" s="3" t="s">
        <v>31</v>
      </c>
      <c r="S144" s="7">
        <v>3.2380936669352545E-2</v>
      </c>
      <c r="T144" s="3" t="s">
        <v>19</v>
      </c>
      <c r="W144" s="7">
        <v>1.7521599728635859E-2</v>
      </c>
      <c r="X144" s="3" t="s">
        <v>31</v>
      </c>
    </row>
    <row r="145" spans="1:24" x14ac:dyDescent="0.25">
      <c r="A145" s="3">
        <v>48</v>
      </c>
      <c r="B145" s="3">
        <v>47</v>
      </c>
      <c r="C145" s="4" t="s">
        <v>1470</v>
      </c>
      <c r="D145" s="3" t="s">
        <v>1</v>
      </c>
      <c r="E145" s="3" t="s">
        <v>1469</v>
      </c>
      <c r="F145" s="3" t="s">
        <v>19</v>
      </c>
      <c r="G145" s="7">
        <v>9.673611111111112E-2</v>
      </c>
      <c r="H145" s="3">
        <v>50</v>
      </c>
      <c r="I145" s="3" t="s">
        <v>1208</v>
      </c>
      <c r="J145" s="3" t="s">
        <v>19</v>
      </c>
      <c r="K145" s="7">
        <v>7.6006944444444446E-2</v>
      </c>
      <c r="L145" s="3">
        <v>47</v>
      </c>
      <c r="M145" s="3" t="s">
        <v>1468</v>
      </c>
      <c r="N145" s="3" t="s">
        <v>19</v>
      </c>
      <c r="O145" s="7">
        <v>6.5798611111111113E-2</v>
      </c>
      <c r="P145" s="3">
        <v>50</v>
      </c>
      <c r="Q145" s="3" t="s">
        <v>1064</v>
      </c>
      <c r="R145" s="3" t="s">
        <v>19</v>
      </c>
      <c r="S145" s="7">
        <v>6.6655092592592599E-2</v>
      </c>
      <c r="T145" s="3">
        <v>37</v>
      </c>
      <c r="U145" s="3" t="s">
        <v>1467</v>
      </c>
      <c r="V145" s="3" t="s">
        <v>19</v>
      </c>
      <c r="W145" s="7">
        <v>8.1493055555555555E-2</v>
      </c>
      <c r="X145" s="3">
        <v>48</v>
      </c>
    </row>
    <row r="146" spans="1:24" x14ac:dyDescent="0.25">
      <c r="E146" s="3" t="s">
        <v>485</v>
      </c>
      <c r="F146" s="3" t="s">
        <v>25</v>
      </c>
      <c r="G146" s="7">
        <v>9.673611111111112E-2</v>
      </c>
      <c r="H146" s="3">
        <v>50</v>
      </c>
      <c r="I146" s="3" t="s">
        <v>1466</v>
      </c>
      <c r="J146" s="3" t="s">
        <v>25</v>
      </c>
      <c r="K146" s="7">
        <v>0.17274305555555555</v>
      </c>
      <c r="L146" s="3">
        <v>49</v>
      </c>
      <c r="M146" s="3" t="s">
        <v>1465</v>
      </c>
      <c r="N146" s="3" t="s">
        <v>25</v>
      </c>
      <c r="O146" s="7">
        <v>0.23854166666666665</v>
      </c>
      <c r="P146" s="3">
        <v>51</v>
      </c>
      <c r="Q146" s="3" t="s">
        <v>1206</v>
      </c>
      <c r="R146" s="3" t="s">
        <v>25</v>
      </c>
      <c r="S146" s="7">
        <v>0.30519675925925926</v>
      </c>
      <c r="T146" s="3">
        <v>47</v>
      </c>
      <c r="U146" s="3" t="s">
        <v>1211</v>
      </c>
      <c r="V146" s="3" t="s">
        <v>25</v>
      </c>
      <c r="W146" s="7">
        <v>0.38668981481481479</v>
      </c>
      <c r="X146" s="3">
        <v>48</v>
      </c>
    </row>
    <row r="147" spans="1:24" x14ac:dyDescent="0.25">
      <c r="E147" s="3" t="s">
        <v>30</v>
      </c>
      <c r="G147" s="7">
        <v>6.5374966426792053E-3</v>
      </c>
      <c r="H147" s="3" t="s">
        <v>19</v>
      </c>
      <c r="K147" s="7">
        <v>2.672221874913186E-3</v>
      </c>
      <c r="L147" s="3" t="s">
        <v>19</v>
      </c>
      <c r="O147" s="7">
        <v>3.2552322108304887E-3</v>
      </c>
      <c r="P147" s="3" t="s">
        <v>19</v>
      </c>
      <c r="S147" s="7">
        <v>8.8069557898733664E-3</v>
      </c>
      <c r="T147" s="3" t="s">
        <v>31</v>
      </c>
      <c r="W147" s="7">
        <v>3.6579949385494442E-3</v>
      </c>
      <c r="X147" s="3" t="s">
        <v>31</v>
      </c>
    </row>
    <row r="148" spans="1:24" x14ac:dyDescent="0.25">
      <c r="A148" s="3">
        <v>49</v>
      </c>
      <c r="B148" s="3">
        <v>3</v>
      </c>
      <c r="C148" s="4" t="s">
        <v>554</v>
      </c>
      <c r="D148" s="3" t="s">
        <v>1</v>
      </c>
      <c r="E148" s="3" t="s">
        <v>1464</v>
      </c>
      <c r="F148" s="3" t="s">
        <v>19</v>
      </c>
      <c r="G148" s="7">
        <v>8.2800925925925931E-2</v>
      </c>
      <c r="H148" s="3">
        <v>42</v>
      </c>
      <c r="I148" s="3" t="s">
        <v>562</v>
      </c>
      <c r="J148" s="3" t="s">
        <v>19</v>
      </c>
      <c r="K148" s="7">
        <v>7.6909722222222213E-2</v>
      </c>
      <c r="L148" s="3">
        <v>49</v>
      </c>
      <c r="M148" s="3" t="s">
        <v>557</v>
      </c>
      <c r="N148" s="3" t="s">
        <v>19</v>
      </c>
      <c r="O148" s="7">
        <v>6.598379629629629E-2</v>
      </c>
      <c r="P148" s="3">
        <v>51</v>
      </c>
      <c r="Q148" s="3" t="s">
        <v>1096</v>
      </c>
      <c r="R148" s="3" t="s">
        <v>19</v>
      </c>
      <c r="S148" s="7">
        <v>8.1261574074074069E-2</v>
      </c>
      <c r="T148" s="3">
        <v>52</v>
      </c>
      <c r="U148" s="3" t="s">
        <v>1463</v>
      </c>
      <c r="V148" s="3" t="s">
        <v>19</v>
      </c>
      <c r="W148" s="7">
        <v>8.2916666666666666E-2</v>
      </c>
      <c r="X148" s="3">
        <v>49</v>
      </c>
    </row>
    <row r="149" spans="1:24" x14ac:dyDescent="0.25">
      <c r="E149" s="3" t="s">
        <v>1462</v>
      </c>
      <c r="F149" s="3" t="s">
        <v>25</v>
      </c>
      <c r="G149" s="7">
        <v>8.2800925925925931E-2</v>
      </c>
      <c r="H149" s="3">
        <v>42</v>
      </c>
      <c r="I149" s="3" t="s">
        <v>1151</v>
      </c>
      <c r="J149" s="3" t="s">
        <v>25</v>
      </c>
      <c r="K149" s="7">
        <v>0.15971064814814814</v>
      </c>
      <c r="L149" s="3">
        <v>45</v>
      </c>
      <c r="M149" s="3" t="s">
        <v>1099</v>
      </c>
      <c r="N149" s="3" t="s">
        <v>25</v>
      </c>
      <c r="O149" s="7">
        <v>0.22569444444444445</v>
      </c>
      <c r="P149" s="3">
        <v>45</v>
      </c>
      <c r="Q149" s="3" t="s">
        <v>1461</v>
      </c>
      <c r="R149" s="3" t="s">
        <v>25</v>
      </c>
      <c r="S149" s="7">
        <v>0.3069560185185185</v>
      </c>
      <c r="T149" s="3">
        <v>50</v>
      </c>
      <c r="U149" s="3" t="s">
        <v>384</v>
      </c>
      <c r="V149" s="3" t="s">
        <v>25</v>
      </c>
      <c r="W149" s="7">
        <v>0.3898726851851852</v>
      </c>
      <c r="X149" s="3">
        <v>49</v>
      </c>
    </row>
    <row r="150" spans="1:24" x14ac:dyDescent="0.25">
      <c r="E150" s="3" t="s">
        <v>30</v>
      </c>
      <c r="G150" s="7">
        <v>8.1401195206208948E-3</v>
      </c>
      <c r="H150" s="3" t="s">
        <v>31</v>
      </c>
      <c r="K150" s="7">
        <v>2.9713765246867224E-3</v>
      </c>
      <c r="L150" s="3" t="s">
        <v>19</v>
      </c>
      <c r="O150" s="7">
        <v>2.9256185574171312E-3</v>
      </c>
      <c r="P150" s="3" t="s">
        <v>19</v>
      </c>
      <c r="S150" s="7">
        <v>5.1783923990256775E-3</v>
      </c>
      <c r="T150" s="3" t="s">
        <v>19</v>
      </c>
      <c r="W150" s="7">
        <v>2.9352679605086501E-3</v>
      </c>
      <c r="X150" s="3" t="s">
        <v>31</v>
      </c>
    </row>
    <row r="151" spans="1:24" x14ac:dyDescent="0.25">
      <c r="A151" s="3">
        <v>50</v>
      </c>
      <c r="B151" s="3">
        <v>12</v>
      </c>
      <c r="C151" s="4" t="s">
        <v>1460</v>
      </c>
      <c r="D151" s="3" t="s">
        <v>17</v>
      </c>
      <c r="E151" s="3" t="s">
        <v>332</v>
      </c>
      <c r="F151" s="3" t="s">
        <v>19</v>
      </c>
      <c r="G151" s="7">
        <v>0.12493055555555554</v>
      </c>
      <c r="H151" s="3">
        <v>55</v>
      </c>
      <c r="I151" s="3" t="s">
        <v>20</v>
      </c>
      <c r="J151" s="3" t="s">
        <v>19</v>
      </c>
      <c r="K151" s="7">
        <v>6.5185185185185179E-2</v>
      </c>
      <c r="L151" s="3">
        <v>32</v>
      </c>
      <c r="M151" s="3" t="s">
        <v>328</v>
      </c>
      <c r="N151" s="3" t="s">
        <v>19</v>
      </c>
      <c r="O151" s="7">
        <v>5.2233796296296299E-2</v>
      </c>
      <c r="P151" s="3">
        <v>26</v>
      </c>
      <c r="Q151" s="3" t="s">
        <v>566</v>
      </c>
      <c r="R151" s="3" t="s">
        <v>19</v>
      </c>
      <c r="S151" s="7">
        <v>6.3692129629629626E-2</v>
      </c>
      <c r="T151" s="3">
        <v>34</v>
      </c>
      <c r="U151" s="3" t="s">
        <v>1086</v>
      </c>
      <c r="V151" s="3" t="s">
        <v>19</v>
      </c>
      <c r="W151" s="7">
        <v>8.4780092592592601E-2</v>
      </c>
      <c r="X151" s="3">
        <v>52</v>
      </c>
    </row>
    <row r="152" spans="1:24" x14ac:dyDescent="0.25">
      <c r="E152" s="3" t="s">
        <v>1459</v>
      </c>
      <c r="F152" s="3" t="s">
        <v>25</v>
      </c>
      <c r="G152" s="7">
        <v>0.12493055555555554</v>
      </c>
      <c r="H152" s="3">
        <v>55</v>
      </c>
      <c r="I152" s="3" t="s">
        <v>1458</v>
      </c>
      <c r="J152" s="3" t="s">
        <v>25</v>
      </c>
      <c r="K152" s="7">
        <v>0.19011574074074075</v>
      </c>
      <c r="L152" s="3">
        <v>54</v>
      </c>
      <c r="M152" s="3" t="s">
        <v>1457</v>
      </c>
      <c r="N152" s="3" t="s">
        <v>25</v>
      </c>
      <c r="O152" s="7">
        <v>0.24234953703703702</v>
      </c>
      <c r="P152" s="3">
        <v>52</v>
      </c>
      <c r="Q152" s="3" t="s">
        <v>435</v>
      </c>
      <c r="R152" s="3" t="s">
        <v>25</v>
      </c>
      <c r="S152" s="7">
        <v>0.30604166666666666</v>
      </c>
      <c r="T152" s="3">
        <v>49</v>
      </c>
      <c r="U152" s="3" t="s">
        <v>1456</v>
      </c>
      <c r="V152" s="3" t="s">
        <v>25</v>
      </c>
      <c r="W152" s="7">
        <v>0.39082175925925927</v>
      </c>
      <c r="X152" s="3">
        <v>50</v>
      </c>
    </row>
    <row r="153" spans="1:24" x14ac:dyDescent="0.25">
      <c r="E153" s="3" t="s">
        <v>30</v>
      </c>
      <c r="G153" s="7">
        <v>3.3768130690079917E-2</v>
      </c>
      <c r="H153" s="3" t="s">
        <v>19</v>
      </c>
      <c r="K153" s="7">
        <v>8.9331499541552006E-3</v>
      </c>
      <c r="L153" s="3" t="s">
        <v>31</v>
      </c>
      <c r="O153" s="7">
        <v>1.0977885096274072E-2</v>
      </c>
      <c r="P153" s="3" t="s">
        <v>31</v>
      </c>
      <c r="S153" s="7">
        <v>1.257626269993424E-2</v>
      </c>
      <c r="T153" s="3" t="s">
        <v>31</v>
      </c>
      <c r="W153" s="7">
        <v>1.2808329397163976E-3</v>
      </c>
      <c r="X153" s="3" t="s">
        <v>31</v>
      </c>
    </row>
    <row r="154" spans="1:24" x14ac:dyDescent="0.25">
      <c r="A154" s="3">
        <v>51</v>
      </c>
      <c r="B154" s="3">
        <v>52</v>
      </c>
      <c r="C154" s="4" t="s">
        <v>521</v>
      </c>
      <c r="D154" s="3" t="s">
        <v>1</v>
      </c>
      <c r="E154" s="3" t="s">
        <v>1455</v>
      </c>
      <c r="F154" s="3" t="s">
        <v>19</v>
      </c>
      <c r="G154" s="7">
        <v>9.8090277777777776E-2</v>
      </c>
      <c r="H154" s="3">
        <v>51</v>
      </c>
      <c r="I154" s="3" t="s">
        <v>1454</v>
      </c>
      <c r="J154" s="3" t="s">
        <v>19</v>
      </c>
      <c r="K154" s="7">
        <v>7.4421296296296291E-2</v>
      </c>
      <c r="L154" s="3">
        <v>44</v>
      </c>
      <c r="M154" s="3" t="s">
        <v>1453</v>
      </c>
      <c r="N154" s="3" t="s">
        <v>19</v>
      </c>
      <c r="O154" s="7">
        <v>5.5497685185185185E-2</v>
      </c>
      <c r="P154" s="3">
        <v>36</v>
      </c>
      <c r="Q154" s="3" t="s">
        <v>253</v>
      </c>
      <c r="R154" s="3" t="s">
        <v>19</v>
      </c>
      <c r="S154" s="7">
        <v>7.7569444444444455E-2</v>
      </c>
      <c r="T154" s="3">
        <v>50</v>
      </c>
      <c r="U154" s="3" t="s">
        <v>522</v>
      </c>
      <c r="V154" s="3" t="s">
        <v>19</v>
      </c>
      <c r="W154" s="7">
        <v>8.9155092592592591E-2</v>
      </c>
      <c r="X154" s="3">
        <v>54</v>
      </c>
    </row>
    <row r="155" spans="1:24" x14ac:dyDescent="0.25">
      <c r="E155" s="3" t="s">
        <v>1216</v>
      </c>
      <c r="F155" s="3" t="s">
        <v>25</v>
      </c>
      <c r="G155" s="7">
        <v>9.8090277777777776E-2</v>
      </c>
      <c r="H155" s="3">
        <v>51</v>
      </c>
      <c r="I155" s="3" t="s">
        <v>1452</v>
      </c>
      <c r="J155" s="3" t="s">
        <v>25</v>
      </c>
      <c r="K155" s="7">
        <v>0.17251157407407405</v>
      </c>
      <c r="L155" s="3">
        <v>48</v>
      </c>
      <c r="M155" s="3" t="s">
        <v>1451</v>
      </c>
      <c r="N155" s="3" t="s">
        <v>25</v>
      </c>
      <c r="O155" s="7">
        <v>0.22800925925925927</v>
      </c>
      <c r="P155" s="3">
        <v>47</v>
      </c>
      <c r="Q155" s="3" t="s">
        <v>523</v>
      </c>
      <c r="R155" s="3" t="s">
        <v>25</v>
      </c>
      <c r="S155" s="7">
        <v>0.30557870370370371</v>
      </c>
      <c r="T155" s="3">
        <v>48</v>
      </c>
      <c r="U155" s="3" t="s">
        <v>1450</v>
      </c>
      <c r="V155" s="3" t="s">
        <v>25</v>
      </c>
      <c r="W155" s="7">
        <v>0.39473379629629629</v>
      </c>
      <c r="X155" s="3">
        <v>51</v>
      </c>
    </row>
    <row r="156" spans="1:24" x14ac:dyDescent="0.25">
      <c r="E156" s="3" t="s">
        <v>30</v>
      </c>
      <c r="G156" s="7">
        <v>6.0153377464736424E-3</v>
      </c>
      <c r="H156" s="3" t="s">
        <v>19</v>
      </c>
      <c r="K156" s="7">
        <v>4.3894654219110707E-4</v>
      </c>
      <c r="L156" s="3" t="s">
        <v>31</v>
      </c>
      <c r="O156" s="7">
        <v>8.3467307799172039E-3</v>
      </c>
      <c r="P156" s="3" t="s">
        <v>31</v>
      </c>
      <c r="S156" s="7">
        <v>5.3762283163384661E-4</v>
      </c>
      <c r="T156" s="3" t="s">
        <v>19</v>
      </c>
      <c r="W156" s="7">
        <v>2.232716744000815E-3</v>
      </c>
      <c r="X156" s="3" t="s">
        <v>19</v>
      </c>
    </row>
    <row r="157" spans="1:24" x14ac:dyDescent="0.25">
      <c r="A157" s="3">
        <v>52</v>
      </c>
      <c r="B157" s="3">
        <v>29</v>
      </c>
      <c r="C157" s="4" t="s">
        <v>1449</v>
      </c>
      <c r="D157" s="3" t="s">
        <v>17</v>
      </c>
      <c r="E157" s="3" t="s">
        <v>597</v>
      </c>
      <c r="F157" s="3" t="s">
        <v>19</v>
      </c>
      <c r="G157" s="7">
        <v>9.8877314814814821E-2</v>
      </c>
      <c r="H157" s="3">
        <v>52</v>
      </c>
      <c r="I157" s="3" t="s">
        <v>596</v>
      </c>
      <c r="J157" s="3" t="s">
        <v>19</v>
      </c>
      <c r="K157" s="7">
        <v>7.5034722222222225E-2</v>
      </c>
      <c r="L157" s="3">
        <v>46</v>
      </c>
      <c r="M157" s="3" t="s">
        <v>1448</v>
      </c>
      <c r="N157" s="3" t="s">
        <v>19</v>
      </c>
      <c r="O157" s="7">
        <v>6.1944444444444441E-2</v>
      </c>
      <c r="P157" s="3">
        <v>44</v>
      </c>
      <c r="Q157" s="3" t="s">
        <v>1447</v>
      </c>
      <c r="R157" s="3" t="s">
        <v>19</v>
      </c>
      <c r="S157" s="7">
        <v>8.1053240740740731E-2</v>
      </c>
      <c r="T157" s="3">
        <v>51</v>
      </c>
      <c r="U157" s="3" t="s">
        <v>319</v>
      </c>
      <c r="V157" s="3" t="s">
        <v>19</v>
      </c>
      <c r="W157" s="7">
        <v>8.0231481481481473E-2</v>
      </c>
      <c r="X157" s="3">
        <v>47</v>
      </c>
    </row>
    <row r="158" spans="1:24" x14ac:dyDescent="0.25">
      <c r="E158" s="3" t="s">
        <v>1446</v>
      </c>
      <c r="F158" s="3" t="s">
        <v>25</v>
      </c>
      <c r="G158" s="7">
        <v>9.8877314814814821E-2</v>
      </c>
      <c r="H158" s="3">
        <v>52</v>
      </c>
      <c r="I158" s="3" t="s">
        <v>1445</v>
      </c>
      <c r="J158" s="3" t="s">
        <v>25</v>
      </c>
      <c r="K158" s="7">
        <v>0.17391203703703703</v>
      </c>
      <c r="L158" s="3">
        <v>50</v>
      </c>
      <c r="M158" s="3" t="s">
        <v>1444</v>
      </c>
      <c r="N158" s="3" t="s">
        <v>25</v>
      </c>
      <c r="O158" s="7">
        <v>0.2358564814814815</v>
      </c>
      <c r="P158" s="3">
        <v>50</v>
      </c>
      <c r="Q158" s="3" t="s">
        <v>1443</v>
      </c>
      <c r="R158" s="3" t="s">
        <v>25</v>
      </c>
      <c r="S158" s="7">
        <v>0.31690972222222219</v>
      </c>
      <c r="T158" s="3">
        <v>53</v>
      </c>
      <c r="U158" s="3" t="s">
        <v>422</v>
      </c>
      <c r="V158" s="3" t="s">
        <v>25</v>
      </c>
      <c r="W158" s="7">
        <v>0.3971412037037037</v>
      </c>
      <c r="X158" s="3">
        <v>52</v>
      </c>
    </row>
    <row r="159" spans="1:24" x14ac:dyDescent="0.25">
      <c r="E159" s="3" t="s">
        <v>30</v>
      </c>
      <c r="G159" s="7">
        <v>6.2408269891546936E-3</v>
      </c>
      <c r="H159" s="3" t="s">
        <v>19</v>
      </c>
      <c r="K159" s="7">
        <v>2.8207920035563938E-4</v>
      </c>
      <c r="L159" s="3" t="s">
        <v>31</v>
      </c>
      <c r="O159" s="7">
        <v>2.2893466422161113E-3</v>
      </c>
      <c r="P159" s="3" t="s">
        <v>31</v>
      </c>
      <c r="S159" s="7">
        <v>3.5516164920859766E-3</v>
      </c>
      <c r="T159" s="3" t="s">
        <v>19</v>
      </c>
      <c r="W159" s="7">
        <v>7.2210176386689334E-3</v>
      </c>
      <c r="X159" s="3" t="s">
        <v>31</v>
      </c>
    </row>
    <row r="160" spans="1:24" x14ac:dyDescent="0.25">
      <c r="A160" s="3">
        <v>53</v>
      </c>
      <c r="B160" s="3">
        <v>17</v>
      </c>
      <c r="C160" s="4" t="s">
        <v>1442</v>
      </c>
      <c r="D160" s="3" t="s">
        <v>2</v>
      </c>
      <c r="E160" s="3" t="s">
        <v>1441</v>
      </c>
      <c r="F160" s="3" t="s">
        <v>19</v>
      </c>
      <c r="G160" s="7">
        <v>9.6712962962962959E-2</v>
      </c>
      <c r="H160" s="3">
        <v>49</v>
      </c>
      <c r="I160" s="3" t="s">
        <v>501</v>
      </c>
      <c r="J160" s="3" t="s">
        <v>19</v>
      </c>
      <c r="K160" s="7">
        <v>8.1180555555555547E-2</v>
      </c>
      <c r="L160" s="3">
        <v>52</v>
      </c>
      <c r="M160" s="3" t="s">
        <v>502</v>
      </c>
      <c r="N160" s="3" t="s">
        <v>19</v>
      </c>
      <c r="O160" s="7">
        <v>6.9467592592592595E-2</v>
      </c>
      <c r="P160" s="3">
        <v>52</v>
      </c>
      <c r="Q160" s="3" t="s">
        <v>1440</v>
      </c>
      <c r="R160" s="3" t="s">
        <v>19</v>
      </c>
      <c r="S160" s="7">
        <v>6.8900462962962969E-2</v>
      </c>
      <c r="T160" s="3">
        <v>42</v>
      </c>
      <c r="U160" s="3" t="s">
        <v>1439</v>
      </c>
      <c r="V160" s="3" t="s">
        <v>19</v>
      </c>
      <c r="W160" s="7">
        <v>9.0613425925925917E-2</v>
      </c>
      <c r="X160" s="3">
        <v>55</v>
      </c>
    </row>
    <row r="161" spans="1:24" x14ac:dyDescent="0.25">
      <c r="E161" s="3" t="s">
        <v>905</v>
      </c>
      <c r="F161" s="3" t="s">
        <v>25</v>
      </c>
      <c r="G161" s="7">
        <v>9.6712962962962959E-2</v>
      </c>
      <c r="H161" s="3">
        <v>49</v>
      </c>
      <c r="I161" s="3" t="s">
        <v>506</v>
      </c>
      <c r="J161" s="3" t="s">
        <v>25</v>
      </c>
      <c r="K161" s="7">
        <v>0.17789351851851853</v>
      </c>
      <c r="L161" s="3">
        <v>51</v>
      </c>
      <c r="M161" s="3" t="s">
        <v>507</v>
      </c>
      <c r="N161" s="3" t="s">
        <v>25</v>
      </c>
      <c r="O161" s="7">
        <v>0.24736111111111111</v>
      </c>
      <c r="P161" s="3">
        <v>53</v>
      </c>
      <c r="Q161" s="3" t="s">
        <v>899</v>
      </c>
      <c r="R161" s="3" t="s">
        <v>25</v>
      </c>
      <c r="S161" s="7">
        <v>0.31626157407407407</v>
      </c>
      <c r="T161" s="3">
        <v>52</v>
      </c>
      <c r="U161" s="3" t="s">
        <v>1438</v>
      </c>
      <c r="V161" s="3" t="s">
        <v>25</v>
      </c>
      <c r="W161" s="7">
        <v>0.40687500000000004</v>
      </c>
      <c r="X161" s="3">
        <v>53</v>
      </c>
    </row>
    <row r="162" spans="1:24" x14ac:dyDescent="0.25">
      <c r="E162" s="3" t="s">
        <v>30</v>
      </c>
      <c r="G162" s="7">
        <v>1.8059862187769088E-3</v>
      </c>
      <c r="H162" s="3" t="s">
        <v>19</v>
      </c>
      <c r="K162" s="7">
        <v>4.0177648578811342E-3</v>
      </c>
      <c r="L162" s="3" t="s">
        <v>19</v>
      </c>
      <c r="O162" s="7">
        <v>3.6594530577088724E-3</v>
      </c>
      <c r="P162" s="3" t="s">
        <v>19</v>
      </c>
      <c r="S162" s="7">
        <v>1.0500699827734702E-2</v>
      </c>
      <c r="T162" s="3" t="s">
        <v>31</v>
      </c>
      <c r="W162" s="7">
        <v>1.0174956933677731E-3</v>
      </c>
      <c r="X162" s="3" t="s">
        <v>19</v>
      </c>
    </row>
    <row r="163" spans="1:24" x14ac:dyDescent="0.25">
      <c r="A163" s="3">
        <v>54</v>
      </c>
      <c r="B163" s="3">
        <v>34</v>
      </c>
      <c r="C163" s="4" t="s">
        <v>1437</v>
      </c>
      <c r="D163" s="3" t="s">
        <v>17</v>
      </c>
      <c r="E163" s="3" t="s">
        <v>1436</v>
      </c>
      <c r="F163" s="3" t="s">
        <v>19</v>
      </c>
      <c r="G163" s="7">
        <v>0.12298611111111112</v>
      </c>
      <c r="H163" s="3">
        <v>54</v>
      </c>
      <c r="I163" s="3" t="s">
        <v>1435</v>
      </c>
      <c r="J163" s="3" t="s">
        <v>19</v>
      </c>
      <c r="K163" s="7">
        <v>7.8553240740740743E-2</v>
      </c>
      <c r="L163" s="3">
        <v>51</v>
      </c>
      <c r="M163" s="3" t="s">
        <v>1434</v>
      </c>
      <c r="N163" s="3" t="s">
        <v>19</v>
      </c>
      <c r="O163" s="7">
        <v>6.0891203703703704E-2</v>
      </c>
      <c r="P163" s="3">
        <v>43</v>
      </c>
      <c r="Q163" s="3" t="s">
        <v>1197</v>
      </c>
      <c r="R163" s="3" t="s">
        <v>19</v>
      </c>
      <c r="S163" s="7">
        <v>7.6203703703703704E-2</v>
      </c>
      <c r="T163" s="3">
        <v>48</v>
      </c>
      <c r="U163" s="3" t="s">
        <v>1198</v>
      </c>
      <c r="V163" s="3" t="s">
        <v>19</v>
      </c>
      <c r="W163" s="7">
        <v>7.7974537037037037E-2</v>
      </c>
      <c r="X163" s="3">
        <v>44</v>
      </c>
    </row>
    <row r="164" spans="1:24" x14ac:dyDescent="0.25">
      <c r="E164" s="3" t="s">
        <v>916</v>
      </c>
      <c r="F164" s="3" t="s">
        <v>25</v>
      </c>
      <c r="G164" s="7">
        <v>0.12298611111111112</v>
      </c>
      <c r="H164" s="3">
        <v>54</v>
      </c>
      <c r="I164" s="3" t="s">
        <v>1433</v>
      </c>
      <c r="J164" s="3" t="s">
        <v>25</v>
      </c>
      <c r="K164" s="7">
        <v>0.20153935185185187</v>
      </c>
      <c r="L164" s="3">
        <v>55</v>
      </c>
      <c r="M164" s="3" t="s">
        <v>1432</v>
      </c>
      <c r="N164" s="3" t="s">
        <v>25</v>
      </c>
      <c r="O164" s="7">
        <v>0.26243055555555556</v>
      </c>
      <c r="P164" s="3">
        <v>54</v>
      </c>
      <c r="Q164" s="3" t="s">
        <v>1201</v>
      </c>
      <c r="R164" s="3" t="s">
        <v>25</v>
      </c>
      <c r="S164" s="7">
        <v>0.33863425925925927</v>
      </c>
      <c r="T164" s="3">
        <v>54</v>
      </c>
      <c r="U164" s="3" t="s">
        <v>1431</v>
      </c>
      <c r="V164" s="3" t="s">
        <v>25</v>
      </c>
      <c r="W164" s="7">
        <v>0.41660879629629632</v>
      </c>
      <c r="X164" s="3">
        <v>54</v>
      </c>
    </row>
    <row r="165" spans="1:24" x14ac:dyDescent="0.25">
      <c r="E165" s="3" t="s">
        <v>30</v>
      </c>
      <c r="G165" s="7">
        <v>2.5808645448399128E-2</v>
      </c>
      <c r="H165" s="3" t="s">
        <v>19</v>
      </c>
      <c r="K165" s="7">
        <v>4.5553923203023317E-4</v>
      </c>
      <c r="L165" s="3" t="s">
        <v>31</v>
      </c>
      <c r="O165" s="7">
        <v>6.491284279403188E-3</v>
      </c>
      <c r="P165" s="3" t="s">
        <v>31</v>
      </c>
      <c r="S165" s="7">
        <v>5.0969976290368979E-3</v>
      </c>
      <c r="T165" s="3" t="s">
        <v>31</v>
      </c>
      <c r="W165" s="7">
        <v>1.3764824307928844E-2</v>
      </c>
      <c r="X165" s="3" t="s">
        <v>31</v>
      </c>
    </row>
    <row r="166" spans="1:24" x14ac:dyDescent="0.25">
      <c r="A166" s="3">
        <v>55</v>
      </c>
      <c r="B166" s="3">
        <v>18</v>
      </c>
      <c r="C166" s="4" t="s">
        <v>1430</v>
      </c>
      <c r="D166" s="3" t="s">
        <v>2</v>
      </c>
      <c r="E166" s="3" t="s">
        <v>1429</v>
      </c>
      <c r="F166" s="3" t="s">
        <v>19</v>
      </c>
      <c r="G166" s="7">
        <v>9.9004629629629637E-2</v>
      </c>
      <c r="H166" s="3">
        <v>53</v>
      </c>
      <c r="I166" s="3" t="s">
        <v>1428</v>
      </c>
      <c r="J166" s="3" t="s">
        <v>19</v>
      </c>
      <c r="K166" s="7">
        <v>9.0416666666666659E-2</v>
      </c>
      <c r="L166" s="3">
        <v>54</v>
      </c>
      <c r="M166" s="3" t="s">
        <v>1427</v>
      </c>
      <c r="N166" s="3" t="s">
        <v>19</v>
      </c>
      <c r="O166" s="7">
        <v>9.0300925925925923E-2</v>
      </c>
      <c r="P166" s="3">
        <v>55</v>
      </c>
      <c r="Q166" s="3" t="s">
        <v>428</v>
      </c>
      <c r="R166" s="3" t="s">
        <v>19</v>
      </c>
      <c r="S166" s="7">
        <v>9.5729166666666657E-2</v>
      </c>
      <c r="T166" s="3">
        <v>54</v>
      </c>
      <c r="U166" s="3" t="s">
        <v>607</v>
      </c>
      <c r="V166" s="3" t="s">
        <v>19</v>
      </c>
      <c r="W166" s="7">
        <v>7.8703703703703706E-2</v>
      </c>
      <c r="X166" s="3">
        <v>46</v>
      </c>
    </row>
    <row r="167" spans="1:24" x14ac:dyDescent="0.25">
      <c r="E167" s="3" t="s">
        <v>602</v>
      </c>
      <c r="F167" s="3" t="s">
        <v>25</v>
      </c>
      <c r="G167" s="7">
        <v>9.9004629629629637E-2</v>
      </c>
      <c r="H167" s="3">
        <v>53</v>
      </c>
      <c r="I167" s="3" t="s">
        <v>1157</v>
      </c>
      <c r="J167" s="3" t="s">
        <v>25</v>
      </c>
      <c r="K167" s="7">
        <v>0.18942129629629631</v>
      </c>
      <c r="L167" s="3">
        <v>53</v>
      </c>
      <c r="M167" s="3" t="s">
        <v>1426</v>
      </c>
      <c r="N167" s="3" t="s">
        <v>25</v>
      </c>
      <c r="O167" s="7">
        <v>0.27972222222222221</v>
      </c>
      <c r="P167" s="3">
        <v>55</v>
      </c>
      <c r="Q167" s="3" t="s">
        <v>1425</v>
      </c>
      <c r="R167" s="3" t="s">
        <v>25</v>
      </c>
      <c r="S167" s="7">
        <v>0.3754513888888889</v>
      </c>
      <c r="T167" s="3">
        <v>55</v>
      </c>
      <c r="U167" s="3" t="s">
        <v>504</v>
      </c>
      <c r="V167" s="3" t="s">
        <v>25</v>
      </c>
      <c r="W167" s="7">
        <v>0.45415509259259257</v>
      </c>
      <c r="X167" s="3">
        <v>55</v>
      </c>
    </row>
    <row r="168" spans="1:24" x14ac:dyDescent="0.25">
      <c r="E168" s="3" t="s">
        <v>30</v>
      </c>
      <c r="G168" s="7">
        <v>6.9308218258268134E-3</v>
      </c>
      <c r="H168" s="3" t="s">
        <v>31</v>
      </c>
      <c r="K168" s="7">
        <v>4.2873287766386076E-3</v>
      </c>
      <c r="L168" s="3" t="s">
        <v>19</v>
      </c>
      <c r="O168" s="7">
        <v>1.6845683643133005E-2</v>
      </c>
      <c r="P168" s="3" t="s">
        <v>19</v>
      </c>
      <c r="S168" s="7">
        <v>7.1013511479721819E-3</v>
      </c>
      <c r="T168" s="3" t="s">
        <v>19</v>
      </c>
      <c r="W168" s="7">
        <v>2.1303541741916954E-2</v>
      </c>
      <c r="X168" s="3" t="s">
        <v>31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5997-8809-469E-89E5-E320C6C6886D}">
  <sheetPr codeName="Sheet5"/>
  <dimension ref="A1:X153"/>
  <sheetViews>
    <sheetView workbookViewId="0">
      <pane xSplit="4" ySplit="3" topLeftCell="E136" activePane="bottomRight" state="frozen"/>
      <selection pane="topRight" activeCell="E1" sqref="E1"/>
      <selection pane="bottomLeft" activeCell="A4" sqref="A4"/>
      <selection pane="bottomRight" activeCell="A57" sqref="A57"/>
    </sheetView>
  </sheetViews>
  <sheetFormatPr defaultColWidth="9.1796875" defaultRowHeight="12.5" x14ac:dyDescent="0.25"/>
  <cols>
    <col min="1" max="1" width="4.453125" style="3" customWidth="1"/>
    <col min="2" max="2" width="5.54296875" style="3" customWidth="1"/>
    <col min="3" max="3" width="19.81640625" style="4" customWidth="1"/>
    <col min="4" max="4" width="9.1796875" style="3"/>
    <col min="5" max="5" width="14.81640625" style="3" customWidth="1"/>
    <col min="6" max="7" width="9.1796875" style="3"/>
    <col min="8" max="8" width="4.453125" style="3" customWidth="1"/>
    <col min="9" max="9" width="15.81640625" style="3" customWidth="1"/>
    <col min="10" max="10" width="3.453125" style="3" customWidth="1"/>
    <col min="11" max="11" width="9.1796875" style="3"/>
    <col min="12" max="12" width="5.453125" style="3" customWidth="1"/>
    <col min="13" max="13" width="18.81640625" style="3" customWidth="1"/>
    <col min="14" max="14" width="3.453125" style="3" customWidth="1"/>
    <col min="15" max="15" width="9.1796875" style="3"/>
    <col min="16" max="16" width="4.453125" style="3" customWidth="1"/>
    <col min="17" max="17" width="18.1796875" style="3" customWidth="1"/>
    <col min="18" max="18" width="4.453125" style="3" customWidth="1"/>
    <col min="19" max="19" width="9.1796875" style="3"/>
    <col min="20" max="20" width="5.1796875" style="3" customWidth="1"/>
    <col min="21" max="21" width="17.453125" style="3" customWidth="1"/>
    <col min="22" max="22" width="4.1796875" style="3" customWidth="1"/>
    <col min="23" max="23" width="9.1796875" style="3"/>
    <col min="24" max="24" width="4.54296875" style="3" customWidth="1"/>
    <col min="25" max="16384" width="9.1796875" style="2"/>
  </cols>
  <sheetData>
    <row r="1" spans="1:24" ht="18" x14ac:dyDescent="0.4">
      <c r="A1" s="95" t="s">
        <v>1424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103</v>
      </c>
      <c r="C4" s="4" t="s">
        <v>1423</v>
      </c>
      <c r="D4" s="3" t="s">
        <v>17</v>
      </c>
      <c r="E4" s="3" t="s">
        <v>1422</v>
      </c>
      <c r="F4" s="3" t="s">
        <v>19</v>
      </c>
      <c r="G4" s="7">
        <v>5.590277777777778E-2</v>
      </c>
      <c r="H4" s="3">
        <v>3</v>
      </c>
      <c r="I4" s="3" t="s">
        <v>1421</v>
      </c>
      <c r="J4" s="3" t="s">
        <v>19</v>
      </c>
      <c r="K4" s="7">
        <v>4.6412037037037036E-2</v>
      </c>
      <c r="L4" s="3">
        <v>1</v>
      </c>
      <c r="M4" s="3" t="s">
        <v>1420</v>
      </c>
      <c r="N4" s="3" t="s">
        <v>19</v>
      </c>
      <c r="O4" s="7">
        <v>3.847222222222222E-2</v>
      </c>
      <c r="P4" s="3">
        <v>1</v>
      </c>
      <c r="Q4" s="3" t="s">
        <v>1419</v>
      </c>
      <c r="R4" s="3" t="s">
        <v>19</v>
      </c>
      <c r="S4" s="7">
        <v>4.553240740740741E-2</v>
      </c>
      <c r="T4" s="3">
        <v>1</v>
      </c>
      <c r="U4" s="3" t="s">
        <v>1418</v>
      </c>
      <c r="V4" s="3" t="s">
        <v>19</v>
      </c>
      <c r="W4" s="7">
        <v>5.3101851851851851E-2</v>
      </c>
      <c r="X4" s="3">
        <v>3</v>
      </c>
    </row>
    <row r="5" spans="1:24" x14ac:dyDescent="0.25">
      <c r="E5" s="3" t="s">
        <v>1417</v>
      </c>
      <c r="F5" s="3" t="s">
        <v>25</v>
      </c>
      <c r="G5" s="7">
        <v>5.590277777777778E-2</v>
      </c>
      <c r="H5" s="3">
        <v>3</v>
      </c>
      <c r="I5" s="3" t="s">
        <v>1416</v>
      </c>
      <c r="J5" s="3" t="s">
        <v>25</v>
      </c>
      <c r="K5" s="7">
        <v>0.10231481481481482</v>
      </c>
      <c r="L5" s="3">
        <v>1</v>
      </c>
      <c r="M5" s="3" t="s">
        <v>1415</v>
      </c>
      <c r="N5" s="3" t="s">
        <v>25</v>
      </c>
      <c r="O5" s="7">
        <v>0.14078703703703704</v>
      </c>
      <c r="P5" s="3">
        <v>1</v>
      </c>
      <c r="Q5" s="3" t="s">
        <v>1414</v>
      </c>
      <c r="R5" s="3" t="s">
        <v>25</v>
      </c>
      <c r="S5" s="7">
        <v>0.18631944444444445</v>
      </c>
      <c r="T5" s="3">
        <v>1</v>
      </c>
      <c r="U5" s="3" t="s">
        <v>1413</v>
      </c>
      <c r="V5" s="3" t="s">
        <v>25</v>
      </c>
      <c r="W5" s="7">
        <v>0.2394212962962963</v>
      </c>
      <c r="X5" s="3">
        <v>1</v>
      </c>
    </row>
    <row r="6" spans="1:24" x14ac:dyDescent="0.25">
      <c r="E6" s="3" t="s">
        <v>30</v>
      </c>
      <c r="G6" s="7">
        <v>7.2182497071456714E-4</v>
      </c>
      <c r="H6" s="3" t="s">
        <v>19</v>
      </c>
      <c r="K6" s="7">
        <v>4.4853491474684815E-4</v>
      </c>
      <c r="L6" s="3" t="s">
        <v>31</v>
      </c>
      <c r="O6" s="7">
        <v>3.7180300663803428E-4</v>
      </c>
      <c r="P6" s="3" t="s">
        <v>31</v>
      </c>
      <c r="S6" s="7">
        <v>4.4003400364441003E-4</v>
      </c>
      <c r="T6" s="3" t="s">
        <v>31</v>
      </c>
      <c r="W6" s="7">
        <v>5.3854695431471838E-4</v>
      </c>
      <c r="X6" s="3" t="s">
        <v>19</v>
      </c>
    </row>
    <row r="7" spans="1:24" x14ac:dyDescent="0.25">
      <c r="A7" s="3">
        <v>2</v>
      </c>
      <c r="B7" s="3">
        <v>56</v>
      </c>
      <c r="C7" s="4" t="s">
        <v>54</v>
      </c>
      <c r="D7" s="3" t="s">
        <v>17</v>
      </c>
      <c r="E7" s="3" t="s">
        <v>61</v>
      </c>
      <c r="F7" s="3" t="s">
        <v>19</v>
      </c>
      <c r="G7" s="7">
        <v>5.603009259259259E-2</v>
      </c>
      <c r="H7" s="3">
        <v>4</v>
      </c>
      <c r="I7" s="3" t="s">
        <v>50</v>
      </c>
      <c r="J7" s="3" t="s">
        <v>19</v>
      </c>
      <c r="K7" s="7">
        <v>4.6782407407407411E-2</v>
      </c>
      <c r="L7" s="3">
        <v>2</v>
      </c>
      <c r="M7" s="3" t="s">
        <v>57</v>
      </c>
      <c r="N7" s="3" t="s">
        <v>19</v>
      </c>
      <c r="O7" s="7">
        <v>4.1076388888888891E-2</v>
      </c>
      <c r="P7" s="3">
        <v>3</v>
      </c>
      <c r="Q7" s="3" t="s">
        <v>385</v>
      </c>
      <c r="R7" s="3" t="s">
        <v>19</v>
      </c>
      <c r="S7" s="7">
        <v>4.6828703703703706E-2</v>
      </c>
      <c r="T7" s="3">
        <v>2</v>
      </c>
      <c r="U7" s="3" t="s">
        <v>55</v>
      </c>
      <c r="V7" s="3" t="s">
        <v>19</v>
      </c>
      <c r="W7" s="7">
        <v>5.2060185185185182E-2</v>
      </c>
      <c r="X7" s="3">
        <v>1</v>
      </c>
    </row>
    <row r="8" spans="1:24" x14ac:dyDescent="0.25">
      <c r="E8" s="3" t="s">
        <v>1412</v>
      </c>
      <c r="F8" s="3" t="s">
        <v>25</v>
      </c>
      <c r="G8" s="7">
        <v>5.603009259259259E-2</v>
      </c>
      <c r="H8" s="3">
        <v>4</v>
      </c>
      <c r="I8" s="3" t="s">
        <v>63</v>
      </c>
      <c r="J8" s="3" t="s">
        <v>25</v>
      </c>
      <c r="K8" s="7">
        <v>0.10281250000000001</v>
      </c>
      <c r="L8" s="3">
        <v>3</v>
      </c>
      <c r="M8" s="3" t="s">
        <v>202</v>
      </c>
      <c r="N8" s="3" t="s">
        <v>25</v>
      </c>
      <c r="O8" s="7">
        <v>0.14388888888888887</v>
      </c>
      <c r="P8" s="3">
        <v>2</v>
      </c>
      <c r="Q8" s="3" t="s">
        <v>56</v>
      </c>
      <c r="R8" s="3" t="s">
        <v>25</v>
      </c>
      <c r="S8" s="7">
        <v>0.19071759259259258</v>
      </c>
      <c r="T8" s="3">
        <v>2</v>
      </c>
      <c r="U8" s="3" t="s">
        <v>1411</v>
      </c>
      <c r="V8" s="3" t="s">
        <v>25</v>
      </c>
      <c r="W8" s="7">
        <v>0.24277777777777776</v>
      </c>
      <c r="X8" s="3">
        <v>2</v>
      </c>
    </row>
    <row r="9" spans="1:24" x14ac:dyDescent="0.25">
      <c r="E9" s="3" t="s">
        <v>30</v>
      </c>
      <c r="G9" s="7">
        <v>7.5550096171932146E-5</v>
      </c>
      <c r="H9" s="3" t="s">
        <v>19</v>
      </c>
      <c r="K9" s="7">
        <v>7.3510962153092857E-4</v>
      </c>
      <c r="L9" s="3" t="s">
        <v>31</v>
      </c>
      <c r="O9" s="7">
        <v>1.6878037008113272E-3</v>
      </c>
      <c r="P9" s="3" t="s">
        <v>19</v>
      </c>
      <c r="S9" s="7">
        <v>2.117680448898776E-4</v>
      </c>
      <c r="T9" s="3" t="s">
        <v>19</v>
      </c>
      <c r="W9" s="7">
        <v>1.2400122203421599E-3</v>
      </c>
      <c r="X9" s="3" t="s">
        <v>31</v>
      </c>
    </row>
    <row r="10" spans="1:24" x14ac:dyDescent="0.25">
      <c r="A10" s="3">
        <v>3</v>
      </c>
      <c r="B10" s="3">
        <v>95</v>
      </c>
      <c r="C10" s="4" t="s">
        <v>1410</v>
      </c>
      <c r="D10" s="3" t="s">
        <v>3</v>
      </c>
      <c r="E10" s="3" t="s">
        <v>119</v>
      </c>
      <c r="F10" s="3" t="s">
        <v>19</v>
      </c>
      <c r="G10" s="7">
        <v>6.2268518518518522E-2</v>
      </c>
      <c r="H10" s="3">
        <v>10</v>
      </c>
      <c r="I10" s="3" t="s">
        <v>1409</v>
      </c>
      <c r="J10" s="3" t="s">
        <v>19</v>
      </c>
      <c r="K10" s="7">
        <v>4.9502314814814818E-2</v>
      </c>
      <c r="L10" s="3">
        <v>6</v>
      </c>
      <c r="M10" s="3" t="s">
        <v>128</v>
      </c>
      <c r="N10" s="3" t="s">
        <v>19</v>
      </c>
      <c r="O10" s="7">
        <v>3.9594907407407405E-2</v>
      </c>
      <c r="P10" s="3">
        <v>2</v>
      </c>
      <c r="Q10" s="3" t="s">
        <v>121</v>
      </c>
      <c r="R10" s="3" t="s">
        <v>19</v>
      </c>
      <c r="S10" s="7">
        <v>5.6250000000000001E-2</v>
      </c>
      <c r="T10" s="3">
        <v>8</v>
      </c>
      <c r="U10" s="3" t="s">
        <v>1408</v>
      </c>
      <c r="V10" s="3" t="s">
        <v>19</v>
      </c>
      <c r="W10" s="7">
        <v>5.5462962962962964E-2</v>
      </c>
      <c r="X10" s="3">
        <v>7</v>
      </c>
    </row>
    <row r="11" spans="1:24" x14ac:dyDescent="0.25">
      <c r="E11" s="3" t="s">
        <v>20</v>
      </c>
      <c r="F11" s="3" t="s">
        <v>25</v>
      </c>
      <c r="G11" s="7">
        <v>6.2268518518518522E-2</v>
      </c>
      <c r="H11" s="3">
        <v>10</v>
      </c>
      <c r="I11" s="3" t="s">
        <v>22</v>
      </c>
      <c r="J11" s="3" t="s">
        <v>25</v>
      </c>
      <c r="K11" s="7">
        <v>0.11177083333333333</v>
      </c>
      <c r="L11" s="3">
        <v>7</v>
      </c>
      <c r="M11" s="3" t="s">
        <v>21</v>
      </c>
      <c r="N11" s="3" t="s">
        <v>25</v>
      </c>
      <c r="O11" s="7">
        <v>0.15136574074074075</v>
      </c>
      <c r="P11" s="3">
        <v>5</v>
      </c>
      <c r="Q11" s="3" t="s">
        <v>1407</v>
      </c>
      <c r="R11" s="3" t="s">
        <v>25</v>
      </c>
      <c r="S11" s="7">
        <v>0.20761574074074074</v>
      </c>
      <c r="T11" s="3">
        <v>5</v>
      </c>
      <c r="U11" s="3" t="s">
        <v>23</v>
      </c>
      <c r="V11" s="3" t="s">
        <v>25</v>
      </c>
      <c r="W11" s="7">
        <v>0.26307870370370373</v>
      </c>
      <c r="X11" s="3">
        <v>3</v>
      </c>
    </row>
    <row r="12" spans="1:24" x14ac:dyDescent="0.25">
      <c r="E12" s="3" t="s">
        <v>30</v>
      </c>
      <c r="G12" s="7">
        <v>1.6350921768117227E-3</v>
      </c>
      <c r="H12" s="3" t="s">
        <v>19</v>
      </c>
      <c r="K12" s="7">
        <v>1.9885872669819366E-3</v>
      </c>
      <c r="L12" s="3" t="s">
        <v>31</v>
      </c>
      <c r="O12" s="7">
        <v>3.0873266374535427E-3</v>
      </c>
      <c r="P12" s="3" t="s">
        <v>31</v>
      </c>
      <c r="S12" s="7">
        <v>5.7349853392048775E-3</v>
      </c>
      <c r="T12" s="3" t="s">
        <v>19</v>
      </c>
      <c r="W12" s="7">
        <v>2.2941636115811279E-3</v>
      </c>
      <c r="X12" s="3" t="s">
        <v>31</v>
      </c>
    </row>
    <row r="13" spans="1:24" x14ac:dyDescent="0.25">
      <c r="A13" s="3">
        <v>4</v>
      </c>
      <c r="B13" s="3">
        <v>68</v>
      </c>
      <c r="C13" s="4" t="s">
        <v>1311</v>
      </c>
      <c r="D13" s="3" t="s">
        <v>17</v>
      </c>
      <c r="E13" s="3" t="s">
        <v>222</v>
      </c>
      <c r="F13" s="3" t="s">
        <v>19</v>
      </c>
      <c r="G13" s="7">
        <v>5.5798611111111111E-2</v>
      </c>
      <c r="H13" s="3">
        <v>2</v>
      </c>
      <c r="I13" s="3" t="s">
        <v>42</v>
      </c>
      <c r="J13" s="3" t="s">
        <v>19</v>
      </c>
      <c r="K13" s="7">
        <v>4.8946759259259259E-2</v>
      </c>
      <c r="L13" s="3">
        <v>5</v>
      </c>
      <c r="M13" s="3" t="s">
        <v>1406</v>
      </c>
      <c r="N13" s="3" t="s">
        <v>19</v>
      </c>
      <c r="O13" s="7">
        <v>4.7175925925925927E-2</v>
      </c>
      <c r="P13" s="3">
        <v>14</v>
      </c>
      <c r="Q13" s="3" t="s">
        <v>1405</v>
      </c>
      <c r="R13" s="3" t="s">
        <v>19</v>
      </c>
      <c r="S13" s="7">
        <v>4.988425925925926E-2</v>
      </c>
      <c r="T13" s="3">
        <v>3</v>
      </c>
      <c r="U13" s="3" t="s">
        <v>954</v>
      </c>
      <c r="V13" s="3" t="s">
        <v>19</v>
      </c>
      <c r="W13" s="7">
        <v>6.5405092592592584E-2</v>
      </c>
      <c r="X13" s="3">
        <v>14</v>
      </c>
    </row>
    <row r="14" spans="1:24" x14ac:dyDescent="0.25">
      <c r="E14" s="3" t="s">
        <v>33</v>
      </c>
      <c r="F14" s="3" t="s">
        <v>25</v>
      </c>
      <c r="G14" s="7">
        <v>5.5798611111111111E-2</v>
      </c>
      <c r="H14" s="3">
        <v>2</v>
      </c>
      <c r="I14" s="3" t="s">
        <v>35</v>
      </c>
      <c r="J14" s="3" t="s">
        <v>25</v>
      </c>
      <c r="K14" s="7">
        <v>0.10474537037037036</v>
      </c>
      <c r="L14" s="3">
        <v>5</v>
      </c>
      <c r="M14" s="3" t="s">
        <v>224</v>
      </c>
      <c r="N14" s="3" t="s">
        <v>25</v>
      </c>
      <c r="O14" s="7">
        <v>0.15192129629629628</v>
      </c>
      <c r="P14" s="3">
        <v>6</v>
      </c>
      <c r="Q14" s="3" t="s">
        <v>34</v>
      </c>
      <c r="R14" s="3" t="s">
        <v>25</v>
      </c>
      <c r="S14" s="7">
        <v>0.20180555555555557</v>
      </c>
      <c r="T14" s="3">
        <v>3</v>
      </c>
      <c r="U14" s="3" t="s">
        <v>1404</v>
      </c>
      <c r="V14" s="3" t="s">
        <v>25</v>
      </c>
      <c r="W14" s="7">
        <v>0.26721064814814816</v>
      </c>
      <c r="X14" s="3">
        <v>4</v>
      </c>
    </row>
    <row r="15" spans="1:24" x14ac:dyDescent="0.25">
      <c r="E15" s="3" t="s">
        <v>30</v>
      </c>
      <c r="G15" s="7">
        <v>5.7871308137012398E-3</v>
      </c>
      <c r="H15" s="3" t="s">
        <v>31</v>
      </c>
      <c r="K15" s="7">
        <v>3.3528648657931634E-3</v>
      </c>
      <c r="L15" s="3" t="s">
        <v>31</v>
      </c>
      <c r="O15" s="7">
        <v>3.8233197933388308E-3</v>
      </c>
      <c r="P15" s="3" t="s">
        <v>19</v>
      </c>
      <c r="S15" s="7">
        <v>1.4241500444704749E-3</v>
      </c>
      <c r="T15" s="3" t="s">
        <v>31</v>
      </c>
      <c r="W15" s="7">
        <v>6.7408259306260543E-3</v>
      </c>
      <c r="X15" s="3" t="s">
        <v>19</v>
      </c>
    </row>
    <row r="16" spans="1:24" x14ac:dyDescent="0.25">
      <c r="A16" s="3">
        <v>5</v>
      </c>
      <c r="B16" s="3">
        <v>62</v>
      </c>
      <c r="C16" s="4" t="s">
        <v>108</v>
      </c>
      <c r="D16" s="3" t="s">
        <v>17</v>
      </c>
      <c r="E16" s="3" t="s">
        <v>1403</v>
      </c>
      <c r="F16" s="3" t="s">
        <v>19</v>
      </c>
      <c r="G16" s="7">
        <v>5.6377314814814818E-2</v>
      </c>
      <c r="H16" s="3">
        <v>5</v>
      </c>
      <c r="I16" s="3" t="s">
        <v>113</v>
      </c>
      <c r="J16" s="3" t="s">
        <v>19</v>
      </c>
      <c r="K16" s="7">
        <v>4.8240740740740744E-2</v>
      </c>
      <c r="L16" s="3">
        <v>4</v>
      </c>
      <c r="M16" s="3" t="s">
        <v>189</v>
      </c>
      <c r="N16" s="3" t="s">
        <v>19</v>
      </c>
      <c r="O16" s="7">
        <v>4.3564814814814813E-2</v>
      </c>
      <c r="P16" s="3">
        <v>5</v>
      </c>
      <c r="Q16" s="3" t="s">
        <v>755</v>
      </c>
      <c r="R16" s="3" t="s">
        <v>19</v>
      </c>
      <c r="S16" s="7">
        <v>5.7847222222222223E-2</v>
      </c>
      <c r="T16" s="3">
        <v>13</v>
      </c>
      <c r="U16" s="3" t="s">
        <v>111</v>
      </c>
      <c r="V16" s="3" t="s">
        <v>19</v>
      </c>
      <c r="W16" s="7">
        <v>6.5671296296296297E-2</v>
      </c>
      <c r="X16" s="3">
        <v>15</v>
      </c>
    </row>
    <row r="17" spans="1:24" x14ac:dyDescent="0.25">
      <c r="E17" s="3" t="s">
        <v>109</v>
      </c>
      <c r="F17" s="3" t="s">
        <v>25</v>
      </c>
      <c r="G17" s="7">
        <v>5.6377314814814818E-2</v>
      </c>
      <c r="H17" s="3">
        <v>5</v>
      </c>
      <c r="I17" s="3" t="s">
        <v>118</v>
      </c>
      <c r="J17" s="3" t="s">
        <v>25</v>
      </c>
      <c r="K17" s="7">
        <v>0.10461805555555555</v>
      </c>
      <c r="L17" s="3">
        <v>4</v>
      </c>
      <c r="M17" s="3" t="s">
        <v>186</v>
      </c>
      <c r="N17" s="3" t="s">
        <v>25</v>
      </c>
      <c r="O17" s="7">
        <v>0.14818287037037037</v>
      </c>
      <c r="P17" s="3">
        <v>3</v>
      </c>
      <c r="Q17" s="3" t="s">
        <v>1402</v>
      </c>
      <c r="R17" s="3" t="s">
        <v>25</v>
      </c>
      <c r="S17" s="7">
        <v>0.20603009259259261</v>
      </c>
      <c r="T17" s="3">
        <v>4</v>
      </c>
      <c r="U17" s="3" t="s">
        <v>1401</v>
      </c>
      <c r="V17" s="3" t="s">
        <v>25</v>
      </c>
      <c r="W17" s="7">
        <v>0.2717013888888889</v>
      </c>
      <c r="X17" s="3">
        <v>5</v>
      </c>
    </row>
    <row r="18" spans="1:24" x14ac:dyDescent="0.25">
      <c r="E18" s="3" t="s">
        <v>30</v>
      </c>
      <c r="G18" s="7">
        <v>6.2434367633447466E-3</v>
      </c>
      <c r="H18" s="3" t="s">
        <v>31</v>
      </c>
      <c r="K18" s="7">
        <v>4.9378305909873119E-3</v>
      </c>
      <c r="L18" s="3" t="s">
        <v>31</v>
      </c>
      <c r="O18" s="7">
        <v>5.1637498734580234E-4</v>
      </c>
      <c r="P18" s="3" t="s">
        <v>31</v>
      </c>
      <c r="S18" s="7">
        <v>5.6765240628660618E-3</v>
      </c>
      <c r="T18" s="3" t="s">
        <v>19</v>
      </c>
      <c r="W18" s="7">
        <v>6.0211182788118128E-3</v>
      </c>
      <c r="X18" s="3" t="s">
        <v>19</v>
      </c>
    </row>
    <row r="19" spans="1:24" x14ac:dyDescent="0.25">
      <c r="A19" s="3">
        <v>6</v>
      </c>
      <c r="B19" s="3">
        <v>99</v>
      </c>
      <c r="C19" s="4" t="s">
        <v>635</v>
      </c>
      <c r="D19" s="3" t="s">
        <v>17</v>
      </c>
      <c r="E19" s="3" t="s">
        <v>70</v>
      </c>
      <c r="F19" s="3" t="s">
        <v>19</v>
      </c>
      <c r="G19" s="7">
        <v>5.4652777777777772E-2</v>
      </c>
      <c r="H19" s="3">
        <v>1</v>
      </c>
      <c r="I19" s="3" t="s">
        <v>79</v>
      </c>
      <c r="J19" s="3" t="s">
        <v>19</v>
      </c>
      <c r="K19" s="7">
        <v>4.7835648148148148E-2</v>
      </c>
      <c r="L19" s="3">
        <v>3</v>
      </c>
      <c r="M19" s="3" t="s">
        <v>637</v>
      </c>
      <c r="N19" s="3" t="s">
        <v>19</v>
      </c>
      <c r="O19" s="7">
        <v>4.6724537037037044E-2</v>
      </c>
      <c r="P19" s="3">
        <v>12</v>
      </c>
      <c r="Q19" s="3" t="s">
        <v>1400</v>
      </c>
      <c r="R19" s="3" t="s">
        <v>19</v>
      </c>
      <c r="S19" s="7">
        <v>6.8946759259259263E-2</v>
      </c>
      <c r="T19" s="3">
        <v>32</v>
      </c>
      <c r="U19" s="3" t="s">
        <v>68</v>
      </c>
      <c r="V19" s="3" t="s">
        <v>19</v>
      </c>
      <c r="W19" s="7">
        <v>5.5300925925925927E-2</v>
      </c>
      <c r="X19" s="3">
        <v>6</v>
      </c>
    </row>
    <row r="20" spans="1:24" x14ac:dyDescent="0.25">
      <c r="E20" s="3" t="s">
        <v>65</v>
      </c>
      <c r="F20" s="3" t="s">
        <v>25</v>
      </c>
      <c r="G20" s="7">
        <v>5.4652777777777772E-2</v>
      </c>
      <c r="H20" s="3">
        <v>1</v>
      </c>
      <c r="I20" s="3" t="s">
        <v>1399</v>
      </c>
      <c r="J20" s="3" t="s">
        <v>25</v>
      </c>
      <c r="K20" s="7">
        <v>0.10248842592592593</v>
      </c>
      <c r="L20" s="3">
        <v>2</v>
      </c>
      <c r="M20" s="3" t="s">
        <v>1398</v>
      </c>
      <c r="N20" s="3" t="s">
        <v>25</v>
      </c>
      <c r="O20" s="7">
        <v>0.14921296296296296</v>
      </c>
      <c r="P20" s="3">
        <v>4</v>
      </c>
      <c r="Q20" s="3" t="s">
        <v>1397</v>
      </c>
      <c r="R20" s="3" t="s">
        <v>25</v>
      </c>
      <c r="S20" s="7">
        <v>0.21815972222222224</v>
      </c>
      <c r="T20" s="3">
        <v>7</v>
      </c>
      <c r="U20" s="3" t="s">
        <v>85</v>
      </c>
      <c r="V20" s="3" t="s">
        <v>25</v>
      </c>
      <c r="W20" s="7">
        <v>0.27346064814814813</v>
      </c>
      <c r="X20" s="3">
        <v>6</v>
      </c>
    </row>
    <row r="21" spans="1:24" x14ac:dyDescent="0.25">
      <c r="E21" s="3" t="s">
        <v>30</v>
      </c>
      <c r="G21" s="7">
        <v>8.3734414996312068E-3</v>
      </c>
      <c r="H21" s="3" t="s">
        <v>31</v>
      </c>
      <c r="K21" s="7">
        <v>5.6872530171229382E-3</v>
      </c>
      <c r="L21" s="3" t="s">
        <v>31</v>
      </c>
      <c r="O21" s="7">
        <v>2.3579227045280454E-3</v>
      </c>
      <c r="P21" s="3" t="s">
        <v>19</v>
      </c>
      <c r="S21" s="7">
        <v>1.6438257218317501E-2</v>
      </c>
      <c r="T21" s="3" t="s">
        <v>19</v>
      </c>
      <c r="W21" s="7">
        <v>4.7354854060913595E-3</v>
      </c>
      <c r="X21" s="3" t="s">
        <v>31</v>
      </c>
    </row>
    <row r="22" spans="1:24" x14ac:dyDescent="0.25">
      <c r="A22" s="3">
        <v>7</v>
      </c>
      <c r="B22" s="3">
        <v>93</v>
      </c>
      <c r="C22" s="4" t="s">
        <v>1396</v>
      </c>
      <c r="D22" s="3" t="s">
        <v>17</v>
      </c>
      <c r="E22" s="3" t="s">
        <v>135</v>
      </c>
      <c r="F22" s="3" t="s">
        <v>19</v>
      </c>
      <c r="G22" s="7">
        <v>6.1365740740740742E-2</v>
      </c>
      <c r="H22" s="3">
        <v>8</v>
      </c>
      <c r="I22" s="3" t="s">
        <v>1395</v>
      </c>
      <c r="J22" s="3" t="s">
        <v>19</v>
      </c>
      <c r="K22" s="7">
        <v>5.4155092592592595E-2</v>
      </c>
      <c r="L22" s="3">
        <v>10</v>
      </c>
      <c r="M22" s="3" t="s">
        <v>131</v>
      </c>
      <c r="N22" s="3" t="s">
        <v>19</v>
      </c>
      <c r="O22" s="7">
        <v>4.6840277777777779E-2</v>
      </c>
      <c r="P22" s="3">
        <v>13</v>
      </c>
      <c r="Q22" s="3" t="s">
        <v>132</v>
      </c>
      <c r="R22" s="3" t="s">
        <v>19</v>
      </c>
      <c r="S22" s="7">
        <v>5.7812499999999996E-2</v>
      </c>
      <c r="T22" s="3">
        <v>12</v>
      </c>
      <c r="U22" s="3" t="s">
        <v>134</v>
      </c>
      <c r="V22" s="3" t="s">
        <v>19</v>
      </c>
      <c r="W22" s="7">
        <v>5.424768518518519E-2</v>
      </c>
      <c r="X22" s="3">
        <v>4</v>
      </c>
    </row>
    <row r="23" spans="1:24" x14ac:dyDescent="0.25">
      <c r="E23" s="3" t="s">
        <v>130</v>
      </c>
      <c r="F23" s="3" t="s">
        <v>25</v>
      </c>
      <c r="G23" s="7">
        <v>6.1365740740740742E-2</v>
      </c>
      <c r="H23" s="3">
        <v>8</v>
      </c>
      <c r="I23" s="3" t="s">
        <v>1394</v>
      </c>
      <c r="J23" s="3" t="s">
        <v>25</v>
      </c>
      <c r="K23" s="7">
        <v>0.11552083333333334</v>
      </c>
      <c r="L23" s="3">
        <v>8</v>
      </c>
      <c r="M23" s="3" t="s">
        <v>1393</v>
      </c>
      <c r="N23" s="3" t="s">
        <v>25</v>
      </c>
      <c r="O23" s="7">
        <v>0.16236111111111109</v>
      </c>
      <c r="P23" s="3">
        <v>10</v>
      </c>
      <c r="Q23" s="3" t="s">
        <v>631</v>
      </c>
      <c r="R23" s="3" t="s">
        <v>25</v>
      </c>
      <c r="S23" s="7">
        <v>0.22017361111111111</v>
      </c>
      <c r="T23" s="3">
        <v>10</v>
      </c>
      <c r="U23" s="3" t="s">
        <v>133</v>
      </c>
      <c r="V23" s="3" t="s">
        <v>25</v>
      </c>
      <c r="W23" s="7">
        <v>0.2744212962962963</v>
      </c>
      <c r="X23" s="3">
        <v>7</v>
      </c>
    </row>
    <row r="24" spans="1:24" x14ac:dyDescent="0.25">
      <c r="E24" s="3" t="s">
        <v>30</v>
      </c>
      <c r="G24" s="7">
        <v>1.8818852408636552E-3</v>
      </c>
      <c r="H24" s="3" t="s">
        <v>31</v>
      </c>
      <c r="K24" s="7">
        <v>4.4416921558419753E-4</v>
      </c>
      <c r="L24" s="3" t="s">
        <v>19</v>
      </c>
      <c r="O24" s="7">
        <v>2.3178066293548585E-3</v>
      </c>
      <c r="P24" s="3" t="s">
        <v>19</v>
      </c>
      <c r="S24" s="7">
        <v>5.1195392605608292E-3</v>
      </c>
      <c r="T24" s="3" t="s">
        <v>19</v>
      </c>
      <c r="W24" s="7">
        <v>5.9996298646361954E-3</v>
      </c>
      <c r="X24" s="3" t="s">
        <v>31</v>
      </c>
    </row>
    <row r="25" spans="1:24" x14ac:dyDescent="0.25">
      <c r="A25" s="3">
        <v>8</v>
      </c>
      <c r="B25" s="3">
        <v>74</v>
      </c>
      <c r="C25" s="4" t="s">
        <v>1392</v>
      </c>
      <c r="D25" s="3" t="s">
        <v>17</v>
      </c>
      <c r="E25" s="3" t="s">
        <v>211</v>
      </c>
      <c r="F25" s="3" t="s">
        <v>19</v>
      </c>
      <c r="G25" s="7">
        <v>5.8506944444444452E-2</v>
      </c>
      <c r="H25" s="3">
        <v>6</v>
      </c>
      <c r="I25" s="3" t="s">
        <v>1391</v>
      </c>
      <c r="J25" s="3" t="s">
        <v>19</v>
      </c>
      <c r="K25" s="7">
        <v>5.1655092592592593E-2</v>
      </c>
      <c r="L25" s="3">
        <v>8</v>
      </c>
      <c r="M25" s="3" t="s">
        <v>214</v>
      </c>
      <c r="N25" s="3" t="s">
        <v>19</v>
      </c>
      <c r="O25" s="7">
        <v>4.3958333333333328E-2</v>
      </c>
      <c r="P25" s="3">
        <v>6</v>
      </c>
      <c r="Q25" s="3" t="s">
        <v>775</v>
      </c>
      <c r="R25" s="3" t="s">
        <v>19</v>
      </c>
      <c r="S25" s="7">
        <v>5.6331018518518516E-2</v>
      </c>
      <c r="T25" s="3">
        <v>9</v>
      </c>
      <c r="U25" s="3" t="s">
        <v>1390</v>
      </c>
      <c r="V25" s="3" t="s">
        <v>19</v>
      </c>
      <c r="W25" s="7">
        <v>6.4965277777777775E-2</v>
      </c>
      <c r="X25" s="3">
        <v>13</v>
      </c>
    </row>
    <row r="26" spans="1:24" x14ac:dyDescent="0.25">
      <c r="E26" s="3" t="s">
        <v>1389</v>
      </c>
      <c r="F26" s="3" t="s">
        <v>25</v>
      </c>
      <c r="G26" s="7">
        <v>5.8506944444444452E-2</v>
      </c>
      <c r="H26" s="3">
        <v>6</v>
      </c>
      <c r="I26" s="3" t="s">
        <v>1388</v>
      </c>
      <c r="J26" s="3" t="s">
        <v>25</v>
      </c>
      <c r="K26" s="7">
        <v>0.11016203703703703</v>
      </c>
      <c r="L26" s="3">
        <v>6</v>
      </c>
      <c r="M26" s="3" t="s">
        <v>781</v>
      </c>
      <c r="N26" s="3" t="s">
        <v>25</v>
      </c>
      <c r="O26" s="7">
        <v>0.15412037037037038</v>
      </c>
      <c r="P26" s="3">
        <v>7</v>
      </c>
      <c r="Q26" s="3" t="s">
        <v>1387</v>
      </c>
      <c r="R26" s="3" t="s">
        <v>25</v>
      </c>
      <c r="S26" s="7">
        <v>0.2104513888888889</v>
      </c>
      <c r="T26" s="3">
        <v>6</v>
      </c>
      <c r="U26" s="3" t="s">
        <v>1386</v>
      </c>
      <c r="V26" s="3" t="s">
        <v>25</v>
      </c>
      <c r="W26" s="7">
        <v>0.2754166666666667</v>
      </c>
      <c r="X26" s="3">
        <v>8</v>
      </c>
    </row>
    <row r="27" spans="1:24" x14ac:dyDescent="0.25">
      <c r="E27" s="3" t="s">
        <v>30</v>
      </c>
      <c r="G27" s="7">
        <v>4.9700908933142315E-3</v>
      </c>
      <c r="H27" s="3" t="s">
        <v>31</v>
      </c>
      <c r="K27" s="7">
        <v>2.2506489797098975E-3</v>
      </c>
      <c r="L27" s="3" t="s">
        <v>31</v>
      </c>
      <c r="O27" s="7">
        <v>7.2562800989197512E-4</v>
      </c>
      <c r="P27" s="3" t="s">
        <v>31</v>
      </c>
      <c r="S27" s="7">
        <v>3.4469318987085384E-3</v>
      </c>
      <c r="T27" s="3" t="s">
        <v>19</v>
      </c>
      <c r="W27" s="7">
        <v>4.4994359842075518E-3</v>
      </c>
      <c r="X27" s="3" t="s">
        <v>19</v>
      </c>
    </row>
    <row r="28" spans="1:24" x14ac:dyDescent="0.25">
      <c r="A28" s="3">
        <v>9</v>
      </c>
      <c r="B28" s="3">
        <v>89</v>
      </c>
      <c r="C28" s="4" t="s">
        <v>1385</v>
      </c>
      <c r="D28" s="3" t="s">
        <v>3</v>
      </c>
      <c r="E28" s="3" t="s">
        <v>1384</v>
      </c>
      <c r="F28" s="3" t="s">
        <v>19</v>
      </c>
      <c r="G28" s="7">
        <v>6.519675925925926E-2</v>
      </c>
      <c r="H28" s="3">
        <v>13</v>
      </c>
      <c r="I28" s="3" t="s">
        <v>1383</v>
      </c>
      <c r="J28" s="3" t="s">
        <v>19</v>
      </c>
      <c r="K28" s="7">
        <v>5.2187499999999998E-2</v>
      </c>
      <c r="L28" s="3">
        <v>9</v>
      </c>
      <c r="M28" s="3" t="s">
        <v>1382</v>
      </c>
      <c r="N28" s="3" t="s">
        <v>19</v>
      </c>
      <c r="O28" s="7">
        <v>4.9004629629629627E-2</v>
      </c>
      <c r="P28" s="3">
        <v>15</v>
      </c>
      <c r="Q28" s="3" t="s">
        <v>1381</v>
      </c>
      <c r="R28" s="3" t="s">
        <v>19</v>
      </c>
      <c r="S28" s="7">
        <v>5.3981481481481484E-2</v>
      </c>
      <c r="T28" s="3">
        <v>4</v>
      </c>
      <c r="U28" s="3" t="s">
        <v>123</v>
      </c>
      <c r="V28" s="3" t="s">
        <v>19</v>
      </c>
      <c r="W28" s="7">
        <v>5.5173611111111111E-2</v>
      </c>
      <c r="X28" s="3">
        <v>5</v>
      </c>
    </row>
    <row r="29" spans="1:24" x14ac:dyDescent="0.25">
      <c r="E29" s="3" t="s">
        <v>1380</v>
      </c>
      <c r="F29" s="3" t="s">
        <v>25</v>
      </c>
      <c r="G29" s="7">
        <v>6.519675925925926E-2</v>
      </c>
      <c r="H29" s="3">
        <v>13</v>
      </c>
      <c r="I29" s="3" t="s">
        <v>1379</v>
      </c>
      <c r="J29" s="3" t="s">
        <v>25</v>
      </c>
      <c r="K29" s="7">
        <v>0.11738425925925926</v>
      </c>
      <c r="L29" s="3">
        <v>11</v>
      </c>
      <c r="M29" s="3" t="s">
        <v>1378</v>
      </c>
      <c r="N29" s="3" t="s">
        <v>25</v>
      </c>
      <c r="O29" s="7">
        <v>0.16638888888888889</v>
      </c>
      <c r="P29" s="3">
        <v>12</v>
      </c>
      <c r="Q29" s="3" t="s">
        <v>1377</v>
      </c>
      <c r="R29" s="3" t="s">
        <v>25</v>
      </c>
      <c r="S29" s="7">
        <v>0.22037037037037036</v>
      </c>
      <c r="T29" s="3">
        <v>11</v>
      </c>
      <c r="U29" s="3" t="s">
        <v>1376</v>
      </c>
      <c r="V29" s="3" t="s">
        <v>25</v>
      </c>
      <c r="W29" s="7">
        <v>0.27554398148148146</v>
      </c>
      <c r="X29" s="3">
        <v>9</v>
      </c>
    </row>
    <row r="30" spans="1:24" x14ac:dyDescent="0.25">
      <c r="E30" s="3" t="s">
        <v>30</v>
      </c>
      <c r="G30" s="7">
        <v>1.6903808643180529E-3</v>
      </c>
      <c r="H30" s="3" t="s">
        <v>19</v>
      </c>
      <c r="K30" s="7">
        <v>1.7431601786773096E-3</v>
      </c>
      <c r="L30" s="3" t="s">
        <v>31</v>
      </c>
      <c r="O30" s="7">
        <v>4.3000125638133282E-3</v>
      </c>
      <c r="P30" s="3" t="s">
        <v>19</v>
      </c>
      <c r="S30" s="7">
        <v>1.0729485281357129E-3</v>
      </c>
      <c r="T30" s="3" t="s">
        <v>19</v>
      </c>
      <c r="W30" s="7">
        <v>5.3201817775897636E-3</v>
      </c>
      <c r="X30" s="3" t="s">
        <v>31</v>
      </c>
    </row>
    <row r="31" spans="1:24" x14ac:dyDescent="0.25">
      <c r="A31" s="3">
        <v>10</v>
      </c>
      <c r="B31" s="3">
        <v>104</v>
      </c>
      <c r="C31" s="4" t="s">
        <v>1375</v>
      </c>
      <c r="D31" s="3" t="s">
        <v>17</v>
      </c>
      <c r="E31" s="3" t="s">
        <v>1374</v>
      </c>
      <c r="F31" s="3" t="s">
        <v>19</v>
      </c>
      <c r="G31" s="7">
        <v>6.1875000000000006E-2</v>
      </c>
      <c r="H31" s="3">
        <v>9</v>
      </c>
      <c r="I31" s="3" t="s">
        <v>1373</v>
      </c>
      <c r="J31" s="3" t="s">
        <v>19</v>
      </c>
      <c r="K31" s="7">
        <v>5.5555555555555552E-2</v>
      </c>
      <c r="L31" s="3">
        <v>14</v>
      </c>
      <c r="M31" s="3" t="s">
        <v>1372</v>
      </c>
      <c r="N31" s="3" t="s">
        <v>19</v>
      </c>
      <c r="O31" s="7">
        <v>4.5266203703703704E-2</v>
      </c>
      <c r="P31" s="3">
        <v>9</v>
      </c>
      <c r="Q31" s="3" t="s">
        <v>1371</v>
      </c>
      <c r="R31" s="3" t="s">
        <v>19</v>
      </c>
      <c r="S31" s="7">
        <v>5.5925925925925928E-2</v>
      </c>
      <c r="T31" s="3">
        <v>7</v>
      </c>
      <c r="U31" s="3" t="s">
        <v>1370</v>
      </c>
      <c r="V31" s="3" t="s">
        <v>19</v>
      </c>
      <c r="W31" s="7">
        <v>5.8726851851851856E-2</v>
      </c>
      <c r="X31" s="3">
        <v>8</v>
      </c>
    </row>
    <row r="32" spans="1:24" x14ac:dyDescent="0.25">
      <c r="E32" s="3" t="s">
        <v>1369</v>
      </c>
      <c r="F32" s="3" t="s">
        <v>25</v>
      </c>
      <c r="G32" s="7">
        <v>6.1875000000000006E-2</v>
      </c>
      <c r="H32" s="3">
        <v>9</v>
      </c>
      <c r="I32" s="3" t="s">
        <v>1368</v>
      </c>
      <c r="J32" s="3" t="s">
        <v>25</v>
      </c>
      <c r="K32" s="7">
        <v>0.11743055555555555</v>
      </c>
      <c r="L32" s="3">
        <v>12</v>
      </c>
      <c r="M32" s="3" t="s">
        <v>1367</v>
      </c>
      <c r="N32" s="3" t="s">
        <v>25</v>
      </c>
      <c r="O32" s="7">
        <v>0.16269675925925928</v>
      </c>
      <c r="P32" s="3">
        <v>11</v>
      </c>
      <c r="Q32" s="3" t="s">
        <v>1366</v>
      </c>
      <c r="R32" s="3" t="s">
        <v>25</v>
      </c>
      <c r="S32" s="7">
        <v>0.21862268518518521</v>
      </c>
      <c r="T32" s="3">
        <v>9</v>
      </c>
      <c r="U32" s="3" t="s">
        <v>1365</v>
      </c>
      <c r="V32" s="3" t="s">
        <v>25</v>
      </c>
      <c r="W32" s="7">
        <v>0.27734953703703707</v>
      </c>
      <c r="X32" s="3">
        <v>10</v>
      </c>
    </row>
    <row r="33" spans="1:24" x14ac:dyDescent="0.25">
      <c r="E33" s="3" t="s">
        <v>30</v>
      </c>
      <c r="G33" s="7">
        <v>2.0475162968024638E-3</v>
      </c>
      <c r="H33" s="3" t="s">
        <v>31</v>
      </c>
      <c r="K33" s="7">
        <v>1.2715042319261793E-3</v>
      </c>
      <c r="L33" s="3" t="s">
        <v>19</v>
      </c>
      <c r="O33" s="7">
        <v>2.6865093568773785E-4</v>
      </c>
      <c r="P33" s="3" t="s">
        <v>19</v>
      </c>
      <c r="S33" s="7">
        <v>2.6706995151633411E-3</v>
      </c>
      <c r="T33" s="3" t="s">
        <v>19</v>
      </c>
      <c r="W33" s="7">
        <v>2.1633383859748015E-3</v>
      </c>
      <c r="X33" s="3" t="s">
        <v>31</v>
      </c>
    </row>
    <row r="34" spans="1:24" x14ac:dyDescent="0.25">
      <c r="A34" s="3">
        <v>11</v>
      </c>
      <c r="B34" s="3">
        <v>79</v>
      </c>
      <c r="C34" s="4" t="s">
        <v>801</v>
      </c>
      <c r="D34" s="3" t="s">
        <v>17</v>
      </c>
      <c r="E34" s="3" t="s">
        <v>350</v>
      </c>
      <c r="F34" s="3" t="s">
        <v>19</v>
      </c>
      <c r="G34" s="7">
        <v>6.5879629629629635E-2</v>
      </c>
      <c r="H34" s="3">
        <v>16</v>
      </c>
      <c r="I34" s="3" t="s">
        <v>87</v>
      </c>
      <c r="J34" s="3" t="s">
        <v>19</v>
      </c>
      <c r="K34" s="7">
        <v>4.9930555555555554E-2</v>
      </c>
      <c r="L34" s="3">
        <v>7</v>
      </c>
      <c r="M34" s="3" t="s">
        <v>89</v>
      </c>
      <c r="N34" s="3" t="s">
        <v>19</v>
      </c>
      <c r="O34" s="7">
        <v>4.4016203703703703E-2</v>
      </c>
      <c r="P34" s="3">
        <v>7</v>
      </c>
      <c r="Q34" s="3" t="s">
        <v>1364</v>
      </c>
      <c r="R34" s="3" t="s">
        <v>19</v>
      </c>
      <c r="S34" s="7">
        <v>5.873842592592593E-2</v>
      </c>
      <c r="T34" s="3">
        <v>15</v>
      </c>
      <c r="U34" s="3" t="s">
        <v>96</v>
      </c>
      <c r="V34" s="3" t="s">
        <v>19</v>
      </c>
      <c r="W34" s="7">
        <v>6.2071759259259257E-2</v>
      </c>
      <c r="X34" s="3">
        <v>10</v>
      </c>
    </row>
    <row r="35" spans="1:24" x14ac:dyDescent="0.25">
      <c r="E35" s="3" t="s">
        <v>90</v>
      </c>
      <c r="F35" s="3" t="s">
        <v>25</v>
      </c>
      <c r="G35" s="7">
        <v>6.5879629629629635E-2</v>
      </c>
      <c r="H35" s="3">
        <v>16</v>
      </c>
      <c r="I35" s="3" t="s">
        <v>92</v>
      </c>
      <c r="J35" s="3" t="s">
        <v>25</v>
      </c>
      <c r="K35" s="7">
        <v>0.1158101851851852</v>
      </c>
      <c r="L35" s="3">
        <v>9</v>
      </c>
      <c r="M35" s="3" t="s">
        <v>88</v>
      </c>
      <c r="N35" s="3" t="s">
        <v>25</v>
      </c>
      <c r="O35" s="7">
        <v>0.15982638888888889</v>
      </c>
      <c r="P35" s="3">
        <v>8</v>
      </c>
      <c r="Q35" s="3" t="s">
        <v>1363</v>
      </c>
      <c r="R35" s="3" t="s">
        <v>25</v>
      </c>
      <c r="S35" s="7">
        <v>0.21856481481481482</v>
      </c>
      <c r="T35" s="3">
        <v>8</v>
      </c>
      <c r="U35" s="3" t="s">
        <v>91</v>
      </c>
      <c r="V35" s="3" t="s">
        <v>25</v>
      </c>
      <c r="W35" s="7">
        <v>0.28063657407407411</v>
      </c>
      <c r="X35" s="3">
        <v>11</v>
      </c>
    </row>
    <row r="36" spans="1:24" x14ac:dyDescent="0.25">
      <c r="E36" s="3" t="s">
        <v>30</v>
      </c>
      <c r="G36" s="7">
        <v>1.1995289473874515E-3</v>
      </c>
      <c r="H36" s="3" t="s">
        <v>19</v>
      </c>
      <c r="K36" s="7">
        <v>4.9968488781147458E-3</v>
      </c>
      <c r="L36" s="3" t="s">
        <v>31</v>
      </c>
      <c r="O36" s="7">
        <v>1.5146422657526734E-3</v>
      </c>
      <c r="P36" s="3" t="s">
        <v>31</v>
      </c>
      <c r="S36" s="7">
        <v>4.8520396311481293E-3</v>
      </c>
      <c r="T36" s="3" t="s">
        <v>19</v>
      </c>
      <c r="W36" s="7">
        <v>4.5992256533182452E-4</v>
      </c>
      <c r="X36" s="3" t="s">
        <v>19</v>
      </c>
    </row>
    <row r="37" spans="1:24" x14ac:dyDescent="0.25">
      <c r="A37" s="3">
        <v>12</v>
      </c>
      <c r="B37" s="3">
        <v>83</v>
      </c>
      <c r="C37" s="4" t="s">
        <v>1362</v>
      </c>
      <c r="D37" s="3" t="s">
        <v>17</v>
      </c>
      <c r="E37" s="3" t="s">
        <v>1361</v>
      </c>
      <c r="F37" s="3" t="s">
        <v>19</v>
      </c>
      <c r="G37" s="7">
        <v>6.7743055555555556E-2</v>
      </c>
      <c r="H37" s="3">
        <v>19</v>
      </c>
      <c r="I37" s="3" t="s">
        <v>1360</v>
      </c>
      <c r="J37" s="3" t="s">
        <v>19</v>
      </c>
      <c r="K37" s="7">
        <v>5.7962962962962959E-2</v>
      </c>
      <c r="L37" s="3">
        <v>16</v>
      </c>
      <c r="M37" s="3" t="s">
        <v>1359</v>
      </c>
      <c r="N37" s="3" t="s">
        <v>19</v>
      </c>
      <c r="O37" s="7">
        <v>4.280092592592593E-2</v>
      </c>
      <c r="P37" s="3">
        <v>4</v>
      </c>
      <c r="Q37" s="3" t="s">
        <v>1358</v>
      </c>
      <c r="R37" s="3" t="s">
        <v>19</v>
      </c>
      <c r="S37" s="7">
        <v>5.4386574074074073E-2</v>
      </c>
      <c r="T37" s="3">
        <v>6</v>
      </c>
      <c r="U37" s="3" t="s">
        <v>234</v>
      </c>
      <c r="V37" s="3" t="s">
        <v>19</v>
      </c>
      <c r="W37" s="7">
        <v>6.3206018518518522E-2</v>
      </c>
      <c r="X37" s="3">
        <v>11</v>
      </c>
    </row>
    <row r="38" spans="1:24" x14ac:dyDescent="0.25">
      <c r="E38" s="3" t="s">
        <v>1357</v>
      </c>
      <c r="F38" s="3" t="s">
        <v>25</v>
      </c>
      <c r="G38" s="7">
        <v>6.7743055555555556E-2</v>
      </c>
      <c r="H38" s="3">
        <v>19</v>
      </c>
      <c r="I38" s="3" t="s">
        <v>229</v>
      </c>
      <c r="J38" s="3" t="s">
        <v>25</v>
      </c>
      <c r="K38" s="7">
        <v>0.12570601851851851</v>
      </c>
      <c r="L38" s="3">
        <v>17</v>
      </c>
      <c r="M38" s="3" t="s">
        <v>1356</v>
      </c>
      <c r="N38" s="3" t="s">
        <v>25</v>
      </c>
      <c r="O38" s="7">
        <v>0.16850694444444445</v>
      </c>
      <c r="P38" s="3">
        <v>13</v>
      </c>
      <c r="Q38" s="3" t="s">
        <v>1355</v>
      </c>
      <c r="R38" s="3" t="s">
        <v>25</v>
      </c>
      <c r="S38" s="7">
        <v>0.22289351851851849</v>
      </c>
      <c r="T38" s="3">
        <v>12</v>
      </c>
      <c r="U38" s="3" t="s">
        <v>1354</v>
      </c>
      <c r="V38" s="3" t="s">
        <v>25</v>
      </c>
      <c r="W38" s="7">
        <v>0.286099537037037</v>
      </c>
      <c r="X38" s="3">
        <v>12</v>
      </c>
    </row>
    <row r="39" spans="1:24" x14ac:dyDescent="0.25">
      <c r="E39" s="3" t="s">
        <v>30</v>
      </c>
      <c r="G39" s="7">
        <v>1.8038709651178042E-3</v>
      </c>
      <c r="H39" s="3" t="s">
        <v>19</v>
      </c>
      <c r="K39" s="7">
        <v>1.9663237830274682E-3</v>
      </c>
      <c r="L39" s="3" t="s">
        <v>19</v>
      </c>
      <c r="O39" s="7">
        <v>3.6162383219806998E-3</v>
      </c>
      <c r="P39" s="3" t="s">
        <v>31</v>
      </c>
      <c r="S39" s="7">
        <v>5.4878216878533753E-4</v>
      </c>
      <c r="T39" s="3" t="s">
        <v>31</v>
      </c>
      <c r="W39" s="7">
        <v>3.9482574262081349E-4</v>
      </c>
      <c r="X39" s="3" t="s">
        <v>19</v>
      </c>
    </row>
    <row r="40" spans="1:24" x14ac:dyDescent="0.25">
      <c r="A40" s="3">
        <v>13</v>
      </c>
      <c r="B40" s="3">
        <v>105</v>
      </c>
      <c r="C40" s="4" t="s">
        <v>736</v>
      </c>
      <c r="D40" s="3" t="s">
        <v>17</v>
      </c>
      <c r="E40" s="3" t="s">
        <v>1353</v>
      </c>
      <c r="F40" s="3" t="s">
        <v>19</v>
      </c>
      <c r="G40" s="7">
        <v>6.6064814814814812E-2</v>
      </c>
      <c r="H40" s="3">
        <v>17</v>
      </c>
      <c r="I40" s="3" t="s">
        <v>150</v>
      </c>
      <c r="J40" s="3" t="s">
        <v>19</v>
      </c>
      <c r="K40" s="7">
        <v>5.4907407407407405E-2</v>
      </c>
      <c r="L40" s="3">
        <v>13</v>
      </c>
      <c r="M40" s="3" t="s">
        <v>456</v>
      </c>
      <c r="N40" s="3" t="s">
        <v>19</v>
      </c>
      <c r="O40" s="7">
        <v>5.6990740740740738E-2</v>
      </c>
      <c r="P40" s="3">
        <v>29</v>
      </c>
      <c r="Q40" s="3" t="s">
        <v>1352</v>
      </c>
      <c r="R40" s="3" t="s">
        <v>19</v>
      </c>
      <c r="S40" s="7">
        <v>5.9675925925925931E-2</v>
      </c>
      <c r="T40" s="3">
        <v>16</v>
      </c>
      <c r="U40" s="3" t="s">
        <v>1351</v>
      </c>
      <c r="V40" s="3" t="s">
        <v>19</v>
      </c>
      <c r="W40" s="7">
        <v>5.2488425925925924E-2</v>
      </c>
      <c r="X40" s="3">
        <v>2</v>
      </c>
    </row>
    <row r="41" spans="1:24" x14ac:dyDescent="0.25">
      <c r="E41" s="3" t="s">
        <v>738</v>
      </c>
      <c r="F41" s="3" t="s">
        <v>25</v>
      </c>
      <c r="G41" s="7">
        <v>6.6064814814814812E-2</v>
      </c>
      <c r="H41" s="3">
        <v>17</v>
      </c>
      <c r="I41" s="3" t="s">
        <v>1350</v>
      </c>
      <c r="J41" s="3" t="s">
        <v>25</v>
      </c>
      <c r="K41" s="7">
        <v>0.12097222222222222</v>
      </c>
      <c r="L41" s="3">
        <v>14</v>
      </c>
      <c r="M41" s="3" t="s">
        <v>460</v>
      </c>
      <c r="N41" s="3" t="s">
        <v>25</v>
      </c>
      <c r="O41" s="7">
        <v>0.17796296296296296</v>
      </c>
      <c r="P41" s="3">
        <v>17</v>
      </c>
      <c r="Q41" s="3" t="s">
        <v>457</v>
      </c>
      <c r="R41" s="3" t="s">
        <v>25</v>
      </c>
      <c r="S41" s="7">
        <v>0.23763888888888887</v>
      </c>
      <c r="T41" s="3">
        <v>16</v>
      </c>
      <c r="U41" s="3" t="s">
        <v>1349</v>
      </c>
      <c r="V41" s="3" t="s">
        <v>25</v>
      </c>
      <c r="W41" s="7">
        <v>0.29012731481481485</v>
      </c>
      <c r="X41" s="3">
        <v>13</v>
      </c>
    </row>
    <row r="42" spans="1:24" x14ac:dyDescent="0.25">
      <c r="E42" s="3" t="s">
        <v>30</v>
      </c>
      <c r="G42" s="7">
        <v>8.0267740285189237E-4</v>
      </c>
      <c r="H42" s="3" t="s">
        <v>31</v>
      </c>
      <c r="K42" s="7">
        <v>1.8775658651134577E-3</v>
      </c>
      <c r="L42" s="3" t="s">
        <v>31</v>
      </c>
      <c r="O42" s="7">
        <v>9.9201045417733197E-3</v>
      </c>
      <c r="P42" s="3" t="s">
        <v>19</v>
      </c>
      <c r="S42" s="7">
        <v>3.9671765857520955E-3</v>
      </c>
      <c r="T42" s="3" t="s">
        <v>19</v>
      </c>
      <c r="W42" s="7">
        <v>1.1207037859560065E-2</v>
      </c>
      <c r="X42" s="3" t="s">
        <v>31</v>
      </c>
    </row>
    <row r="43" spans="1:24" x14ac:dyDescent="0.25">
      <c r="A43" s="3">
        <v>14</v>
      </c>
      <c r="B43" s="3">
        <v>97</v>
      </c>
      <c r="C43" s="4" t="s">
        <v>1348</v>
      </c>
      <c r="D43" s="3" t="s">
        <v>17</v>
      </c>
      <c r="E43" s="3" t="s">
        <v>1347</v>
      </c>
      <c r="F43" s="3" t="s">
        <v>19</v>
      </c>
      <c r="G43" s="7">
        <v>6.4722222222222223E-2</v>
      </c>
      <c r="H43" s="3">
        <v>12</v>
      </c>
      <c r="I43" s="3" t="s">
        <v>301</v>
      </c>
      <c r="J43" s="3" t="s">
        <v>19</v>
      </c>
      <c r="K43" s="7">
        <v>5.9861111111111108E-2</v>
      </c>
      <c r="L43" s="3">
        <v>21</v>
      </c>
      <c r="M43" s="3" t="s">
        <v>1346</v>
      </c>
      <c r="N43" s="3" t="s">
        <v>19</v>
      </c>
      <c r="O43" s="7">
        <v>4.5902777777777772E-2</v>
      </c>
      <c r="P43" s="3">
        <v>10</v>
      </c>
      <c r="Q43" s="3" t="s">
        <v>298</v>
      </c>
      <c r="R43" s="3" t="s">
        <v>19</v>
      </c>
      <c r="S43" s="7">
        <v>6.6886574074074071E-2</v>
      </c>
      <c r="T43" s="3">
        <v>26</v>
      </c>
      <c r="U43" s="3" t="s">
        <v>1345</v>
      </c>
      <c r="V43" s="3" t="s">
        <v>19</v>
      </c>
      <c r="W43" s="7">
        <v>5.9166666666666666E-2</v>
      </c>
      <c r="X43" s="3">
        <v>9</v>
      </c>
    </row>
    <row r="44" spans="1:24" x14ac:dyDescent="0.25">
      <c r="E44" s="3" t="s">
        <v>1344</v>
      </c>
      <c r="F44" s="3" t="s">
        <v>25</v>
      </c>
      <c r="G44" s="7">
        <v>6.4722222222222223E-2</v>
      </c>
      <c r="H44" s="3">
        <v>12</v>
      </c>
      <c r="I44" s="3" t="s">
        <v>296</v>
      </c>
      <c r="J44" s="3" t="s">
        <v>25</v>
      </c>
      <c r="K44" s="7">
        <v>0.12458333333333334</v>
      </c>
      <c r="L44" s="3">
        <v>15</v>
      </c>
      <c r="M44" s="3" t="s">
        <v>1343</v>
      </c>
      <c r="N44" s="3" t="s">
        <v>25</v>
      </c>
      <c r="O44" s="7">
        <v>0.17048611111111112</v>
      </c>
      <c r="P44" s="3">
        <v>15</v>
      </c>
      <c r="Q44" s="3" t="s">
        <v>297</v>
      </c>
      <c r="R44" s="3" t="s">
        <v>25</v>
      </c>
      <c r="S44" s="7">
        <v>0.23737268518518517</v>
      </c>
      <c r="T44" s="3">
        <v>15</v>
      </c>
      <c r="U44" s="3" t="s">
        <v>922</v>
      </c>
      <c r="V44" s="3" t="s">
        <v>25</v>
      </c>
      <c r="W44" s="7">
        <v>0.29653935185185182</v>
      </c>
      <c r="X44" s="3">
        <v>14</v>
      </c>
    </row>
    <row r="45" spans="1:24" x14ac:dyDescent="0.25">
      <c r="E45" s="3" t="s">
        <v>30</v>
      </c>
      <c r="G45" s="7">
        <v>3.6230930571825026E-3</v>
      </c>
      <c r="H45" s="3" t="s">
        <v>31</v>
      </c>
      <c r="K45" s="7">
        <v>1.8211462084399971E-3</v>
      </c>
      <c r="L45" s="3" t="s">
        <v>19</v>
      </c>
      <c r="O45" s="7">
        <v>2.2081557225909973E-3</v>
      </c>
      <c r="P45" s="3" t="s">
        <v>31</v>
      </c>
      <c r="S45" s="7">
        <v>9.946618481279014E-3</v>
      </c>
      <c r="T45" s="3" t="s">
        <v>19</v>
      </c>
      <c r="W45" s="7">
        <v>5.9365159099454626E-3</v>
      </c>
      <c r="X45" s="3" t="s">
        <v>31</v>
      </c>
    </row>
    <row r="46" spans="1:24" x14ac:dyDescent="0.25">
      <c r="A46" s="3">
        <v>15</v>
      </c>
      <c r="B46" s="3">
        <v>100</v>
      </c>
      <c r="C46" s="4" t="s">
        <v>1259</v>
      </c>
      <c r="D46" s="3" t="s">
        <v>17</v>
      </c>
      <c r="E46" s="3" t="s">
        <v>244</v>
      </c>
      <c r="F46" s="3" t="s">
        <v>19</v>
      </c>
      <c r="G46" s="7">
        <v>6.1342592592592594E-2</v>
      </c>
      <c r="H46" s="3">
        <v>7</v>
      </c>
      <c r="I46" s="3" t="s">
        <v>239</v>
      </c>
      <c r="J46" s="3" t="s">
        <v>19</v>
      </c>
      <c r="K46" s="7">
        <v>5.4768518518518522E-2</v>
      </c>
      <c r="L46" s="3">
        <v>12</v>
      </c>
      <c r="M46" s="3" t="s">
        <v>407</v>
      </c>
      <c r="N46" s="3" t="s">
        <v>19</v>
      </c>
      <c r="O46" s="7">
        <v>4.6099537037037036E-2</v>
      </c>
      <c r="P46" s="3">
        <v>11</v>
      </c>
      <c r="Q46" s="3" t="s">
        <v>725</v>
      </c>
      <c r="R46" s="3" t="s">
        <v>19</v>
      </c>
      <c r="S46" s="7">
        <v>6.1076388888888888E-2</v>
      </c>
      <c r="T46" s="3">
        <v>20</v>
      </c>
      <c r="U46" s="3" t="s">
        <v>243</v>
      </c>
      <c r="V46" s="3" t="s">
        <v>19</v>
      </c>
      <c r="W46" s="7">
        <v>7.6365740740740748E-2</v>
      </c>
      <c r="X46" s="3">
        <v>25</v>
      </c>
    </row>
    <row r="47" spans="1:24" x14ac:dyDescent="0.25">
      <c r="E47" s="3" t="s">
        <v>163</v>
      </c>
      <c r="F47" s="3" t="s">
        <v>25</v>
      </c>
      <c r="G47" s="7">
        <v>6.1342592592592594E-2</v>
      </c>
      <c r="H47" s="3">
        <v>7</v>
      </c>
      <c r="I47" s="3" t="s">
        <v>408</v>
      </c>
      <c r="J47" s="3" t="s">
        <v>25</v>
      </c>
      <c r="K47" s="7">
        <v>0.11611111111111111</v>
      </c>
      <c r="L47" s="3">
        <v>10</v>
      </c>
      <c r="M47" s="3" t="s">
        <v>245</v>
      </c>
      <c r="N47" s="3" t="s">
        <v>25</v>
      </c>
      <c r="O47" s="7">
        <v>0.16221064814814815</v>
      </c>
      <c r="P47" s="3">
        <v>9</v>
      </c>
      <c r="Q47" s="3" t="s">
        <v>242</v>
      </c>
      <c r="R47" s="3" t="s">
        <v>25</v>
      </c>
      <c r="S47" s="7">
        <v>0.22328703703703703</v>
      </c>
      <c r="T47" s="3">
        <v>13</v>
      </c>
      <c r="U47" s="3" t="s">
        <v>240</v>
      </c>
      <c r="V47" s="3" t="s">
        <v>25</v>
      </c>
      <c r="W47" s="7">
        <v>0.29965277777777777</v>
      </c>
      <c r="X47" s="3">
        <v>15</v>
      </c>
    </row>
    <row r="48" spans="1:24" x14ac:dyDescent="0.25">
      <c r="E48" s="3" t="s">
        <v>30</v>
      </c>
      <c r="G48" s="7">
        <v>7.7202938124575002E-3</v>
      </c>
      <c r="H48" s="3" t="s">
        <v>31</v>
      </c>
      <c r="K48" s="7">
        <v>3.8808195764096637E-3</v>
      </c>
      <c r="L48" s="3" t="s">
        <v>31</v>
      </c>
      <c r="O48" s="7">
        <v>2.5165227703298695E-3</v>
      </c>
      <c r="P48" s="3" t="s">
        <v>31</v>
      </c>
      <c r="S48" s="7">
        <v>3.5386093214456182E-3</v>
      </c>
      <c r="T48" s="3" t="s">
        <v>19</v>
      </c>
      <c r="W48" s="7">
        <v>1.0579026837751485E-2</v>
      </c>
      <c r="X48" s="3" t="s">
        <v>19</v>
      </c>
    </row>
    <row r="49" spans="1:24" x14ac:dyDescent="0.25">
      <c r="A49" s="3">
        <v>16</v>
      </c>
      <c r="B49" s="3">
        <v>85</v>
      </c>
      <c r="C49" s="4" t="s">
        <v>1342</v>
      </c>
      <c r="D49" s="3" t="s">
        <v>17</v>
      </c>
      <c r="E49" s="3" t="s">
        <v>152</v>
      </c>
      <c r="F49" s="3" t="s">
        <v>19</v>
      </c>
      <c r="G49" s="7">
        <v>6.6666666666666666E-2</v>
      </c>
      <c r="H49" s="3">
        <v>18</v>
      </c>
      <c r="I49" s="3" t="s">
        <v>667</v>
      </c>
      <c r="J49" s="3" t="s">
        <v>19</v>
      </c>
      <c r="K49" s="7">
        <v>5.8356481481481481E-2</v>
      </c>
      <c r="L49" s="3">
        <v>17</v>
      </c>
      <c r="M49" s="3" t="s">
        <v>663</v>
      </c>
      <c r="N49" s="3" t="s">
        <v>19</v>
      </c>
      <c r="O49" s="7">
        <v>4.4085648148148145E-2</v>
      </c>
      <c r="P49" s="3">
        <v>8</v>
      </c>
      <c r="Q49" s="3" t="s">
        <v>158</v>
      </c>
      <c r="R49" s="3" t="s">
        <v>19</v>
      </c>
      <c r="S49" s="7">
        <v>6.1134259259259256E-2</v>
      </c>
      <c r="T49" s="3">
        <v>21</v>
      </c>
      <c r="U49" s="3" t="s">
        <v>1341</v>
      </c>
      <c r="V49" s="3" t="s">
        <v>19</v>
      </c>
      <c r="W49" s="7">
        <v>7.7766203703703699E-2</v>
      </c>
      <c r="X49" s="3">
        <v>29</v>
      </c>
    </row>
    <row r="50" spans="1:24" x14ac:dyDescent="0.25">
      <c r="E50" s="3" t="s">
        <v>1340</v>
      </c>
      <c r="F50" s="3" t="s">
        <v>25</v>
      </c>
      <c r="G50" s="7">
        <v>6.6666666666666666E-2</v>
      </c>
      <c r="H50" s="3">
        <v>18</v>
      </c>
      <c r="I50" s="3" t="s">
        <v>666</v>
      </c>
      <c r="J50" s="3" t="s">
        <v>25</v>
      </c>
      <c r="K50" s="7">
        <v>0.12502314814814816</v>
      </c>
      <c r="L50" s="3">
        <v>16</v>
      </c>
      <c r="M50" s="3" t="s">
        <v>986</v>
      </c>
      <c r="N50" s="3" t="s">
        <v>25</v>
      </c>
      <c r="O50" s="7">
        <v>0.1691087962962963</v>
      </c>
      <c r="P50" s="3">
        <v>14</v>
      </c>
      <c r="Q50" s="3" t="s">
        <v>1339</v>
      </c>
      <c r="R50" s="3" t="s">
        <v>25</v>
      </c>
      <c r="S50" s="7">
        <v>0.23024305555555555</v>
      </c>
      <c r="T50" s="3">
        <v>14</v>
      </c>
      <c r="U50" s="3" t="s">
        <v>1045</v>
      </c>
      <c r="V50" s="3" t="s">
        <v>25</v>
      </c>
      <c r="W50" s="7">
        <v>0.30800925925925926</v>
      </c>
      <c r="X50" s="3">
        <v>16</v>
      </c>
    </row>
    <row r="51" spans="1:24" x14ac:dyDescent="0.25">
      <c r="E51" s="3" t="s">
        <v>30</v>
      </c>
      <c r="G51" s="7">
        <v>4.3221913098182019E-3</v>
      </c>
      <c r="H51" s="3" t="s">
        <v>31</v>
      </c>
      <c r="K51" s="7">
        <v>1.9284233227761099E-3</v>
      </c>
      <c r="L51" s="3" t="s">
        <v>31</v>
      </c>
      <c r="O51" s="7">
        <v>5.8861781783736064E-3</v>
      </c>
      <c r="P51" s="3" t="s">
        <v>31</v>
      </c>
      <c r="S51" s="7">
        <v>1.9919112542843426E-3</v>
      </c>
      <c r="T51" s="3" t="s">
        <v>19</v>
      </c>
      <c r="W51" s="7">
        <v>1.0144881556683583E-2</v>
      </c>
      <c r="X51" s="3" t="s">
        <v>19</v>
      </c>
    </row>
    <row r="52" spans="1:24" x14ac:dyDescent="0.25">
      <c r="A52" s="3">
        <v>17</v>
      </c>
      <c r="B52" s="3">
        <v>71</v>
      </c>
      <c r="C52" s="4" t="s">
        <v>1338</v>
      </c>
      <c r="D52" s="3" t="s">
        <v>17</v>
      </c>
      <c r="E52" s="3" t="s">
        <v>1337</v>
      </c>
      <c r="F52" s="3" t="s">
        <v>19</v>
      </c>
      <c r="G52" s="7">
        <v>6.5636574074074069E-2</v>
      </c>
      <c r="H52" s="3">
        <v>14</v>
      </c>
      <c r="I52" s="3" t="s">
        <v>677</v>
      </c>
      <c r="J52" s="3" t="s">
        <v>19</v>
      </c>
      <c r="K52" s="7">
        <v>5.4560185185185184E-2</v>
      </c>
      <c r="L52" s="3">
        <v>11</v>
      </c>
      <c r="M52" s="3" t="s">
        <v>1336</v>
      </c>
      <c r="N52" s="3" t="s">
        <v>19</v>
      </c>
      <c r="O52" s="7">
        <v>5.0555555555555555E-2</v>
      </c>
      <c r="P52" s="3">
        <v>22</v>
      </c>
      <c r="Q52" s="3" t="s">
        <v>908</v>
      </c>
      <c r="R52" s="3" t="s">
        <v>19</v>
      </c>
      <c r="S52" s="7">
        <v>7.0891203703703706E-2</v>
      </c>
      <c r="T52" s="3">
        <v>35</v>
      </c>
      <c r="U52" s="3" t="s">
        <v>1335</v>
      </c>
      <c r="V52" s="3" t="s">
        <v>19</v>
      </c>
      <c r="W52" s="7">
        <v>6.8738425925925925E-2</v>
      </c>
      <c r="X52" s="3">
        <v>19</v>
      </c>
    </row>
    <row r="53" spans="1:24" x14ac:dyDescent="0.25">
      <c r="E53" s="3" t="s">
        <v>675</v>
      </c>
      <c r="F53" s="3" t="s">
        <v>25</v>
      </c>
      <c r="G53" s="7">
        <v>6.5636574074074069E-2</v>
      </c>
      <c r="H53" s="3">
        <v>14</v>
      </c>
      <c r="I53" s="3" t="s">
        <v>1334</v>
      </c>
      <c r="J53" s="3" t="s">
        <v>25</v>
      </c>
      <c r="K53" s="7">
        <v>0.12019675925925927</v>
      </c>
      <c r="L53" s="3">
        <v>13</v>
      </c>
      <c r="M53" s="3" t="s">
        <v>917</v>
      </c>
      <c r="N53" s="3" t="s">
        <v>25</v>
      </c>
      <c r="O53" s="7">
        <v>0.17075231481481482</v>
      </c>
      <c r="P53" s="3">
        <v>16</v>
      </c>
      <c r="Q53" s="3" t="s">
        <v>911</v>
      </c>
      <c r="R53" s="3" t="s">
        <v>25</v>
      </c>
      <c r="S53" s="7">
        <v>0.24164351851851851</v>
      </c>
      <c r="T53" s="3">
        <v>18</v>
      </c>
      <c r="U53" s="3" t="s">
        <v>916</v>
      </c>
      <c r="V53" s="3" t="s">
        <v>25</v>
      </c>
      <c r="W53" s="7">
        <v>0.31038194444444445</v>
      </c>
      <c r="X53" s="3">
        <v>17</v>
      </c>
    </row>
    <row r="54" spans="1:24" x14ac:dyDescent="0.25">
      <c r="E54" s="3" t="s">
        <v>30</v>
      </c>
      <c r="G54" s="7">
        <v>5.8991317862669285E-3</v>
      </c>
      <c r="H54" s="3" t="s">
        <v>31</v>
      </c>
      <c r="K54" s="7">
        <v>6.1891118287850516E-3</v>
      </c>
      <c r="L54" s="3" t="s">
        <v>31</v>
      </c>
      <c r="O54" s="7">
        <v>1.9878167165603838E-4</v>
      </c>
      <c r="P54" s="3" t="s">
        <v>19</v>
      </c>
      <c r="S54" s="7">
        <v>1.1293264937379782E-2</v>
      </c>
      <c r="T54" s="3" t="s">
        <v>19</v>
      </c>
      <c r="W54" s="7">
        <v>5.9619700601618031E-4</v>
      </c>
      <c r="X54" s="3" t="s">
        <v>19</v>
      </c>
    </row>
    <row r="55" spans="1:24" x14ac:dyDescent="0.25">
      <c r="A55" s="3">
        <v>18</v>
      </c>
      <c r="B55" s="3">
        <v>90</v>
      </c>
      <c r="C55" s="4" t="s">
        <v>1333</v>
      </c>
      <c r="D55" s="3" t="s">
        <v>1</v>
      </c>
      <c r="E55" s="3" t="s">
        <v>258</v>
      </c>
      <c r="F55" s="3" t="s">
        <v>19</v>
      </c>
      <c r="G55" s="7">
        <v>7.4108796296296298E-2</v>
      </c>
      <c r="H55" s="3">
        <v>24</v>
      </c>
      <c r="I55" s="3" t="s">
        <v>1332</v>
      </c>
      <c r="J55" s="3" t="s">
        <v>19</v>
      </c>
      <c r="K55" s="7">
        <v>6.0277777777777784E-2</v>
      </c>
      <c r="L55" s="3">
        <v>22</v>
      </c>
      <c r="M55" s="3" t="s">
        <v>1331</v>
      </c>
      <c r="N55" s="3" t="s">
        <v>19</v>
      </c>
      <c r="O55" s="7">
        <v>5.2905092592592594E-2</v>
      </c>
      <c r="P55" s="3">
        <v>26</v>
      </c>
      <c r="Q55" s="3" t="s">
        <v>1330</v>
      </c>
      <c r="R55" s="3" t="s">
        <v>19</v>
      </c>
      <c r="S55" s="7">
        <v>5.4050925925925926E-2</v>
      </c>
      <c r="T55" s="3">
        <v>5</v>
      </c>
      <c r="U55" s="3" t="s">
        <v>256</v>
      </c>
      <c r="V55" s="3" t="s">
        <v>19</v>
      </c>
      <c r="W55" s="7">
        <v>7.0474537037037044E-2</v>
      </c>
      <c r="X55" s="3">
        <v>22</v>
      </c>
    </row>
    <row r="56" spans="1:24" x14ac:dyDescent="0.25">
      <c r="E56" s="3" t="s">
        <v>253</v>
      </c>
      <c r="F56" s="3" t="s">
        <v>25</v>
      </c>
      <c r="G56" s="7">
        <v>7.4108796296296298E-2</v>
      </c>
      <c r="H56" s="3">
        <v>24</v>
      </c>
      <c r="I56" s="3" t="s">
        <v>887</v>
      </c>
      <c r="J56" s="3" t="s">
        <v>25</v>
      </c>
      <c r="K56" s="7">
        <v>0.13438657407407409</v>
      </c>
      <c r="L56" s="3">
        <v>21</v>
      </c>
      <c r="M56" s="3" t="s">
        <v>1329</v>
      </c>
      <c r="N56" s="3" t="s">
        <v>25</v>
      </c>
      <c r="O56" s="7">
        <v>0.18729166666666666</v>
      </c>
      <c r="P56" s="3">
        <v>20</v>
      </c>
      <c r="Q56" s="3" t="s">
        <v>1328</v>
      </c>
      <c r="R56" s="3" t="s">
        <v>25</v>
      </c>
      <c r="S56" s="7">
        <v>0.24134259259259258</v>
      </c>
      <c r="T56" s="3">
        <v>17</v>
      </c>
      <c r="U56" s="3" t="s">
        <v>889</v>
      </c>
      <c r="V56" s="3" t="s">
        <v>25</v>
      </c>
      <c r="W56" s="7">
        <v>0.31181712962962965</v>
      </c>
      <c r="X56" s="3">
        <v>18</v>
      </c>
    </row>
    <row r="57" spans="1:24" x14ac:dyDescent="0.25">
      <c r="E57" s="3" t="s">
        <v>30</v>
      </c>
      <c r="G57" s="7">
        <v>2.242314154988656E-3</v>
      </c>
      <c r="H57" s="3" t="s">
        <v>19</v>
      </c>
      <c r="K57" s="7">
        <v>7.5241988987229808E-4</v>
      </c>
      <c r="L57" s="3" t="s">
        <v>31</v>
      </c>
      <c r="O57" s="7">
        <v>2.3154723813035988E-3</v>
      </c>
      <c r="P57" s="3" t="s">
        <v>19</v>
      </c>
      <c r="S57" s="7">
        <v>5.8225896911652045E-3</v>
      </c>
      <c r="T57" s="3" t="s">
        <v>31</v>
      </c>
      <c r="W57" s="7">
        <v>2.0172230447452616E-3</v>
      </c>
      <c r="X57" s="3" t="s">
        <v>19</v>
      </c>
    </row>
    <row r="58" spans="1:24" x14ac:dyDescent="0.25">
      <c r="A58" s="3">
        <v>19</v>
      </c>
      <c r="B58" s="3">
        <v>65</v>
      </c>
      <c r="C58" s="4" t="s">
        <v>1327</v>
      </c>
      <c r="D58" s="3" t="s">
        <v>1</v>
      </c>
      <c r="E58" s="3" t="s">
        <v>834</v>
      </c>
      <c r="F58" s="3" t="s">
        <v>19</v>
      </c>
      <c r="G58" s="7">
        <v>6.4259259259259252E-2</v>
      </c>
      <c r="H58" s="3">
        <v>11</v>
      </c>
      <c r="I58" s="3" t="s">
        <v>487</v>
      </c>
      <c r="J58" s="3" t="s">
        <v>19</v>
      </c>
      <c r="K58" s="7">
        <v>6.5740740740740738E-2</v>
      </c>
      <c r="L58" s="3">
        <v>29</v>
      </c>
      <c r="M58" s="3" t="s">
        <v>1326</v>
      </c>
      <c r="N58" s="3" t="s">
        <v>19</v>
      </c>
      <c r="O58" s="7">
        <v>5.0185185185185187E-2</v>
      </c>
      <c r="P58" s="3">
        <v>21</v>
      </c>
      <c r="Q58" s="3" t="s">
        <v>838</v>
      </c>
      <c r="R58" s="3" t="s">
        <v>19</v>
      </c>
      <c r="S58" s="7">
        <v>6.7777777777777784E-2</v>
      </c>
      <c r="T58" s="3">
        <v>29</v>
      </c>
      <c r="U58" s="3" t="s">
        <v>831</v>
      </c>
      <c r="V58" s="3" t="s">
        <v>19</v>
      </c>
      <c r="W58" s="7">
        <v>6.7407407407407416E-2</v>
      </c>
      <c r="X58" s="3">
        <v>16</v>
      </c>
    </row>
    <row r="59" spans="1:24" x14ac:dyDescent="0.25">
      <c r="E59" s="3" t="s">
        <v>1325</v>
      </c>
      <c r="F59" s="3" t="s">
        <v>25</v>
      </c>
      <c r="G59" s="7">
        <v>6.4259259259259252E-2</v>
      </c>
      <c r="H59" s="3">
        <v>11</v>
      </c>
      <c r="I59" s="3" t="s">
        <v>1324</v>
      </c>
      <c r="J59" s="3" t="s">
        <v>25</v>
      </c>
      <c r="K59" s="7">
        <v>0.13</v>
      </c>
      <c r="L59" s="3">
        <v>18</v>
      </c>
      <c r="M59" s="3" t="s">
        <v>484</v>
      </c>
      <c r="N59" s="3" t="s">
        <v>25</v>
      </c>
      <c r="O59" s="7">
        <v>0.1801851851851852</v>
      </c>
      <c r="P59" s="3">
        <v>18</v>
      </c>
      <c r="Q59" s="3" t="s">
        <v>1323</v>
      </c>
      <c r="R59" s="3" t="s">
        <v>25</v>
      </c>
      <c r="S59" s="7">
        <v>0.24796296296296297</v>
      </c>
      <c r="T59" s="3">
        <v>19</v>
      </c>
      <c r="U59" s="3" t="s">
        <v>478</v>
      </c>
      <c r="V59" s="3" t="s">
        <v>25</v>
      </c>
      <c r="W59" s="7">
        <v>0.31537037037037036</v>
      </c>
      <c r="X59" s="3">
        <v>19</v>
      </c>
    </row>
    <row r="60" spans="1:24" x14ac:dyDescent="0.25">
      <c r="E60" s="3" t="s">
        <v>30</v>
      </c>
      <c r="G60" s="7">
        <v>8.426160932506116E-3</v>
      </c>
      <c r="H60" s="3" t="s">
        <v>31</v>
      </c>
      <c r="K60" s="7">
        <v>4.0150874224478272E-3</v>
      </c>
      <c r="L60" s="3" t="s">
        <v>19</v>
      </c>
      <c r="O60" s="7">
        <v>9.8091746568903376E-4</v>
      </c>
      <c r="P60" s="3" t="s">
        <v>31</v>
      </c>
      <c r="S60" s="7">
        <v>7.2219872156420381E-3</v>
      </c>
      <c r="T60" s="3" t="s">
        <v>19</v>
      </c>
      <c r="W60" s="7">
        <v>1.8299962398947017E-3</v>
      </c>
      <c r="X60" s="3" t="s">
        <v>31</v>
      </c>
    </row>
    <row r="61" spans="1:24" x14ac:dyDescent="0.25">
      <c r="A61" s="3">
        <v>20</v>
      </c>
      <c r="B61" s="3">
        <v>72</v>
      </c>
      <c r="C61" s="4" t="s">
        <v>1322</v>
      </c>
      <c r="D61" s="3" t="s">
        <v>1</v>
      </c>
      <c r="E61" s="3" t="s">
        <v>1009</v>
      </c>
      <c r="F61" s="3" t="s">
        <v>19</v>
      </c>
      <c r="G61" s="7">
        <v>7.8148148148148147E-2</v>
      </c>
      <c r="H61" s="3">
        <v>30</v>
      </c>
      <c r="I61" s="3" t="s">
        <v>316</v>
      </c>
      <c r="J61" s="3" t="s">
        <v>19</v>
      </c>
      <c r="K61" s="7">
        <v>6.3344907407407405E-2</v>
      </c>
      <c r="L61" s="3">
        <v>26</v>
      </c>
      <c r="M61" s="3" t="s">
        <v>1321</v>
      </c>
      <c r="N61" s="3" t="s">
        <v>19</v>
      </c>
      <c r="O61" s="7">
        <v>4.9317129629629634E-2</v>
      </c>
      <c r="P61" s="3">
        <v>17</v>
      </c>
      <c r="Q61" s="3" t="s">
        <v>1320</v>
      </c>
      <c r="R61" s="3" t="s">
        <v>19</v>
      </c>
      <c r="S61" s="7">
        <v>6.1307870370370367E-2</v>
      </c>
      <c r="T61" s="3">
        <v>22</v>
      </c>
      <c r="U61" s="3" t="s">
        <v>1319</v>
      </c>
      <c r="V61" s="3" t="s">
        <v>19</v>
      </c>
      <c r="W61" s="7">
        <v>6.4074074074074075E-2</v>
      </c>
      <c r="X61" s="3">
        <v>12</v>
      </c>
    </row>
    <row r="62" spans="1:24" x14ac:dyDescent="0.25">
      <c r="E62" s="3" t="s">
        <v>322</v>
      </c>
      <c r="F62" s="3" t="s">
        <v>25</v>
      </c>
      <c r="G62" s="7">
        <v>7.8148148148148147E-2</v>
      </c>
      <c r="H62" s="3">
        <v>30</v>
      </c>
      <c r="I62" s="3" t="s">
        <v>317</v>
      </c>
      <c r="J62" s="3" t="s">
        <v>25</v>
      </c>
      <c r="K62" s="7">
        <v>0.14149305555555555</v>
      </c>
      <c r="L62" s="3">
        <v>29</v>
      </c>
      <c r="M62" s="3" t="s">
        <v>1010</v>
      </c>
      <c r="N62" s="3" t="s">
        <v>25</v>
      </c>
      <c r="O62" s="7">
        <v>0.19081018518518519</v>
      </c>
      <c r="P62" s="3">
        <v>24</v>
      </c>
      <c r="Q62" s="3" t="s">
        <v>315</v>
      </c>
      <c r="R62" s="3" t="s">
        <v>25</v>
      </c>
      <c r="S62" s="7">
        <v>0.25211805555555555</v>
      </c>
      <c r="T62" s="3">
        <v>22</v>
      </c>
      <c r="U62" s="3" t="s">
        <v>1318</v>
      </c>
      <c r="V62" s="3" t="s">
        <v>25</v>
      </c>
      <c r="W62" s="7">
        <v>0.31619212962962967</v>
      </c>
      <c r="X62" s="3">
        <v>20</v>
      </c>
    </row>
    <row r="63" spans="1:24" x14ac:dyDescent="0.25">
      <c r="E63" s="3" t="s">
        <v>30</v>
      </c>
      <c r="G63" s="7">
        <v>5.2733318600228507E-3</v>
      </c>
      <c r="H63" s="3" t="s">
        <v>19</v>
      </c>
      <c r="K63" s="7">
        <v>1.4584158116042537E-3</v>
      </c>
      <c r="L63" s="3" t="s">
        <v>19</v>
      </c>
      <c r="O63" s="7">
        <v>1.9822963216046957E-3</v>
      </c>
      <c r="P63" s="3" t="s">
        <v>31</v>
      </c>
      <c r="S63" s="7">
        <v>5.942898372308103E-4</v>
      </c>
      <c r="T63" s="3" t="s">
        <v>19</v>
      </c>
      <c r="W63" s="7">
        <v>5.3437411872532398E-3</v>
      </c>
      <c r="X63" s="3" t="s">
        <v>31</v>
      </c>
    </row>
    <row r="64" spans="1:24" x14ac:dyDescent="0.25">
      <c r="A64" s="3">
        <v>21</v>
      </c>
      <c r="B64" s="3">
        <v>63</v>
      </c>
      <c r="C64" s="4" t="s">
        <v>532</v>
      </c>
      <c r="D64" s="3" t="s">
        <v>17</v>
      </c>
      <c r="E64" s="3" t="s">
        <v>377</v>
      </c>
      <c r="F64" s="3" t="s">
        <v>19</v>
      </c>
      <c r="G64" s="7">
        <v>7.4340277777777783E-2</v>
      </c>
      <c r="H64" s="3">
        <v>25</v>
      </c>
      <c r="I64" s="3" t="s">
        <v>185</v>
      </c>
      <c r="J64" s="3" t="s">
        <v>19</v>
      </c>
      <c r="K64" s="7">
        <v>6.1898148148148147E-2</v>
      </c>
      <c r="L64" s="3">
        <v>24</v>
      </c>
      <c r="M64" s="3" t="s">
        <v>191</v>
      </c>
      <c r="N64" s="3" t="s">
        <v>19</v>
      </c>
      <c r="O64" s="7">
        <v>4.925925925925926E-2</v>
      </c>
      <c r="P64" s="3">
        <v>16</v>
      </c>
      <c r="Q64" s="3" t="s">
        <v>1317</v>
      </c>
      <c r="R64" s="3" t="s">
        <v>19</v>
      </c>
      <c r="S64" s="7">
        <v>6.4432870370370363E-2</v>
      </c>
      <c r="T64" s="3">
        <v>24</v>
      </c>
      <c r="U64" s="3" t="s">
        <v>1316</v>
      </c>
      <c r="V64" s="3" t="s">
        <v>19</v>
      </c>
      <c r="W64" s="7">
        <v>7.2581018518518517E-2</v>
      </c>
      <c r="X64" s="3">
        <v>24</v>
      </c>
    </row>
    <row r="65" spans="1:24" x14ac:dyDescent="0.25">
      <c r="E65" s="3" t="s">
        <v>1315</v>
      </c>
      <c r="F65" s="3" t="s">
        <v>25</v>
      </c>
      <c r="G65" s="7">
        <v>7.4340277777777783E-2</v>
      </c>
      <c r="H65" s="3">
        <v>25</v>
      </c>
      <c r="I65" s="3" t="s">
        <v>1314</v>
      </c>
      <c r="J65" s="3" t="s">
        <v>25</v>
      </c>
      <c r="K65" s="7">
        <v>0.13623842592592592</v>
      </c>
      <c r="L65" s="3">
        <v>23</v>
      </c>
      <c r="M65" s="3" t="s">
        <v>116</v>
      </c>
      <c r="N65" s="3" t="s">
        <v>25</v>
      </c>
      <c r="O65" s="7">
        <v>0.18549768518518517</v>
      </c>
      <c r="P65" s="3">
        <v>19</v>
      </c>
      <c r="Q65" s="3" t="s">
        <v>1313</v>
      </c>
      <c r="R65" s="3" t="s">
        <v>25</v>
      </c>
      <c r="S65" s="7">
        <v>0.24993055555555554</v>
      </c>
      <c r="T65" s="3">
        <v>20</v>
      </c>
      <c r="U65" s="3" t="s">
        <v>1312</v>
      </c>
      <c r="V65" s="3" t="s">
        <v>25</v>
      </c>
      <c r="W65" s="7">
        <v>0.3225115740740741</v>
      </c>
      <c r="X65" s="3">
        <v>21</v>
      </c>
    </row>
    <row r="66" spans="1:24" x14ac:dyDescent="0.25">
      <c r="E66" s="3" t="s">
        <v>30</v>
      </c>
      <c r="G66" s="7">
        <v>8.9788331381068787E-6</v>
      </c>
      <c r="H66" s="3" t="s">
        <v>19</v>
      </c>
      <c r="K66" s="7">
        <v>1.225212454987204E-3</v>
      </c>
      <c r="L66" s="3" t="s">
        <v>31</v>
      </c>
      <c r="O66" s="7">
        <v>3.0654416496738862E-3</v>
      </c>
      <c r="P66" s="3" t="s">
        <v>31</v>
      </c>
      <c r="S66" s="7">
        <v>2.5058627362719854E-3</v>
      </c>
      <c r="T66" s="3" t="s">
        <v>19</v>
      </c>
      <c r="W66" s="7">
        <v>1.775812535250984E-3</v>
      </c>
      <c r="X66" s="3" t="s">
        <v>19</v>
      </c>
    </row>
    <row r="67" spans="1:24" x14ac:dyDescent="0.25">
      <c r="A67" s="3">
        <v>22</v>
      </c>
      <c r="B67" s="3">
        <v>69</v>
      </c>
      <c r="C67" s="4" t="s">
        <v>1311</v>
      </c>
      <c r="D67" s="3" t="s">
        <v>3</v>
      </c>
      <c r="E67" s="3" t="s">
        <v>367</v>
      </c>
      <c r="F67" s="3" t="s">
        <v>19</v>
      </c>
      <c r="G67" s="7">
        <v>7.8958333333333339E-2</v>
      </c>
      <c r="H67" s="3">
        <v>33</v>
      </c>
      <c r="I67" s="3" t="s">
        <v>1310</v>
      </c>
      <c r="J67" s="3" t="s">
        <v>19</v>
      </c>
      <c r="K67" s="7">
        <v>6.6898148148148151E-2</v>
      </c>
      <c r="L67" s="3">
        <v>31</v>
      </c>
      <c r="M67" s="3" t="s">
        <v>360</v>
      </c>
      <c r="N67" s="3" t="s">
        <v>19</v>
      </c>
      <c r="O67" s="7">
        <v>4.9803240740740738E-2</v>
      </c>
      <c r="P67" s="3">
        <v>19</v>
      </c>
      <c r="Q67" s="3" t="s">
        <v>364</v>
      </c>
      <c r="R67" s="3" t="s">
        <v>19</v>
      </c>
      <c r="S67" s="7">
        <v>5.8333333333333327E-2</v>
      </c>
      <c r="T67" s="3">
        <v>14</v>
      </c>
      <c r="U67" s="3" t="s">
        <v>359</v>
      </c>
      <c r="V67" s="3" t="s">
        <v>19</v>
      </c>
      <c r="W67" s="7">
        <v>6.8576388888888895E-2</v>
      </c>
      <c r="X67" s="3">
        <v>18</v>
      </c>
    </row>
    <row r="68" spans="1:24" x14ac:dyDescent="0.25">
      <c r="E68" s="3" t="s">
        <v>220</v>
      </c>
      <c r="F68" s="3" t="s">
        <v>25</v>
      </c>
      <c r="G68" s="7">
        <v>7.8958333333333339E-2</v>
      </c>
      <c r="H68" s="3">
        <v>33</v>
      </c>
      <c r="I68" s="3" t="s">
        <v>1309</v>
      </c>
      <c r="J68" s="3" t="s">
        <v>25</v>
      </c>
      <c r="K68" s="7">
        <v>0.14585648148148148</v>
      </c>
      <c r="L68" s="3">
        <v>35</v>
      </c>
      <c r="M68" s="3" t="s">
        <v>219</v>
      </c>
      <c r="N68" s="3" t="s">
        <v>25</v>
      </c>
      <c r="O68" s="7">
        <v>0.19565972222222219</v>
      </c>
      <c r="P68" s="3">
        <v>28</v>
      </c>
      <c r="Q68" s="3" t="s">
        <v>221</v>
      </c>
      <c r="R68" s="3" t="s">
        <v>25</v>
      </c>
      <c r="S68" s="7">
        <v>0.25399305555555557</v>
      </c>
      <c r="T68" s="3">
        <v>23</v>
      </c>
      <c r="U68" s="3" t="s">
        <v>1308</v>
      </c>
      <c r="V68" s="3" t="s">
        <v>25</v>
      </c>
      <c r="W68" s="7">
        <v>0.32256944444444446</v>
      </c>
      <c r="X68" s="3">
        <v>22</v>
      </c>
    </row>
    <row r="69" spans="1:24" x14ac:dyDescent="0.25">
      <c r="E69" s="3" t="s">
        <v>30</v>
      </c>
      <c r="G69" s="7">
        <v>4.6136966354288766E-3</v>
      </c>
      <c r="H69" s="3" t="s">
        <v>19</v>
      </c>
      <c r="K69" s="7">
        <v>3.7634609057515117E-3</v>
      </c>
      <c r="L69" s="3" t="s">
        <v>19</v>
      </c>
      <c r="O69" s="7">
        <v>2.5308491330064964E-3</v>
      </c>
      <c r="P69" s="3" t="s">
        <v>31</v>
      </c>
      <c r="S69" s="7">
        <v>3.6047862705540501E-3</v>
      </c>
      <c r="T69" s="3" t="s">
        <v>31</v>
      </c>
      <c r="W69" s="7">
        <v>2.2415221376198557E-3</v>
      </c>
      <c r="X69" s="3" t="s">
        <v>31</v>
      </c>
    </row>
    <row r="70" spans="1:24" x14ac:dyDescent="0.25">
      <c r="A70" s="3">
        <v>23</v>
      </c>
      <c r="B70" s="3">
        <v>57</v>
      </c>
      <c r="C70" s="4" t="s">
        <v>1307</v>
      </c>
      <c r="D70" s="3" t="s">
        <v>3</v>
      </c>
      <c r="E70" s="3" t="s">
        <v>1306</v>
      </c>
      <c r="F70" s="3" t="s">
        <v>19</v>
      </c>
      <c r="G70" s="7">
        <v>7.9988425925925921E-2</v>
      </c>
      <c r="H70" s="3">
        <v>35</v>
      </c>
      <c r="I70" s="3" t="s">
        <v>784</v>
      </c>
      <c r="J70" s="3" t="s">
        <v>19</v>
      </c>
      <c r="K70" s="7">
        <v>6.3738425925925921E-2</v>
      </c>
      <c r="L70" s="3">
        <v>27</v>
      </c>
      <c r="M70" s="3" t="s">
        <v>198</v>
      </c>
      <c r="N70" s="3" t="s">
        <v>19</v>
      </c>
      <c r="O70" s="7">
        <v>5.1793981481481483E-2</v>
      </c>
      <c r="P70" s="3">
        <v>25</v>
      </c>
      <c r="Q70" s="3" t="s">
        <v>1305</v>
      </c>
      <c r="R70" s="3" t="s">
        <v>19</v>
      </c>
      <c r="S70" s="7">
        <v>6.0300925925925924E-2</v>
      </c>
      <c r="T70" s="3">
        <v>18</v>
      </c>
      <c r="U70" s="3" t="s">
        <v>1304</v>
      </c>
      <c r="V70" s="3" t="s">
        <v>19</v>
      </c>
      <c r="W70" s="7">
        <v>6.986111111111111E-2</v>
      </c>
      <c r="X70" s="3">
        <v>21</v>
      </c>
    </row>
    <row r="71" spans="1:24" x14ac:dyDescent="0.25">
      <c r="E71" s="3" t="s">
        <v>1303</v>
      </c>
      <c r="F71" s="3" t="s">
        <v>25</v>
      </c>
      <c r="G71" s="7">
        <v>7.9988425925925921E-2</v>
      </c>
      <c r="H71" s="3">
        <v>35</v>
      </c>
      <c r="I71" s="3" t="s">
        <v>1302</v>
      </c>
      <c r="J71" s="3" t="s">
        <v>25</v>
      </c>
      <c r="K71" s="7">
        <v>0.14372685185185186</v>
      </c>
      <c r="L71" s="3">
        <v>34</v>
      </c>
      <c r="M71" s="3" t="s">
        <v>1301</v>
      </c>
      <c r="N71" s="3" t="s">
        <v>25</v>
      </c>
      <c r="O71" s="7">
        <v>0.19552083333333334</v>
      </c>
      <c r="P71" s="3">
        <v>27</v>
      </c>
      <c r="Q71" s="3" t="s">
        <v>1300</v>
      </c>
      <c r="R71" s="3" t="s">
        <v>25</v>
      </c>
      <c r="S71" s="7">
        <v>0.25582175925925926</v>
      </c>
      <c r="T71" s="3">
        <v>24</v>
      </c>
      <c r="U71" s="3" t="s">
        <v>624</v>
      </c>
      <c r="V71" s="3" t="s">
        <v>25</v>
      </c>
      <c r="W71" s="7">
        <v>0.32568287037037036</v>
      </c>
      <c r="X71" s="3">
        <v>23</v>
      </c>
    </row>
    <row r="72" spans="1:24" x14ac:dyDescent="0.25">
      <c r="E72" s="3" t="s">
        <v>30</v>
      </c>
      <c r="G72" s="7">
        <v>4.9262181023761037E-3</v>
      </c>
      <c r="H72" s="3" t="s">
        <v>19</v>
      </c>
      <c r="K72" s="7">
        <v>5.6345087277864803E-6</v>
      </c>
      <c r="L72" s="3" t="s">
        <v>31</v>
      </c>
      <c r="O72" s="7">
        <v>1.045234699263882E-3</v>
      </c>
      <c r="P72" s="3" t="s">
        <v>31</v>
      </c>
      <c r="S72" s="7">
        <v>2.2350176526096527E-3</v>
      </c>
      <c r="T72" s="3" t="s">
        <v>31</v>
      </c>
      <c r="W72" s="7">
        <v>1.6403312417747618E-3</v>
      </c>
      <c r="X72" s="3" t="s">
        <v>31</v>
      </c>
    </row>
    <row r="73" spans="1:24" x14ac:dyDescent="0.25">
      <c r="A73" s="3">
        <v>24</v>
      </c>
      <c r="B73" s="3">
        <v>80</v>
      </c>
      <c r="C73" s="4" t="s">
        <v>1299</v>
      </c>
      <c r="D73" s="3" t="s">
        <v>17</v>
      </c>
      <c r="E73" s="3" t="s">
        <v>288</v>
      </c>
      <c r="F73" s="3" t="s">
        <v>19</v>
      </c>
      <c r="G73" s="7">
        <v>7.3564814814814819E-2</v>
      </c>
      <c r="H73" s="3">
        <v>22</v>
      </c>
      <c r="I73" s="3" t="s">
        <v>284</v>
      </c>
      <c r="J73" s="3" t="s">
        <v>19</v>
      </c>
      <c r="K73" s="7">
        <v>5.9108796296296291E-2</v>
      </c>
      <c r="L73" s="3">
        <v>19</v>
      </c>
      <c r="M73" s="3" t="s">
        <v>292</v>
      </c>
      <c r="N73" s="3" t="s">
        <v>19</v>
      </c>
      <c r="O73" s="7">
        <v>5.844907407407407E-2</v>
      </c>
      <c r="P73" s="3">
        <v>31</v>
      </c>
      <c r="Q73" s="3" t="s">
        <v>286</v>
      </c>
      <c r="R73" s="3" t="s">
        <v>19</v>
      </c>
      <c r="S73" s="7">
        <v>6.0138888888888888E-2</v>
      </c>
      <c r="T73" s="3">
        <v>17</v>
      </c>
      <c r="U73" s="3" t="s">
        <v>905</v>
      </c>
      <c r="V73" s="3" t="s">
        <v>19</v>
      </c>
      <c r="W73" s="7">
        <v>8.0775462962962966E-2</v>
      </c>
      <c r="X73" s="3">
        <v>34</v>
      </c>
    </row>
    <row r="74" spans="1:24" x14ac:dyDescent="0.25">
      <c r="E74" s="3" t="s">
        <v>289</v>
      </c>
      <c r="F74" s="3" t="s">
        <v>25</v>
      </c>
      <c r="G74" s="7">
        <v>7.3564814814814819E-2</v>
      </c>
      <c r="H74" s="3">
        <v>22</v>
      </c>
      <c r="I74" s="3" t="s">
        <v>1298</v>
      </c>
      <c r="J74" s="3" t="s">
        <v>25</v>
      </c>
      <c r="K74" s="7">
        <v>0.13267361111111112</v>
      </c>
      <c r="L74" s="3">
        <v>19</v>
      </c>
      <c r="M74" s="3" t="s">
        <v>93</v>
      </c>
      <c r="N74" s="3" t="s">
        <v>25</v>
      </c>
      <c r="O74" s="7">
        <v>0.19112268518518519</v>
      </c>
      <c r="P74" s="3">
        <v>25</v>
      </c>
      <c r="Q74" s="3" t="s">
        <v>1297</v>
      </c>
      <c r="R74" s="3" t="s">
        <v>25</v>
      </c>
      <c r="S74" s="7">
        <v>0.25126157407407407</v>
      </c>
      <c r="T74" s="3">
        <v>21</v>
      </c>
      <c r="U74" s="3" t="s">
        <v>1296</v>
      </c>
      <c r="V74" s="3" t="s">
        <v>25</v>
      </c>
      <c r="W74" s="7">
        <v>0.33203703703703707</v>
      </c>
      <c r="X74" s="3">
        <v>24</v>
      </c>
    </row>
    <row r="75" spans="1:24" x14ac:dyDescent="0.25">
      <c r="E75" s="3" t="s">
        <v>30</v>
      </c>
      <c r="G75" s="7">
        <v>2.9618783172082608E-3</v>
      </c>
      <c r="H75" s="3" t="s">
        <v>31</v>
      </c>
      <c r="K75" s="7">
        <v>5.8789291292464033E-3</v>
      </c>
      <c r="L75" s="3" t="s">
        <v>31</v>
      </c>
      <c r="O75" s="7">
        <v>4.5789495567414296E-3</v>
      </c>
      <c r="P75" s="3" t="s">
        <v>19</v>
      </c>
      <c r="S75" s="7">
        <v>3.6171489724789382E-3</v>
      </c>
      <c r="T75" s="3" t="s">
        <v>31</v>
      </c>
      <c r="W75" s="7">
        <v>7.879006862192145E-3</v>
      </c>
      <c r="X75" s="3" t="s">
        <v>19</v>
      </c>
    </row>
    <row r="76" spans="1:24" x14ac:dyDescent="0.25">
      <c r="A76" s="3">
        <v>25</v>
      </c>
      <c r="B76" s="3">
        <v>75</v>
      </c>
      <c r="C76" s="4" t="s">
        <v>1295</v>
      </c>
      <c r="D76" s="3" t="s">
        <v>17</v>
      </c>
      <c r="E76" s="3" t="s">
        <v>414</v>
      </c>
      <c r="F76" s="3" t="s">
        <v>19</v>
      </c>
      <c r="G76" s="7">
        <v>7.3923611111111107E-2</v>
      </c>
      <c r="H76" s="3">
        <v>23</v>
      </c>
      <c r="I76" s="3" t="s">
        <v>419</v>
      </c>
      <c r="J76" s="3" t="s">
        <v>19</v>
      </c>
      <c r="K76" s="7">
        <v>6.671296296296296E-2</v>
      </c>
      <c r="L76" s="3">
        <v>30</v>
      </c>
      <c r="M76" s="3" t="s">
        <v>1294</v>
      </c>
      <c r="N76" s="3" t="s">
        <v>19</v>
      </c>
      <c r="O76" s="7">
        <v>5.1134259259259261E-2</v>
      </c>
      <c r="P76" s="3">
        <v>23</v>
      </c>
      <c r="Q76" s="3" t="s">
        <v>1293</v>
      </c>
      <c r="R76" s="3" t="s">
        <v>19</v>
      </c>
      <c r="S76" s="7">
        <v>6.4537037037037046E-2</v>
      </c>
      <c r="T76" s="3">
        <v>25</v>
      </c>
      <c r="U76" s="3" t="s">
        <v>416</v>
      </c>
      <c r="V76" s="3" t="s">
        <v>19</v>
      </c>
      <c r="W76" s="7">
        <v>7.6712962962962969E-2</v>
      </c>
      <c r="X76" s="3">
        <v>27</v>
      </c>
    </row>
    <row r="77" spans="1:24" x14ac:dyDescent="0.25">
      <c r="E77" s="3" t="s">
        <v>210</v>
      </c>
      <c r="F77" s="3" t="s">
        <v>25</v>
      </c>
      <c r="G77" s="7">
        <v>7.3923611111111107E-2</v>
      </c>
      <c r="H77" s="3">
        <v>23</v>
      </c>
      <c r="I77" s="3" t="s">
        <v>1292</v>
      </c>
      <c r="J77" s="3" t="s">
        <v>25</v>
      </c>
      <c r="K77" s="7">
        <v>0.14063657407407407</v>
      </c>
      <c r="L77" s="3">
        <v>27</v>
      </c>
      <c r="M77" s="3" t="s">
        <v>1291</v>
      </c>
      <c r="N77" s="3" t="s">
        <v>25</v>
      </c>
      <c r="O77" s="7">
        <v>0.19177083333333333</v>
      </c>
      <c r="P77" s="3">
        <v>26</v>
      </c>
      <c r="Q77" s="3" t="s">
        <v>1290</v>
      </c>
      <c r="R77" s="3" t="s">
        <v>25</v>
      </c>
      <c r="S77" s="7">
        <v>0.25630787037037034</v>
      </c>
      <c r="T77" s="3">
        <v>26</v>
      </c>
      <c r="U77" s="3" t="s">
        <v>421</v>
      </c>
      <c r="V77" s="3" t="s">
        <v>25</v>
      </c>
      <c r="W77" s="7">
        <v>0.33302083333333332</v>
      </c>
      <c r="X77" s="3">
        <v>25</v>
      </c>
    </row>
    <row r="78" spans="1:24" x14ac:dyDescent="0.25">
      <c r="E78" s="3" t="s">
        <v>30</v>
      </c>
      <c r="G78" s="7">
        <v>2.8298238264132941E-3</v>
      </c>
      <c r="H78" s="3" t="s">
        <v>31</v>
      </c>
      <c r="K78" s="7">
        <v>1.5326846699784541E-3</v>
      </c>
      <c r="L78" s="3" t="s">
        <v>19</v>
      </c>
      <c r="O78" s="7">
        <v>2.8954776599129303E-3</v>
      </c>
      <c r="P78" s="3" t="s">
        <v>31</v>
      </c>
      <c r="S78" s="7">
        <v>5.9209568925622236E-4</v>
      </c>
      <c r="T78" s="3" t="s">
        <v>19</v>
      </c>
      <c r="W78" s="7">
        <v>3.6005211270915688E-3</v>
      </c>
      <c r="X78" s="3" t="s">
        <v>19</v>
      </c>
    </row>
    <row r="79" spans="1:24" x14ac:dyDescent="0.25">
      <c r="A79" s="3">
        <v>26</v>
      </c>
      <c r="B79" s="3">
        <v>91</v>
      </c>
      <c r="C79" s="4" t="s">
        <v>260</v>
      </c>
      <c r="D79" s="3" t="s">
        <v>1</v>
      </c>
      <c r="E79" s="3" t="s">
        <v>265</v>
      </c>
      <c r="F79" s="3" t="s">
        <v>19</v>
      </c>
      <c r="G79" s="7">
        <v>6.582175925925926E-2</v>
      </c>
      <c r="H79" s="3">
        <v>15</v>
      </c>
      <c r="I79" s="3" t="s">
        <v>1289</v>
      </c>
      <c r="J79" s="3" t="s">
        <v>19</v>
      </c>
      <c r="K79" s="7">
        <v>6.8402777777777771E-2</v>
      </c>
      <c r="L79" s="3">
        <v>36</v>
      </c>
      <c r="M79" s="3" t="s">
        <v>490</v>
      </c>
      <c r="N79" s="3" t="s">
        <v>19</v>
      </c>
      <c r="O79" s="7">
        <v>5.3124999999999999E-2</v>
      </c>
      <c r="P79" s="3">
        <v>27</v>
      </c>
      <c r="Q79" s="3" t="s">
        <v>489</v>
      </c>
      <c r="R79" s="3" t="s">
        <v>19</v>
      </c>
      <c r="S79" s="7">
        <v>6.8749999999999992E-2</v>
      </c>
      <c r="T79" s="3">
        <v>31</v>
      </c>
      <c r="U79" s="3" t="s">
        <v>261</v>
      </c>
      <c r="V79" s="3" t="s">
        <v>19</v>
      </c>
      <c r="W79" s="7">
        <v>7.7326388888888889E-2</v>
      </c>
      <c r="X79" s="3">
        <v>28</v>
      </c>
    </row>
    <row r="80" spans="1:24" x14ac:dyDescent="0.25">
      <c r="E80" s="3" t="s">
        <v>270</v>
      </c>
      <c r="F80" s="3" t="s">
        <v>25</v>
      </c>
      <c r="G80" s="7">
        <v>6.582175925925926E-2</v>
      </c>
      <c r="H80" s="3">
        <v>15</v>
      </c>
      <c r="I80" s="3" t="s">
        <v>1288</v>
      </c>
      <c r="J80" s="3" t="s">
        <v>25</v>
      </c>
      <c r="K80" s="7">
        <v>0.13422453703703704</v>
      </c>
      <c r="L80" s="3">
        <v>20</v>
      </c>
      <c r="M80" s="3" t="s">
        <v>264</v>
      </c>
      <c r="N80" s="3" t="s">
        <v>25</v>
      </c>
      <c r="O80" s="7">
        <v>0.18734953703703705</v>
      </c>
      <c r="P80" s="3">
        <v>21</v>
      </c>
      <c r="Q80" s="3" t="s">
        <v>1287</v>
      </c>
      <c r="R80" s="3" t="s">
        <v>25</v>
      </c>
      <c r="S80" s="7">
        <v>0.25609953703703703</v>
      </c>
      <c r="T80" s="3">
        <v>25</v>
      </c>
      <c r="U80" s="3" t="s">
        <v>1286</v>
      </c>
      <c r="V80" s="3" t="s">
        <v>25</v>
      </c>
      <c r="W80" s="7">
        <v>0.33342592592592596</v>
      </c>
      <c r="X80" s="3">
        <v>26</v>
      </c>
    </row>
    <row r="81" spans="1:24" x14ac:dyDescent="0.25">
      <c r="E81" s="3" t="s">
        <v>30</v>
      </c>
      <c r="G81" s="7">
        <v>1.1025039951118629E-2</v>
      </c>
      <c r="H81" s="3" t="s">
        <v>31</v>
      </c>
      <c r="K81" s="7">
        <v>3.1432130099642713E-3</v>
      </c>
      <c r="L81" s="3" t="s">
        <v>19</v>
      </c>
      <c r="O81" s="7">
        <v>9.7045967287084228E-4</v>
      </c>
      <c r="P81" s="3" t="s">
        <v>31</v>
      </c>
      <c r="S81" s="7">
        <v>4.7272748636961598E-3</v>
      </c>
      <c r="T81" s="3" t="s">
        <v>19</v>
      </c>
      <c r="W81" s="7">
        <v>4.1250117503290051E-3</v>
      </c>
      <c r="X81" s="3" t="s">
        <v>19</v>
      </c>
    </row>
    <row r="82" spans="1:24" s="11" customFormat="1" x14ac:dyDescent="0.25">
      <c r="A82" s="8">
        <v>27</v>
      </c>
      <c r="B82" s="8">
        <v>67</v>
      </c>
      <c r="C82" s="9" t="s">
        <v>173</v>
      </c>
      <c r="D82" s="8" t="s">
        <v>17</v>
      </c>
      <c r="E82" s="8" t="s">
        <v>1285</v>
      </c>
      <c r="F82" s="8" t="s">
        <v>19</v>
      </c>
      <c r="G82" s="10">
        <v>8.6805555555555566E-2</v>
      </c>
      <c r="H82" s="8">
        <v>42</v>
      </c>
      <c r="I82" s="8" t="s">
        <v>1284</v>
      </c>
      <c r="J82" s="8" t="s">
        <v>19</v>
      </c>
      <c r="K82" s="10">
        <v>7.2708333333333333E-2</v>
      </c>
      <c r="L82" s="8">
        <v>39</v>
      </c>
      <c r="M82" s="8" t="s">
        <v>1283</v>
      </c>
      <c r="N82" s="8" t="s">
        <v>19</v>
      </c>
      <c r="O82" s="10">
        <v>4.971064814814815E-2</v>
      </c>
      <c r="P82" s="8">
        <v>18</v>
      </c>
      <c r="Q82" s="8" t="s">
        <v>1282</v>
      </c>
      <c r="R82" s="8" t="s">
        <v>19</v>
      </c>
      <c r="S82" s="10">
        <v>5.7465277777777775E-2</v>
      </c>
      <c r="T82" s="8">
        <v>10</v>
      </c>
      <c r="U82" s="8" t="s">
        <v>1281</v>
      </c>
      <c r="V82" s="8" t="s">
        <v>19</v>
      </c>
      <c r="W82" s="10">
        <v>6.8101851851851858E-2</v>
      </c>
      <c r="X82" s="8">
        <v>17</v>
      </c>
    </row>
    <row r="83" spans="1:24" s="11" customFormat="1" x14ac:dyDescent="0.25">
      <c r="A83" s="8"/>
      <c r="B83" s="8"/>
      <c r="C83" s="9"/>
      <c r="D83" s="8"/>
      <c r="E83" s="8" t="s">
        <v>175</v>
      </c>
      <c r="F83" s="8" t="s">
        <v>25</v>
      </c>
      <c r="G83" s="10">
        <v>8.6805555555555566E-2</v>
      </c>
      <c r="H83" s="8">
        <v>42</v>
      </c>
      <c r="I83" s="8" t="s">
        <v>1280</v>
      </c>
      <c r="J83" s="8" t="s">
        <v>25</v>
      </c>
      <c r="K83" s="10">
        <v>0.15951388888888887</v>
      </c>
      <c r="L83" s="8">
        <v>40</v>
      </c>
      <c r="M83" s="8" t="s">
        <v>182</v>
      </c>
      <c r="N83" s="8" t="s">
        <v>25</v>
      </c>
      <c r="O83" s="10">
        <v>0.20922453703703703</v>
      </c>
      <c r="P83" s="8">
        <v>34</v>
      </c>
      <c r="Q83" s="8" t="s">
        <v>1279</v>
      </c>
      <c r="R83" s="8" t="s">
        <v>25</v>
      </c>
      <c r="S83" s="10">
        <v>0.26668981481481485</v>
      </c>
      <c r="T83" s="8">
        <v>28</v>
      </c>
      <c r="U83" s="8" t="s">
        <v>181</v>
      </c>
      <c r="V83" s="8" t="s">
        <v>25</v>
      </c>
      <c r="W83" s="10">
        <v>0.33479166666666665</v>
      </c>
      <c r="X83" s="8">
        <v>27</v>
      </c>
    </row>
    <row r="84" spans="1:24" s="11" customFormat="1" x14ac:dyDescent="0.25">
      <c r="A84" s="8"/>
      <c r="B84" s="8"/>
      <c r="C84" s="9"/>
      <c r="D84" s="8"/>
      <c r="E84" s="8" t="s">
        <v>30</v>
      </c>
      <c r="F84" s="8"/>
      <c r="G84" s="10">
        <v>9.643985368128799E-3</v>
      </c>
      <c r="H84" s="8" t="s">
        <v>19</v>
      </c>
      <c r="I84" s="8"/>
      <c r="J84" s="8"/>
      <c r="K84" s="10">
        <v>7.1814598789535361E-3</v>
      </c>
      <c r="L84" s="8" t="s">
        <v>19</v>
      </c>
      <c r="M84" s="8"/>
      <c r="N84" s="8"/>
      <c r="O84" s="10">
        <v>4.6063910943352493E-3</v>
      </c>
      <c r="P84" s="8" t="s">
        <v>31</v>
      </c>
      <c r="Q84" s="8"/>
      <c r="R84" s="8"/>
      <c r="S84" s="10">
        <v>6.8196898455464491E-3</v>
      </c>
      <c r="T84" s="8" t="s">
        <v>31</v>
      </c>
      <c r="U84" s="8"/>
      <c r="V84" s="8"/>
      <c r="W84" s="10">
        <v>5.3993643072005881E-3</v>
      </c>
      <c r="X84" s="8" t="s">
        <v>31</v>
      </c>
    </row>
    <row r="85" spans="1:24" x14ac:dyDescent="0.25">
      <c r="A85" s="3">
        <v>28</v>
      </c>
      <c r="B85" s="3">
        <v>87</v>
      </c>
      <c r="C85" s="4" t="s">
        <v>304</v>
      </c>
      <c r="D85" s="3" t="s">
        <v>17</v>
      </c>
      <c r="E85" s="3" t="s">
        <v>1278</v>
      </c>
      <c r="F85" s="3" t="s">
        <v>19</v>
      </c>
      <c r="G85" s="7">
        <v>7.6377314814814815E-2</v>
      </c>
      <c r="H85" s="3">
        <v>29</v>
      </c>
      <c r="I85" s="3" t="s">
        <v>306</v>
      </c>
      <c r="J85" s="3" t="s">
        <v>19</v>
      </c>
      <c r="K85" s="7">
        <v>5.8564814814814813E-2</v>
      </c>
      <c r="L85" s="3">
        <v>18</v>
      </c>
      <c r="M85" s="3" t="s">
        <v>1277</v>
      </c>
      <c r="N85" s="3" t="s">
        <v>19</v>
      </c>
      <c r="O85" s="7">
        <v>6.9004629629629624E-2</v>
      </c>
      <c r="P85" s="3">
        <v>42</v>
      </c>
      <c r="Q85" s="3" t="s">
        <v>858</v>
      </c>
      <c r="R85" s="3" t="s">
        <v>19</v>
      </c>
      <c r="S85" s="7">
        <v>6.7407407407407416E-2</v>
      </c>
      <c r="T85" s="3">
        <v>28</v>
      </c>
      <c r="U85" s="3" t="s">
        <v>308</v>
      </c>
      <c r="V85" s="3" t="s">
        <v>19</v>
      </c>
      <c r="W85" s="7">
        <v>6.9293981481481484E-2</v>
      </c>
      <c r="X85" s="3">
        <v>20</v>
      </c>
    </row>
    <row r="86" spans="1:24" x14ac:dyDescent="0.25">
      <c r="E86" s="3" t="s">
        <v>309</v>
      </c>
      <c r="F86" s="3" t="s">
        <v>25</v>
      </c>
      <c r="G86" s="7">
        <v>7.6377314814814815E-2</v>
      </c>
      <c r="H86" s="3">
        <v>29</v>
      </c>
      <c r="I86" s="3" t="s">
        <v>1277</v>
      </c>
      <c r="J86" s="3" t="s">
        <v>25</v>
      </c>
      <c r="K86" s="7">
        <v>0.13494212962962962</v>
      </c>
      <c r="L86" s="3">
        <v>22</v>
      </c>
      <c r="M86" s="3" t="s">
        <v>312</v>
      </c>
      <c r="N86" s="3" t="s">
        <v>25</v>
      </c>
      <c r="O86" s="7">
        <v>0.20394675925925929</v>
      </c>
      <c r="P86" s="3">
        <v>30</v>
      </c>
      <c r="Q86" s="3" t="s">
        <v>307</v>
      </c>
      <c r="R86" s="3" t="s">
        <v>25</v>
      </c>
      <c r="S86" s="7">
        <v>0.27135416666666667</v>
      </c>
      <c r="T86" s="3">
        <v>31</v>
      </c>
      <c r="U86" s="3" t="s">
        <v>313</v>
      </c>
      <c r="V86" s="3" t="s">
        <v>25</v>
      </c>
      <c r="W86" s="7">
        <v>0.3406481481481482</v>
      </c>
      <c r="X86" s="3">
        <v>28</v>
      </c>
    </row>
    <row r="87" spans="1:24" x14ac:dyDescent="0.25">
      <c r="E87" s="3" t="s">
        <v>30</v>
      </c>
      <c r="G87" s="7">
        <v>2.1340360030080857E-3</v>
      </c>
      <c r="H87" s="3" t="s">
        <v>31</v>
      </c>
      <c r="K87" s="7">
        <v>8.1083145328069359E-3</v>
      </c>
      <c r="L87" s="3" t="s">
        <v>31</v>
      </c>
      <c r="O87" s="7">
        <v>1.3737427147960134E-2</v>
      </c>
      <c r="P87" s="3" t="s">
        <v>19</v>
      </c>
      <c r="S87" s="7">
        <v>1.9979084414363524E-3</v>
      </c>
      <c r="T87" s="3" t="s">
        <v>19</v>
      </c>
      <c r="W87" s="7">
        <v>5.4929850535815061E-3</v>
      </c>
      <c r="X87" s="3" t="s">
        <v>31</v>
      </c>
    </row>
    <row r="88" spans="1:24" x14ac:dyDescent="0.25">
      <c r="A88" s="3">
        <v>29</v>
      </c>
      <c r="B88" s="3">
        <v>102</v>
      </c>
      <c r="C88" s="4" t="s">
        <v>1259</v>
      </c>
      <c r="D88" s="3" t="s">
        <v>17</v>
      </c>
      <c r="E88" s="3" t="s">
        <v>165</v>
      </c>
      <c r="F88" s="3" t="s">
        <v>19</v>
      </c>
      <c r="G88" s="7">
        <v>7.3240740740740731E-2</v>
      </c>
      <c r="H88" s="3">
        <v>21</v>
      </c>
      <c r="I88" s="3" t="s">
        <v>403</v>
      </c>
      <c r="J88" s="3" t="s">
        <v>19</v>
      </c>
      <c r="K88" s="7">
        <v>6.446759259259259E-2</v>
      </c>
      <c r="L88" s="3">
        <v>28</v>
      </c>
      <c r="M88" s="3" t="s">
        <v>241</v>
      </c>
      <c r="N88" s="3" t="s">
        <v>19</v>
      </c>
      <c r="O88" s="7">
        <v>4.988425925925926E-2</v>
      </c>
      <c r="P88" s="3">
        <v>20</v>
      </c>
      <c r="Q88" s="3" t="s">
        <v>1276</v>
      </c>
      <c r="R88" s="3" t="s">
        <v>19</v>
      </c>
      <c r="S88" s="7">
        <v>6.895833333333333E-2</v>
      </c>
      <c r="T88" s="3">
        <v>33</v>
      </c>
      <c r="U88" s="3" t="s">
        <v>1275</v>
      </c>
      <c r="V88" s="3" t="s">
        <v>19</v>
      </c>
      <c r="W88" s="7">
        <v>8.5150462962962969E-2</v>
      </c>
      <c r="X88" s="3">
        <v>37</v>
      </c>
    </row>
    <row r="89" spans="1:24" x14ac:dyDescent="0.25">
      <c r="E89" s="3" t="s">
        <v>396</v>
      </c>
      <c r="F89" s="3" t="s">
        <v>25</v>
      </c>
      <c r="G89" s="7">
        <v>7.3240740740740731E-2</v>
      </c>
      <c r="H89" s="3">
        <v>21</v>
      </c>
      <c r="I89" s="3" t="s">
        <v>1274</v>
      </c>
      <c r="J89" s="3" t="s">
        <v>25</v>
      </c>
      <c r="K89" s="7">
        <v>0.13770833333333335</v>
      </c>
      <c r="L89" s="3">
        <v>24</v>
      </c>
      <c r="M89" s="3" t="s">
        <v>1273</v>
      </c>
      <c r="N89" s="3" t="s">
        <v>25</v>
      </c>
      <c r="O89" s="7">
        <v>0.18759259259259262</v>
      </c>
      <c r="P89" s="3">
        <v>22</v>
      </c>
      <c r="Q89" s="3" t="s">
        <v>398</v>
      </c>
      <c r="R89" s="3" t="s">
        <v>25</v>
      </c>
      <c r="S89" s="7">
        <v>0.25655092592592593</v>
      </c>
      <c r="T89" s="3">
        <v>27</v>
      </c>
      <c r="U89" s="3" t="s">
        <v>246</v>
      </c>
      <c r="V89" s="3" t="s">
        <v>25</v>
      </c>
      <c r="W89" s="7">
        <v>0.3417013888888889</v>
      </c>
      <c r="X89" s="3">
        <v>29</v>
      </c>
    </row>
    <row r="90" spans="1:24" x14ac:dyDescent="0.25">
      <c r="E90" s="3" t="s">
        <v>30</v>
      </c>
      <c r="G90" s="7">
        <v>5.5133571865012276E-3</v>
      </c>
      <c r="H90" s="3" t="s">
        <v>31</v>
      </c>
      <c r="K90" s="7">
        <v>2.4116815895845189E-3</v>
      </c>
      <c r="L90" s="3" t="s">
        <v>31</v>
      </c>
      <c r="O90" s="7">
        <v>5.5538223820266949E-3</v>
      </c>
      <c r="P90" s="3" t="s">
        <v>31</v>
      </c>
      <c r="S90" s="7">
        <v>3.3465965172024686E-3</v>
      </c>
      <c r="T90" s="3" t="s">
        <v>19</v>
      </c>
      <c r="W90" s="7">
        <v>1.0132264640909952E-2</v>
      </c>
      <c r="X90" s="3" t="s">
        <v>19</v>
      </c>
    </row>
    <row r="91" spans="1:24" x14ac:dyDescent="0.25">
      <c r="A91" s="3">
        <v>30</v>
      </c>
      <c r="B91" s="3">
        <v>60</v>
      </c>
      <c r="C91" s="4" t="s">
        <v>1272</v>
      </c>
      <c r="D91" s="3" t="s">
        <v>17</v>
      </c>
      <c r="E91" s="3" t="s">
        <v>1271</v>
      </c>
      <c r="F91" s="3" t="s">
        <v>19</v>
      </c>
      <c r="G91" s="7">
        <v>8.0949074074074076E-2</v>
      </c>
      <c r="H91" s="3">
        <v>36</v>
      </c>
      <c r="I91" s="3" t="s">
        <v>1270</v>
      </c>
      <c r="J91" s="3" t="s">
        <v>19</v>
      </c>
      <c r="K91" s="7">
        <v>6.0289351851851851E-2</v>
      </c>
      <c r="L91" s="3">
        <v>23</v>
      </c>
      <c r="M91" s="3" t="s">
        <v>326</v>
      </c>
      <c r="N91" s="3" t="s">
        <v>19</v>
      </c>
      <c r="O91" s="7">
        <v>5.8379629629629635E-2</v>
      </c>
      <c r="P91" s="3">
        <v>30</v>
      </c>
      <c r="Q91" s="3" t="s">
        <v>1269</v>
      </c>
      <c r="R91" s="3" t="s">
        <v>19</v>
      </c>
      <c r="S91" s="7">
        <v>7.3773148148148157E-2</v>
      </c>
      <c r="T91" s="3">
        <v>36</v>
      </c>
      <c r="U91" s="3" t="s">
        <v>331</v>
      </c>
      <c r="V91" s="3" t="s">
        <v>19</v>
      </c>
      <c r="W91" s="7">
        <v>7.1307870370370369E-2</v>
      </c>
      <c r="X91" s="3">
        <v>23</v>
      </c>
    </row>
    <row r="92" spans="1:24" x14ac:dyDescent="0.25">
      <c r="E92" s="3" t="s">
        <v>1268</v>
      </c>
      <c r="F92" s="3" t="s">
        <v>25</v>
      </c>
      <c r="G92" s="7">
        <v>8.0949074074074076E-2</v>
      </c>
      <c r="H92" s="3">
        <v>36</v>
      </c>
      <c r="I92" s="3" t="s">
        <v>436</v>
      </c>
      <c r="J92" s="3" t="s">
        <v>25</v>
      </c>
      <c r="K92" s="7">
        <v>0.14123842592592592</v>
      </c>
      <c r="L92" s="3">
        <v>28</v>
      </c>
      <c r="M92" s="3" t="s">
        <v>328</v>
      </c>
      <c r="N92" s="3" t="s">
        <v>25</v>
      </c>
      <c r="O92" s="7">
        <v>0.19961805555555556</v>
      </c>
      <c r="P92" s="3">
        <v>29</v>
      </c>
      <c r="Q92" s="3" t="s">
        <v>1267</v>
      </c>
      <c r="R92" s="3" t="s">
        <v>25</v>
      </c>
      <c r="S92" s="7">
        <v>0.27339120370370368</v>
      </c>
      <c r="T92" s="3">
        <v>32</v>
      </c>
      <c r="U92" s="3" t="s">
        <v>1266</v>
      </c>
      <c r="V92" s="3" t="s">
        <v>25</v>
      </c>
      <c r="W92" s="7">
        <v>0.34469907407407407</v>
      </c>
      <c r="X92" s="3">
        <v>30</v>
      </c>
    </row>
    <row r="93" spans="1:24" x14ac:dyDescent="0.25">
      <c r="E93" s="3" t="s">
        <v>30</v>
      </c>
      <c r="G93" s="7">
        <v>1.5040805277163338E-3</v>
      </c>
      <c r="H93" s="3" t="s">
        <v>19</v>
      </c>
      <c r="K93" s="7">
        <v>7.1766422440597485E-3</v>
      </c>
      <c r="L93" s="3" t="s">
        <v>31</v>
      </c>
      <c r="O93" s="7">
        <v>2.4551996109737351E-3</v>
      </c>
      <c r="P93" s="3" t="s">
        <v>19</v>
      </c>
      <c r="S93" s="7">
        <v>7.5858112969470898E-3</v>
      </c>
      <c r="T93" s="3" t="s">
        <v>19</v>
      </c>
      <c r="W93" s="7">
        <v>4.3684491915773477E-3</v>
      </c>
      <c r="X93" s="3" t="s">
        <v>31</v>
      </c>
    </row>
    <row r="94" spans="1:24" x14ac:dyDescent="0.25">
      <c r="A94" s="3">
        <v>31</v>
      </c>
      <c r="B94" s="3">
        <v>94</v>
      </c>
      <c r="C94" s="4" t="s">
        <v>1265</v>
      </c>
      <c r="D94" s="3" t="s">
        <v>17</v>
      </c>
      <c r="E94" s="3" t="s">
        <v>1264</v>
      </c>
      <c r="F94" s="3" t="s">
        <v>19</v>
      </c>
      <c r="G94" s="7">
        <v>7.8622685185185184E-2</v>
      </c>
      <c r="H94" s="3">
        <v>31</v>
      </c>
      <c r="I94" s="3" t="s">
        <v>1263</v>
      </c>
      <c r="J94" s="3" t="s">
        <v>19</v>
      </c>
      <c r="K94" s="7">
        <v>6.3310185185185178E-2</v>
      </c>
      <c r="L94" s="3">
        <v>25</v>
      </c>
      <c r="M94" s="3" t="s">
        <v>452</v>
      </c>
      <c r="N94" s="3" t="s">
        <v>19</v>
      </c>
      <c r="O94" s="7">
        <v>6.3634259259259265E-2</v>
      </c>
      <c r="P94" s="3">
        <v>37</v>
      </c>
      <c r="Q94" s="3" t="s">
        <v>1262</v>
      </c>
      <c r="R94" s="3" t="s">
        <v>19</v>
      </c>
      <c r="S94" s="7">
        <v>6.2013888888888889E-2</v>
      </c>
      <c r="T94" s="3">
        <v>23</v>
      </c>
      <c r="U94" s="3" t="s">
        <v>1261</v>
      </c>
      <c r="V94" s="3" t="s">
        <v>19</v>
      </c>
      <c r="W94" s="7">
        <v>8.5543981481481471E-2</v>
      </c>
      <c r="X94" s="3">
        <v>38</v>
      </c>
    </row>
    <row r="95" spans="1:24" x14ac:dyDescent="0.25">
      <c r="E95" s="3" t="s">
        <v>1260</v>
      </c>
      <c r="F95" s="3" t="s">
        <v>25</v>
      </c>
      <c r="G95" s="7">
        <v>7.8622685185185184E-2</v>
      </c>
      <c r="H95" s="3">
        <v>31</v>
      </c>
      <c r="I95" s="3" t="s">
        <v>449</v>
      </c>
      <c r="J95" s="3" t="s">
        <v>25</v>
      </c>
      <c r="K95" s="7">
        <v>0.14193287037037036</v>
      </c>
      <c r="L95" s="3">
        <v>31</v>
      </c>
      <c r="M95" s="3" t="s">
        <v>447</v>
      </c>
      <c r="N95" s="3" t="s">
        <v>25</v>
      </c>
      <c r="O95" s="7">
        <v>0.20556712962962964</v>
      </c>
      <c r="P95" s="3">
        <v>31</v>
      </c>
      <c r="Q95" s="3" t="s">
        <v>994</v>
      </c>
      <c r="R95" s="3" t="s">
        <v>25</v>
      </c>
      <c r="S95" s="7">
        <v>0.26758101851851851</v>
      </c>
      <c r="T95" s="3">
        <v>29</v>
      </c>
      <c r="U95" s="3" t="s">
        <v>450</v>
      </c>
      <c r="V95" s="3" t="s">
        <v>25</v>
      </c>
      <c r="W95" s="7">
        <v>0.35312499999999997</v>
      </c>
      <c r="X95" s="3">
        <v>31</v>
      </c>
    </row>
    <row r="96" spans="1:24" x14ac:dyDescent="0.25">
      <c r="E96" s="3" t="s">
        <v>30</v>
      </c>
      <c r="G96" s="7">
        <v>2.7642852365250686E-3</v>
      </c>
      <c r="H96" s="3" t="s">
        <v>31</v>
      </c>
      <c r="K96" s="7">
        <v>5.8049675871693629E-3</v>
      </c>
      <c r="L96" s="3" t="s">
        <v>31</v>
      </c>
      <c r="O96" s="7">
        <v>6.342795963671613E-3</v>
      </c>
      <c r="P96" s="3" t="s">
        <v>19</v>
      </c>
      <c r="S96" s="7">
        <v>5.791350763590615E-3</v>
      </c>
      <c r="T96" s="3" t="s">
        <v>31</v>
      </c>
      <c r="W96" s="7">
        <v>8.0178076236134682E-3</v>
      </c>
      <c r="X96" s="3" t="s">
        <v>19</v>
      </c>
    </row>
    <row r="97" spans="1:24" x14ac:dyDescent="0.25">
      <c r="A97" s="3">
        <v>32</v>
      </c>
      <c r="B97" s="3">
        <v>101</v>
      </c>
      <c r="C97" s="4" t="s">
        <v>1259</v>
      </c>
      <c r="D97" s="3" t="s">
        <v>17</v>
      </c>
      <c r="E97" s="3" t="s">
        <v>406</v>
      </c>
      <c r="F97" s="3" t="s">
        <v>19</v>
      </c>
      <c r="G97" s="7">
        <v>7.8703703703703706E-2</v>
      </c>
      <c r="H97" s="3">
        <v>32</v>
      </c>
      <c r="I97" s="3" t="s">
        <v>1258</v>
      </c>
      <c r="J97" s="3" t="s">
        <v>19</v>
      </c>
      <c r="K97" s="7">
        <v>5.9537037037037034E-2</v>
      </c>
      <c r="L97" s="3">
        <v>20</v>
      </c>
      <c r="M97" s="3" t="s">
        <v>1257</v>
      </c>
      <c r="N97" s="3" t="s">
        <v>19</v>
      </c>
      <c r="O97" s="7">
        <v>5.1238425925925923E-2</v>
      </c>
      <c r="P97" s="3">
        <v>24</v>
      </c>
      <c r="Q97" s="3" t="s">
        <v>1120</v>
      </c>
      <c r="R97" s="3" t="s">
        <v>19</v>
      </c>
      <c r="S97" s="7">
        <v>8.0231481481481473E-2</v>
      </c>
      <c r="T97" s="3">
        <v>39</v>
      </c>
      <c r="U97" s="3" t="s">
        <v>1256</v>
      </c>
      <c r="V97" s="3" t="s">
        <v>19</v>
      </c>
      <c r="W97" s="7">
        <v>8.7847222222222229E-2</v>
      </c>
      <c r="X97" s="3">
        <v>40</v>
      </c>
    </row>
    <row r="98" spans="1:24" x14ac:dyDescent="0.25">
      <c r="E98" s="3" t="s">
        <v>411</v>
      </c>
      <c r="F98" s="3" t="s">
        <v>25</v>
      </c>
      <c r="G98" s="7">
        <v>7.8703703703703706E-2</v>
      </c>
      <c r="H98" s="3">
        <v>32</v>
      </c>
      <c r="I98" s="3" t="s">
        <v>723</v>
      </c>
      <c r="J98" s="3" t="s">
        <v>25</v>
      </c>
      <c r="K98" s="7">
        <v>0.13824074074074075</v>
      </c>
      <c r="L98" s="3">
        <v>25</v>
      </c>
      <c r="M98" s="3" t="s">
        <v>1255</v>
      </c>
      <c r="N98" s="3" t="s">
        <v>25</v>
      </c>
      <c r="O98" s="7">
        <v>0.18947916666666667</v>
      </c>
      <c r="P98" s="3">
        <v>23</v>
      </c>
      <c r="Q98" s="3" t="s">
        <v>1254</v>
      </c>
      <c r="R98" s="3" t="s">
        <v>25</v>
      </c>
      <c r="S98" s="7">
        <v>0.26971064814814816</v>
      </c>
      <c r="T98" s="3">
        <v>30</v>
      </c>
      <c r="U98" s="3" t="s">
        <v>395</v>
      </c>
      <c r="V98" s="3" t="s">
        <v>25</v>
      </c>
      <c r="W98" s="7">
        <v>0.35755787037037035</v>
      </c>
      <c r="X98" s="3">
        <v>32</v>
      </c>
    </row>
    <row r="99" spans="1:24" x14ac:dyDescent="0.25">
      <c r="E99" s="3" t="s">
        <v>30</v>
      </c>
      <c r="G99" s="7">
        <v>3.7049386180889876E-3</v>
      </c>
      <c r="H99" s="3" t="s">
        <v>31</v>
      </c>
      <c r="K99" s="7">
        <v>1.0445736302731858E-2</v>
      </c>
      <c r="L99" s="3" t="s">
        <v>31</v>
      </c>
      <c r="O99" s="7">
        <v>6.7722320744211598E-3</v>
      </c>
      <c r="P99" s="3" t="s">
        <v>31</v>
      </c>
      <c r="S99" s="7">
        <v>1.1575064943164556E-2</v>
      </c>
      <c r="T99" s="3" t="s">
        <v>19</v>
      </c>
      <c r="W99" s="7">
        <v>9.3478420520774763E-3</v>
      </c>
      <c r="X99" s="3" t="s">
        <v>19</v>
      </c>
    </row>
    <row r="100" spans="1:24" x14ac:dyDescent="0.25">
      <c r="A100" s="3">
        <v>33</v>
      </c>
      <c r="B100" s="3">
        <v>59</v>
      </c>
      <c r="C100" s="4" t="s">
        <v>379</v>
      </c>
      <c r="D100" s="3" t="s">
        <v>17</v>
      </c>
      <c r="E100" s="3" t="s">
        <v>1253</v>
      </c>
      <c r="F100" s="3" t="s">
        <v>19</v>
      </c>
      <c r="G100" s="7">
        <v>7.5162037037037041E-2</v>
      </c>
      <c r="H100" s="3">
        <v>28</v>
      </c>
      <c r="I100" s="3" t="s">
        <v>1252</v>
      </c>
      <c r="J100" s="3" t="s">
        <v>19</v>
      </c>
      <c r="K100" s="7">
        <v>6.8043981481481483E-2</v>
      </c>
      <c r="L100" s="3">
        <v>35</v>
      </c>
      <c r="M100" s="3" t="s">
        <v>1251</v>
      </c>
      <c r="N100" s="3" t="s">
        <v>19</v>
      </c>
      <c r="O100" s="7">
        <v>8.3333333333333329E-2</v>
      </c>
      <c r="P100" s="3">
        <v>49</v>
      </c>
      <c r="Q100" s="3" t="s">
        <v>656</v>
      </c>
      <c r="R100" s="3" t="s">
        <v>19</v>
      </c>
      <c r="S100" s="7">
        <v>5.769675925925926E-2</v>
      </c>
      <c r="T100" s="3">
        <v>11</v>
      </c>
      <c r="U100" s="3" t="s">
        <v>389</v>
      </c>
      <c r="V100" s="3" t="s">
        <v>19</v>
      </c>
      <c r="W100" s="7">
        <v>7.6550925925925925E-2</v>
      </c>
      <c r="X100" s="3">
        <v>26</v>
      </c>
    </row>
    <row r="101" spans="1:24" x14ac:dyDescent="0.25">
      <c r="E101" s="3" t="s">
        <v>382</v>
      </c>
      <c r="F101" s="3" t="s">
        <v>25</v>
      </c>
      <c r="G101" s="7">
        <v>7.5162037037037041E-2</v>
      </c>
      <c r="H101" s="3">
        <v>28</v>
      </c>
      <c r="I101" s="3" t="s">
        <v>1250</v>
      </c>
      <c r="J101" s="3" t="s">
        <v>25</v>
      </c>
      <c r="K101" s="7">
        <v>0.14320601851851852</v>
      </c>
      <c r="L101" s="3">
        <v>33</v>
      </c>
      <c r="M101" s="3" t="s">
        <v>1249</v>
      </c>
      <c r="N101" s="3" t="s">
        <v>25</v>
      </c>
      <c r="O101" s="7">
        <v>0.22653935185185184</v>
      </c>
      <c r="P101" s="3">
        <v>42</v>
      </c>
      <c r="Q101" s="3" t="s">
        <v>1248</v>
      </c>
      <c r="R101" s="3" t="s">
        <v>25</v>
      </c>
      <c r="S101" s="7">
        <v>0.28423611111111108</v>
      </c>
      <c r="T101" s="3">
        <v>34</v>
      </c>
      <c r="U101" s="3" t="s">
        <v>383</v>
      </c>
      <c r="V101" s="3" t="s">
        <v>25</v>
      </c>
      <c r="W101" s="7">
        <v>0.36078703703703702</v>
      </c>
      <c r="X101" s="3">
        <v>33</v>
      </c>
    </row>
    <row r="102" spans="1:24" x14ac:dyDescent="0.25">
      <c r="E102" s="3" t="s">
        <v>30</v>
      </c>
      <c r="G102" s="7">
        <v>7.9908519169305803E-3</v>
      </c>
      <c r="H102" s="3" t="s">
        <v>31</v>
      </c>
      <c r="K102" s="7">
        <v>2.5708183290670539E-3</v>
      </c>
      <c r="L102" s="3" t="s">
        <v>31</v>
      </c>
      <c r="O102" s="7">
        <v>2.4798771096359931E-2</v>
      </c>
      <c r="P102" s="3" t="s">
        <v>19</v>
      </c>
      <c r="S102" s="7">
        <v>1.1579705193283878E-2</v>
      </c>
      <c r="T102" s="3" t="s">
        <v>31</v>
      </c>
      <c r="W102" s="7">
        <v>2.6573956570783847E-3</v>
      </c>
      <c r="X102" s="3" t="s">
        <v>31</v>
      </c>
    </row>
    <row r="103" spans="1:24" x14ac:dyDescent="0.25">
      <c r="A103" s="3">
        <v>34</v>
      </c>
      <c r="B103" s="3">
        <v>78</v>
      </c>
      <c r="C103" s="4" t="s">
        <v>801</v>
      </c>
      <c r="D103" s="3" t="s">
        <v>17</v>
      </c>
      <c r="E103" s="3" t="s">
        <v>1247</v>
      </c>
      <c r="F103" s="3" t="s">
        <v>19</v>
      </c>
      <c r="G103" s="7">
        <v>7.0949074074074067E-2</v>
      </c>
      <c r="H103" s="3">
        <v>20</v>
      </c>
      <c r="I103" s="3" t="s">
        <v>1246</v>
      </c>
      <c r="J103" s="3" t="s">
        <v>19</v>
      </c>
      <c r="K103" s="7">
        <v>8.0219907407407406E-2</v>
      </c>
      <c r="L103" s="3">
        <v>46</v>
      </c>
      <c r="M103" s="3" t="s">
        <v>349</v>
      </c>
      <c r="N103" s="3" t="s">
        <v>19</v>
      </c>
      <c r="O103" s="7">
        <v>6.3136574074074081E-2</v>
      </c>
      <c r="P103" s="3">
        <v>36</v>
      </c>
      <c r="Q103" s="3" t="s">
        <v>355</v>
      </c>
      <c r="R103" s="3" t="s">
        <v>19</v>
      </c>
      <c r="S103" s="7">
        <v>6.0555555555555557E-2</v>
      </c>
      <c r="T103" s="3">
        <v>19</v>
      </c>
      <c r="U103" s="3" t="s">
        <v>1245</v>
      </c>
      <c r="V103" s="3" t="s">
        <v>19</v>
      </c>
      <c r="W103" s="7">
        <v>9.0671296296296292E-2</v>
      </c>
      <c r="X103" s="3">
        <v>42</v>
      </c>
    </row>
    <row r="104" spans="1:24" x14ac:dyDescent="0.25">
      <c r="E104" s="3" t="s">
        <v>1244</v>
      </c>
      <c r="F104" s="3" t="s">
        <v>25</v>
      </c>
      <c r="G104" s="7">
        <v>7.0949074074074067E-2</v>
      </c>
      <c r="H104" s="3">
        <v>20</v>
      </c>
      <c r="I104" s="3" t="s">
        <v>802</v>
      </c>
      <c r="J104" s="3" t="s">
        <v>25</v>
      </c>
      <c r="K104" s="7">
        <v>0.15116898148148147</v>
      </c>
      <c r="L104" s="3">
        <v>37</v>
      </c>
      <c r="M104" s="3" t="s">
        <v>1243</v>
      </c>
      <c r="N104" s="3" t="s">
        <v>25</v>
      </c>
      <c r="O104" s="7">
        <v>0.21430555555555555</v>
      </c>
      <c r="P104" s="3">
        <v>36</v>
      </c>
      <c r="Q104" s="3" t="s">
        <v>803</v>
      </c>
      <c r="R104" s="3" t="s">
        <v>25</v>
      </c>
      <c r="S104" s="7">
        <v>0.27486111111111111</v>
      </c>
      <c r="T104" s="3">
        <v>33</v>
      </c>
      <c r="U104" s="3" t="s">
        <v>1242</v>
      </c>
      <c r="V104" s="3" t="s">
        <v>25</v>
      </c>
      <c r="W104" s="7">
        <v>0.36553240740740739</v>
      </c>
      <c r="X104" s="3">
        <v>34</v>
      </c>
    </row>
    <row r="105" spans="1:24" x14ac:dyDescent="0.25">
      <c r="E105" s="3" t="s">
        <v>30</v>
      </c>
      <c r="G105" s="7">
        <v>1.3297510647605815E-2</v>
      </c>
      <c r="H105" s="3" t="s">
        <v>31</v>
      </c>
      <c r="K105" s="7">
        <v>8.6763231774335814E-3</v>
      </c>
      <c r="L105" s="3" t="s">
        <v>19</v>
      </c>
      <c r="O105" s="7">
        <v>3.8321167223451594E-3</v>
      </c>
      <c r="P105" s="3" t="s">
        <v>19</v>
      </c>
      <c r="S105" s="7">
        <v>9.6320904196856016E-3</v>
      </c>
      <c r="T105" s="3" t="s">
        <v>31</v>
      </c>
      <c r="W105" s="7">
        <v>1.0421161167512696E-2</v>
      </c>
      <c r="X105" s="3" t="s">
        <v>19</v>
      </c>
    </row>
    <row r="106" spans="1:24" x14ac:dyDescent="0.25">
      <c r="A106" s="3">
        <v>35</v>
      </c>
      <c r="B106" s="3">
        <v>64</v>
      </c>
      <c r="C106" s="4" t="s">
        <v>1241</v>
      </c>
      <c r="D106" s="3" t="s">
        <v>17</v>
      </c>
      <c r="E106" s="3" t="s">
        <v>1240</v>
      </c>
      <c r="F106" s="3" t="s">
        <v>19</v>
      </c>
      <c r="G106" s="7">
        <v>7.4826388888888887E-2</v>
      </c>
      <c r="H106" s="3">
        <v>26</v>
      </c>
      <c r="I106" s="3" t="s">
        <v>1239</v>
      </c>
      <c r="J106" s="3" t="s">
        <v>19</v>
      </c>
      <c r="K106" s="7">
        <v>6.6979166666666659E-2</v>
      </c>
      <c r="L106" s="3">
        <v>32</v>
      </c>
      <c r="M106" s="3" t="s">
        <v>540</v>
      </c>
      <c r="N106" s="3" t="s">
        <v>19</v>
      </c>
      <c r="O106" s="7">
        <v>7.048611111111111E-2</v>
      </c>
      <c r="P106" s="3">
        <v>43</v>
      </c>
      <c r="Q106" s="3" t="s">
        <v>1238</v>
      </c>
      <c r="R106" s="3" t="s">
        <v>19</v>
      </c>
      <c r="S106" s="7">
        <v>7.8692129629629626E-2</v>
      </c>
      <c r="T106" s="3">
        <v>38</v>
      </c>
      <c r="U106" s="3" t="s">
        <v>928</v>
      </c>
      <c r="V106" s="3" t="s">
        <v>19</v>
      </c>
      <c r="W106" s="7">
        <v>7.9837962962962958E-2</v>
      </c>
      <c r="X106" s="3">
        <v>32</v>
      </c>
    </row>
    <row r="107" spans="1:24" x14ac:dyDescent="0.25">
      <c r="E107" s="3" t="s">
        <v>932</v>
      </c>
      <c r="F107" s="3" t="s">
        <v>25</v>
      </c>
      <c r="G107" s="7">
        <v>7.4826388888888887E-2</v>
      </c>
      <c r="H107" s="3">
        <v>26</v>
      </c>
      <c r="I107" s="3" t="s">
        <v>371</v>
      </c>
      <c r="J107" s="3" t="s">
        <v>25</v>
      </c>
      <c r="K107" s="7">
        <v>0.14180555555555555</v>
      </c>
      <c r="L107" s="3">
        <v>30</v>
      </c>
      <c r="M107" s="3" t="s">
        <v>1237</v>
      </c>
      <c r="N107" s="3" t="s">
        <v>25</v>
      </c>
      <c r="O107" s="7">
        <v>0.21229166666666666</v>
      </c>
      <c r="P107" s="3">
        <v>35</v>
      </c>
      <c r="Q107" s="3" t="s">
        <v>1236</v>
      </c>
      <c r="R107" s="3" t="s">
        <v>25</v>
      </c>
      <c r="S107" s="7">
        <v>0.29098379629629628</v>
      </c>
      <c r="T107" s="3">
        <v>36</v>
      </c>
      <c r="U107" s="3" t="s">
        <v>541</v>
      </c>
      <c r="V107" s="3" t="s">
        <v>25</v>
      </c>
      <c r="W107" s="7">
        <v>0.37082175925925925</v>
      </c>
      <c r="X107" s="3">
        <v>35</v>
      </c>
    </row>
    <row r="108" spans="1:24" x14ac:dyDescent="0.25">
      <c r="E108" s="3" t="s">
        <v>30</v>
      </c>
      <c r="G108" s="7">
        <v>1.0639266481192233E-2</v>
      </c>
      <c r="H108" s="3" t="s">
        <v>31</v>
      </c>
      <c r="K108" s="7">
        <v>5.5996723917885183E-3</v>
      </c>
      <c r="L108" s="3" t="s">
        <v>31</v>
      </c>
      <c r="O108" s="7">
        <v>1.0323502375374209E-2</v>
      </c>
      <c r="P108" s="3" t="s">
        <v>19</v>
      </c>
      <c r="S108" s="7">
        <v>7.488849615673851E-3</v>
      </c>
      <c r="T108" s="3" t="s">
        <v>19</v>
      </c>
      <c r="W108" s="7">
        <v>1.5734131180673017E-3</v>
      </c>
      <c r="X108" s="3" t="s">
        <v>31</v>
      </c>
    </row>
    <row r="109" spans="1:24" x14ac:dyDescent="0.25">
      <c r="A109" s="3">
        <v>36</v>
      </c>
      <c r="B109" s="3">
        <v>73</v>
      </c>
      <c r="C109" s="4" t="s">
        <v>1235</v>
      </c>
      <c r="D109" s="3" t="s">
        <v>1</v>
      </c>
      <c r="E109" s="3" t="s">
        <v>1234</v>
      </c>
      <c r="F109" s="3" t="s">
        <v>19</v>
      </c>
      <c r="G109" s="7">
        <v>9.571759259259259E-2</v>
      </c>
      <c r="H109" s="3">
        <v>48</v>
      </c>
      <c r="I109" s="3" t="s">
        <v>1233</v>
      </c>
      <c r="J109" s="3" t="s">
        <v>19</v>
      </c>
      <c r="K109" s="7">
        <v>7.1875000000000008E-2</v>
      </c>
      <c r="L109" s="3">
        <v>38</v>
      </c>
      <c r="M109" s="3" t="s">
        <v>1007</v>
      </c>
      <c r="N109" s="3" t="s">
        <v>19</v>
      </c>
      <c r="O109" s="7">
        <v>6.0381944444444446E-2</v>
      </c>
      <c r="P109" s="3">
        <v>32</v>
      </c>
      <c r="Q109" s="3" t="s">
        <v>1232</v>
      </c>
      <c r="R109" s="3" t="s">
        <v>19</v>
      </c>
      <c r="S109" s="7">
        <v>6.699074074074074E-2</v>
      </c>
      <c r="T109" s="3">
        <v>27</v>
      </c>
      <c r="U109" s="3" t="s">
        <v>588</v>
      </c>
      <c r="V109" s="3" t="s">
        <v>19</v>
      </c>
      <c r="W109" s="7">
        <v>8.4571759259259263E-2</v>
      </c>
      <c r="X109" s="3">
        <v>36</v>
      </c>
    </row>
    <row r="110" spans="1:24" x14ac:dyDescent="0.25">
      <c r="E110" s="3" t="s">
        <v>1231</v>
      </c>
      <c r="F110" s="3" t="s">
        <v>25</v>
      </c>
      <c r="G110" s="7">
        <v>9.571759259259259E-2</v>
      </c>
      <c r="H110" s="3">
        <v>48</v>
      </c>
      <c r="I110" s="3" t="s">
        <v>1230</v>
      </c>
      <c r="J110" s="3" t="s">
        <v>25</v>
      </c>
      <c r="K110" s="7">
        <v>0.1675925925925926</v>
      </c>
      <c r="L110" s="3">
        <v>43</v>
      </c>
      <c r="M110" s="3" t="s">
        <v>1229</v>
      </c>
      <c r="N110" s="3" t="s">
        <v>25</v>
      </c>
      <c r="O110" s="7">
        <v>0.22797453703703704</v>
      </c>
      <c r="P110" s="3">
        <v>43</v>
      </c>
      <c r="Q110" s="3" t="s">
        <v>1228</v>
      </c>
      <c r="R110" s="3" t="s">
        <v>25</v>
      </c>
      <c r="S110" s="7">
        <v>0.29496527777777776</v>
      </c>
      <c r="T110" s="3">
        <v>37</v>
      </c>
      <c r="U110" s="3" t="s">
        <v>1227</v>
      </c>
      <c r="V110" s="3" t="s">
        <v>25</v>
      </c>
      <c r="W110" s="7">
        <v>0.37953703703703701</v>
      </c>
      <c r="X110" s="3">
        <v>36</v>
      </c>
    </row>
    <row r="111" spans="1:24" x14ac:dyDescent="0.25">
      <c r="E111" s="3" t="s">
        <v>30</v>
      </c>
      <c r="G111" s="7">
        <v>8.2432715808350432E-3</v>
      </c>
      <c r="H111" s="3" t="s">
        <v>19</v>
      </c>
      <c r="K111" s="7">
        <v>2.4096309312045261E-3</v>
      </c>
      <c r="L111" s="3" t="s">
        <v>31</v>
      </c>
      <c r="O111" s="7">
        <v>1.1946423922946647E-3</v>
      </c>
      <c r="P111" s="3" t="s">
        <v>31</v>
      </c>
      <c r="S111" s="7">
        <v>5.8860019234384664E-3</v>
      </c>
      <c r="T111" s="3" t="s">
        <v>31</v>
      </c>
      <c r="W111" s="7">
        <v>1.2470036661026696E-3</v>
      </c>
      <c r="X111" s="3" t="s">
        <v>19</v>
      </c>
    </row>
    <row r="112" spans="1:24" x14ac:dyDescent="0.25">
      <c r="A112" s="3">
        <v>37</v>
      </c>
      <c r="B112" s="3">
        <v>88</v>
      </c>
      <c r="C112" s="4" t="s">
        <v>466</v>
      </c>
      <c r="D112" s="3" t="s">
        <v>3</v>
      </c>
      <c r="E112" s="3" t="s">
        <v>1226</v>
      </c>
      <c r="F112" s="3" t="s">
        <v>19</v>
      </c>
      <c r="G112" s="7">
        <v>8.2893518518518519E-2</v>
      </c>
      <c r="H112" s="3">
        <v>39</v>
      </c>
      <c r="I112" s="3" t="s">
        <v>1225</v>
      </c>
      <c r="J112" s="3" t="s">
        <v>19</v>
      </c>
      <c r="K112" s="7">
        <v>5.7256944444444437E-2</v>
      </c>
      <c r="L112" s="3">
        <v>15</v>
      </c>
      <c r="M112" s="3" t="s">
        <v>1224</v>
      </c>
      <c r="N112" s="3" t="s">
        <v>19</v>
      </c>
      <c r="O112" s="7">
        <v>6.7754629629629637E-2</v>
      </c>
      <c r="P112" s="3">
        <v>40</v>
      </c>
      <c r="Q112" s="3" t="s">
        <v>1223</v>
      </c>
      <c r="R112" s="3" t="s">
        <v>19</v>
      </c>
      <c r="S112" s="7">
        <v>8.0289351851851862E-2</v>
      </c>
      <c r="T112" s="3">
        <v>40</v>
      </c>
      <c r="U112" s="3" t="s">
        <v>471</v>
      </c>
      <c r="V112" s="3" t="s">
        <v>19</v>
      </c>
      <c r="W112" s="7">
        <v>9.7442129629629629E-2</v>
      </c>
      <c r="X112" s="3">
        <v>47</v>
      </c>
    </row>
    <row r="113" spans="1:24" x14ac:dyDescent="0.25">
      <c r="E113" s="3" t="s">
        <v>1222</v>
      </c>
      <c r="F113" s="3" t="s">
        <v>25</v>
      </c>
      <c r="G113" s="7">
        <v>8.2893518518518519E-2</v>
      </c>
      <c r="H113" s="3">
        <v>39</v>
      </c>
      <c r="I113" s="3" t="s">
        <v>1221</v>
      </c>
      <c r="J113" s="3" t="s">
        <v>25</v>
      </c>
      <c r="K113" s="7">
        <v>0.14015046296296296</v>
      </c>
      <c r="L113" s="3">
        <v>26</v>
      </c>
      <c r="M113" s="3" t="s">
        <v>1220</v>
      </c>
      <c r="N113" s="3" t="s">
        <v>25</v>
      </c>
      <c r="O113" s="7">
        <v>0.2079050925925926</v>
      </c>
      <c r="P113" s="3">
        <v>33</v>
      </c>
      <c r="Q113" s="3" t="s">
        <v>1219</v>
      </c>
      <c r="R113" s="3" t="s">
        <v>25</v>
      </c>
      <c r="S113" s="7">
        <v>0.28819444444444448</v>
      </c>
      <c r="T113" s="3">
        <v>35</v>
      </c>
      <c r="U113" s="3" t="s">
        <v>1218</v>
      </c>
      <c r="V113" s="3" t="s">
        <v>25</v>
      </c>
      <c r="W113" s="7">
        <v>0.38563657407407409</v>
      </c>
      <c r="X113" s="3">
        <v>37</v>
      </c>
    </row>
    <row r="114" spans="1:24" x14ac:dyDescent="0.25">
      <c r="E114" s="3" t="s">
        <v>30</v>
      </c>
      <c r="G114" s="7">
        <v>5.9866016873472427E-3</v>
      </c>
      <c r="H114" s="3" t="s">
        <v>31</v>
      </c>
      <c r="K114" s="7">
        <v>1.8221514264899423E-2</v>
      </c>
      <c r="L114" s="3" t="s">
        <v>31</v>
      </c>
      <c r="O114" s="7">
        <v>5.1884459014852474E-3</v>
      </c>
      <c r="P114" s="3" t="s">
        <v>19</v>
      </c>
      <c r="S114" s="7">
        <v>6.2414075719120221E-3</v>
      </c>
      <c r="T114" s="3" t="s">
        <v>19</v>
      </c>
      <c r="W114" s="7">
        <v>1.2778262478849417E-2</v>
      </c>
      <c r="X114" s="3" t="s">
        <v>19</v>
      </c>
    </row>
    <row r="115" spans="1:24" x14ac:dyDescent="0.25">
      <c r="A115" s="3">
        <v>38</v>
      </c>
      <c r="B115" s="3">
        <v>96</v>
      </c>
      <c r="C115" s="4" t="s">
        <v>1217</v>
      </c>
      <c r="D115" s="3" t="s">
        <v>1</v>
      </c>
      <c r="E115" s="3" t="s">
        <v>1216</v>
      </c>
      <c r="F115" s="3" t="s">
        <v>19</v>
      </c>
      <c r="G115" s="7">
        <v>8.8796296296296304E-2</v>
      </c>
      <c r="H115" s="3">
        <v>45</v>
      </c>
      <c r="I115" s="3" t="s">
        <v>523</v>
      </c>
      <c r="J115" s="3" t="s">
        <v>19</v>
      </c>
      <c r="K115" s="7">
        <v>8.0844907407407407E-2</v>
      </c>
      <c r="L115" s="3">
        <v>47</v>
      </c>
      <c r="M115" s="3" t="s">
        <v>1215</v>
      </c>
      <c r="N115" s="3" t="s">
        <v>19</v>
      </c>
      <c r="O115" s="7">
        <v>6.2141203703703705E-2</v>
      </c>
      <c r="P115" s="3">
        <v>35</v>
      </c>
      <c r="Q115" s="3" t="s">
        <v>252</v>
      </c>
      <c r="R115" s="3" t="s">
        <v>19</v>
      </c>
      <c r="S115" s="7">
        <v>6.851851851851852E-2</v>
      </c>
      <c r="T115" s="3">
        <v>30</v>
      </c>
      <c r="U115" s="3" t="s">
        <v>522</v>
      </c>
      <c r="V115" s="3" t="s">
        <v>19</v>
      </c>
      <c r="W115" s="7">
        <v>8.7777777777777774E-2</v>
      </c>
      <c r="X115" s="3">
        <v>39</v>
      </c>
    </row>
    <row r="116" spans="1:24" x14ac:dyDescent="0.25">
      <c r="E116" s="3" t="s">
        <v>530</v>
      </c>
      <c r="F116" s="3" t="s">
        <v>25</v>
      </c>
      <c r="G116" s="7">
        <v>8.8796296296296304E-2</v>
      </c>
      <c r="H116" s="3">
        <v>45</v>
      </c>
      <c r="I116" s="3" t="s">
        <v>527</v>
      </c>
      <c r="J116" s="3" t="s">
        <v>25</v>
      </c>
      <c r="K116" s="7">
        <v>0.1696412037037037</v>
      </c>
      <c r="L116" s="3">
        <v>45</v>
      </c>
      <c r="M116" s="3" t="s">
        <v>524</v>
      </c>
      <c r="N116" s="3" t="s">
        <v>25</v>
      </c>
      <c r="O116" s="7">
        <v>0.23178240740740741</v>
      </c>
      <c r="P116" s="3">
        <v>44</v>
      </c>
      <c r="Q116" s="3" t="s">
        <v>257</v>
      </c>
      <c r="R116" s="3" t="s">
        <v>25</v>
      </c>
      <c r="S116" s="7">
        <v>0.30030092592592594</v>
      </c>
      <c r="T116" s="3">
        <v>38</v>
      </c>
      <c r="U116" s="3" t="s">
        <v>1214</v>
      </c>
      <c r="V116" s="3" t="s">
        <v>25</v>
      </c>
      <c r="W116" s="7">
        <v>0.38807870370370368</v>
      </c>
      <c r="X116" s="3">
        <v>38</v>
      </c>
    </row>
    <row r="117" spans="1:24" x14ac:dyDescent="0.25">
      <c r="E117" s="3" t="s">
        <v>30</v>
      </c>
      <c r="G117" s="7">
        <v>6.4667709734331225E-4</v>
      </c>
      <c r="H117" s="3" t="s">
        <v>31</v>
      </c>
      <c r="K117" s="7">
        <v>4.8884645212373679E-3</v>
      </c>
      <c r="L117" s="3" t="s">
        <v>19</v>
      </c>
      <c r="O117" s="7">
        <v>8.2119433959534222E-4</v>
      </c>
      <c r="P117" s="3" t="s">
        <v>31</v>
      </c>
      <c r="S117" s="7">
        <v>5.9983508865171231E-3</v>
      </c>
      <c r="T117" s="3" t="s">
        <v>31</v>
      </c>
      <c r="W117" s="7">
        <v>2.5777578022184722E-3</v>
      </c>
      <c r="X117" s="3" t="s">
        <v>19</v>
      </c>
    </row>
    <row r="118" spans="1:24" x14ac:dyDescent="0.25">
      <c r="A118" s="3">
        <v>39</v>
      </c>
      <c r="B118" s="3">
        <v>66</v>
      </c>
      <c r="C118" s="4" t="s">
        <v>1213</v>
      </c>
      <c r="D118" s="3" t="s">
        <v>1</v>
      </c>
      <c r="E118" s="3" t="s">
        <v>1212</v>
      </c>
      <c r="F118" s="3" t="s">
        <v>19</v>
      </c>
      <c r="G118" s="7">
        <v>8.9930555555555555E-2</v>
      </c>
      <c r="H118" s="3">
        <v>47</v>
      </c>
      <c r="I118" s="3" t="s">
        <v>1211</v>
      </c>
      <c r="J118" s="3" t="s">
        <v>19</v>
      </c>
      <c r="K118" s="7">
        <v>7.9675925925925928E-2</v>
      </c>
      <c r="L118" s="3">
        <v>45</v>
      </c>
      <c r="M118" s="3" t="s">
        <v>1210</v>
      </c>
      <c r="N118" s="3" t="s">
        <v>19</v>
      </c>
      <c r="O118" s="7">
        <v>6.7835648148148145E-2</v>
      </c>
      <c r="P118" s="3">
        <v>41</v>
      </c>
      <c r="Q118" s="3" t="s">
        <v>1064</v>
      </c>
      <c r="R118" s="3" t="s">
        <v>19</v>
      </c>
      <c r="S118" s="7">
        <v>6.9745370370370374E-2</v>
      </c>
      <c r="T118" s="3">
        <v>34</v>
      </c>
      <c r="U118" s="3" t="s">
        <v>1061</v>
      </c>
      <c r="V118" s="3" t="s">
        <v>19</v>
      </c>
      <c r="W118" s="7">
        <v>8.1238425925925936E-2</v>
      </c>
      <c r="X118" s="3">
        <v>35</v>
      </c>
    </row>
    <row r="119" spans="1:24" x14ac:dyDescent="0.25">
      <c r="E119" s="3" t="s">
        <v>1209</v>
      </c>
      <c r="F119" s="3" t="s">
        <v>25</v>
      </c>
      <c r="G119" s="7">
        <v>8.9930555555555555E-2</v>
      </c>
      <c r="H119" s="3">
        <v>47</v>
      </c>
      <c r="I119" s="3" t="s">
        <v>1208</v>
      </c>
      <c r="J119" s="3" t="s">
        <v>25</v>
      </c>
      <c r="K119" s="7">
        <v>0.1696064814814815</v>
      </c>
      <c r="L119" s="3">
        <v>44</v>
      </c>
      <c r="M119" s="3" t="s">
        <v>1207</v>
      </c>
      <c r="N119" s="3" t="s">
        <v>25</v>
      </c>
      <c r="O119" s="7">
        <v>0.23744212962962963</v>
      </c>
      <c r="P119" s="3">
        <v>45</v>
      </c>
      <c r="Q119" s="3" t="s">
        <v>1206</v>
      </c>
      <c r="R119" s="3" t="s">
        <v>25</v>
      </c>
      <c r="S119" s="7">
        <v>0.3071875</v>
      </c>
      <c r="T119" s="3">
        <v>42</v>
      </c>
      <c r="U119" s="3" t="s">
        <v>485</v>
      </c>
      <c r="V119" s="3" t="s">
        <v>25</v>
      </c>
      <c r="W119" s="7">
        <v>0.38842592592592595</v>
      </c>
      <c r="X119" s="3">
        <v>39</v>
      </c>
    </row>
    <row r="120" spans="1:24" x14ac:dyDescent="0.25">
      <c r="E120" s="3" t="s">
        <v>30</v>
      </c>
      <c r="G120" s="7">
        <v>4.0755564232722308E-4</v>
      </c>
      <c r="H120" s="3" t="s">
        <v>19</v>
      </c>
      <c r="K120" s="7">
        <v>3.651523204188184E-3</v>
      </c>
      <c r="L120" s="3" t="s">
        <v>19</v>
      </c>
      <c r="O120" s="7">
        <v>4.8169163159645367E-3</v>
      </c>
      <c r="P120" s="3" t="s">
        <v>19</v>
      </c>
      <c r="S120" s="7">
        <v>4.8381708533992845E-3</v>
      </c>
      <c r="T120" s="3" t="s">
        <v>31</v>
      </c>
      <c r="W120" s="7">
        <v>4.0378243090806454E-3</v>
      </c>
      <c r="X120" s="3" t="s">
        <v>31</v>
      </c>
    </row>
    <row r="121" spans="1:24" x14ac:dyDescent="0.25">
      <c r="A121" s="3">
        <v>40</v>
      </c>
      <c r="B121" s="3">
        <v>92</v>
      </c>
      <c r="C121" s="4" t="s">
        <v>488</v>
      </c>
      <c r="D121" s="3" t="s">
        <v>1</v>
      </c>
      <c r="E121" s="3" t="s">
        <v>1090</v>
      </c>
      <c r="F121" s="3" t="s">
        <v>19</v>
      </c>
      <c r="G121" s="7">
        <v>8.5787037037037037E-2</v>
      </c>
      <c r="H121" s="3">
        <v>41</v>
      </c>
      <c r="I121" s="3" t="s">
        <v>1205</v>
      </c>
      <c r="J121" s="3" t="s">
        <v>19</v>
      </c>
      <c r="K121" s="7">
        <v>7.4560185185185188E-2</v>
      </c>
      <c r="L121" s="3">
        <v>41</v>
      </c>
      <c r="M121" s="3" t="s">
        <v>491</v>
      </c>
      <c r="N121" s="3" t="s">
        <v>19</v>
      </c>
      <c r="O121" s="7">
        <v>6.1921296296296301E-2</v>
      </c>
      <c r="P121" s="3">
        <v>33</v>
      </c>
      <c r="Q121" s="3" t="s">
        <v>497</v>
      </c>
      <c r="R121" s="3" t="s">
        <v>19</v>
      </c>
      <c r="S121" s="7">
        <v>9.0787037037037041E-2</v>
      </c>
      <c r="T121" s="3">
        <v>47</v>
      </c>
      <c r="U121" s="3" t="s">
        <v>498</v>
      </c>
      <c r="V121" s="3" t="s">
        <v>19</v>
      </c>
      <c r="W121" s="7">
        <v>7.7928240740740742E-2</v>
      </c>
      <c r="X121" s="3">
        <v>30</v>
      </c>
    </row>
    <row r="122" spans="1:24" x14ac:dyDescent="0.25">
      <c r="E122" s="3" t="s">
        <v>493</v>
      </c>
      <c r="F122" s="3" t="s">
        <v>25</v>
      </c>
      <c r="G122" s="7">
        <v>8.5787037037037037E-2</v>
      </c>
      <c r="H122" s="3">
        <v>41</v>
      </c>
      <c r="I122" s="3" t="s">
        <v>1204</v>
      </c>
      <c r="J122" s="3" t="s">
        <v>25</v>
      </c>
      <c r="K122" s="7">
        <v>0.16034722222222222</v>
      </c>
      <c r="L122" s="3">
        <v>41</v>
      </c>
      <c r="M122" s="3" t="s">
        <v>938</v>
      </c>
      <c r="N122" s="3" t="s">
        <v>25</v>
      </c>
      <c r="O122" s="7">
        <v>0.2222685185185185</v>
      </c>
      <c r="P122" s="3">
        <v>39</v>
      </c>
      <c r="Q122" s="3" t="s">
        <v>1091</v>
      </c>
      <c r="R122" s="3" t="s">
        <v>25</v>
      </c>
      <c r="S122" s="7">
        <v>0.31305555555555559</v>
      </c>
      <c r="T122" s="3">
        <v>43</v>
      </c>
      <c r="U122" s="3" t="s">
        <v>494</v>
      </c>
      <c r="V122" s="3" t="s">
        <v>25</v>
      </c>
      <c r="W122" s="7">
        <v>0.39098379629629632</v>
      </c>
      <c r="X122" s="3">
        <v>40</v>
      </c>
    </row>
    <row r="123" spans="1:24" x14ac:dyDescent="0.25">
      <c r="E123" s="3" t="s">
        <v>30</v>
      </c>
      <c r="G123" s="7">
        <v>4.3254915704947355E-3</v>
      </c>
      <c r="H123" s="3" t="s">
        <v>31</v>
      </c>
      <c r="K123" s="7">
        <v>1.9648549919013131E-3</v>
      </c>
      <c r="L123" s="3" t="s">
        <v>31</v>
      </c>
      <c r="O123" s="7">
        <v>1.5124277806701572E-3</v>
      </c>
      <c r="P123" s="3" t="s">
        <v>31</v>
      </c>
      <c r="S123" s="7">
        <v>1.5712346748593578E-2</v>
      </c>
      <c r="T123" s="3" t="s">
        <v>19</v>
      </c>
      <c r="W123" s="7">
        <v>7.9095724055273514E-3</v>
      </c>
      <c r="X123" s="3" t="s">
        <v>31</v>
      </c>
    </row>
    <row r="124" spans="1:24" x14ac:dyDescent="0.25">
      <c r="A124" s="3">
        <v>41</v>
      </c>
      <c r="B124" s="3">
        <v>70</v>
      </c>
      <c r="C124" s="4" t="s">
        <v>1203</v>
      </c>
      <c r="D124" s="3" t="s">
        <v>3</v>
      </c>
      <c r="E124" s="3" t="s">
        <v>1202</v>
      </c>
      <c r="F124" s="3" t="s">
        <v>19</v>
      </c>
      <c r="G124" s="7">
        <v>8.7673611111111105E-2</v>
      </c>
      <c r="H124" s="3">
        <v>44</v>
      </c>
      <c r="I124" s="3" t="s">
        <v>1024</v>
      </c>
      <c r="J124" s="3" t="s">
        <v>19</v>
      </c>
      <c r="K124" s="7">
        <v>7.1006944444444442E-2</v>
      </c>
      <c r="L124" s="3">
        <v>37</v>
      </c>
      <c r="M124" s="3" t="s">
        <v>1201</v>
      </c>
      <c r="N124" s="3" t="s">
        <v>19</v>
      </c>
      <c r="O124" s="7">
        <v>6.7719907407407409E-2</v>
      </c>
      <c r="P124" s="3">
        <v>39</v>
      </c>
      <c r="Q124" s="3" t="s">
        <v>1200</v>
      </c>
      <c r="R124" s="3" t="s">
        <v>19</v>
      </c>
      <c r="S124" s="7">
        <v>8.8206018518518517E-2</v>
      </c>
      <c r="T124" s="3">
        <v>44</v>
      </c>
      <c r="U124" s="3" t="s">
        <v>1199</v>
      </c>
      <c r="V124" s="3" t="s">
        <v>19</v>
      </c>
      <c r="W124" s="7">
        <v>8.0775462962962966E-2</v>
      </c>
      <c r="X124" s="3">
        <v>33</v>
      </c>
    </row>
    <row r="125" spans="1:24" x14ac:dyDescent="0.25">
      <c r="E125" s="3" t="s">
        <v>1198</v>
      </c>
      <c r="F125" s="3" t="s">
        <v>25</v>
      </c>
      <c r="G125" s="7">
        <v>8.7673611111111105E-2</v>
      </c>
      <c r="H125" s="3">
        <v>44</v>
      </c>
      <c r="I125" s="3" t="s">
        <v>1031</v>
      </c>
      <c r="J125" s="3" t="s">
        <v>25</v>
      </c>
      <c r="K125" s="7">
        <v>0.15868055555555557</v>
      </c>
      <c r="L125" s="3">
        <v>39</v>
      </c>
      <c r="M125" s="3" t="s">
        <v>1197</v>
      </c>
      <c r="N125" s="3" t="s">
        <v>25</v>
      </c>
      <c r="O125" s="7">
        <v>0.22640046296296298</v>
      </c>
      <c r="P125" s="3">
        <v>41</v>
      </c>
      <c r="Q125" s="3" t="s">
        <v>1196</v>
      </c>
      <c r="R125" s="3" t="s">
        <v>25</v>
      </c>
      <c r="S125" s="7">
        <v>0.31460648148148146</v>
      </c>
      <c r="T125" s="3">
        <v>44</v>
      </c>
      <c r="U125" s="3" t="s">
        <v>1195</v>
      </c>
      <c r="V125" s="3" t="s">
        <v>25</v>
      </c>
      <c r="W125" s="7">
        <v>0.39538194444444441</v>
      </c>
      <c r="X125" s="3">
        <v>41</v>
      </c>
    </row>
    <row r="126" spans="1:24" x14ac:dyDescent="0.25">
      <c r="E126" s="3" t="s">
        <v>30</v>
      </c>
      <c r="G126" s="7">
        <v>3.4525867445442254E-3</v>
      </c>
      <c r="H126" s="3" t="s">
        <v>31</v>
      </c>
      <c r="K126" s="7">
        <v>6.3789203164996283E-3</v>
      </c>
      <c r="L126" s="3" t="s">
        <v>31</v>
      </c>
      <c r="O126" s="7">
        <v>3.5726220045699808E-3</v>
      </c>
      <c r="P126" s="3" t="s">
        <v>19</v>
      </c>
      <c r="S126" s="7">
        <v>1.2286818526111035E-2</v>
      </c>
      <c r="T126" s="3" t="s">
        <v>19</v>
      </c>
      <c r="W126" s="7">
        <v>6.0279334696371339E-3</v>
      </c>
      <c r="X126" s="3" t="s">
        <v>31</v>
      </c>
    </row>
    <row r="127" spans="1:24" x14ac:dyDescent="0.25">
      <c r="A127" s="3">
        <v>42</v>
      </c>
      <c r="B127" s="3">
        <v>76</v>
      </c>
      <c r="C127" s="4" t="s">
        <v>1194</v>
      </c>
      <c r="D127" s="3" t="s">
        <v>3</v>
      </c>
      <c r="E127" s="3" t="s">
        <v>1193</v>
      </c>
      <c r="F127" s="3" t="s">
        <v>19</v>
      </c>
      <c r="G127" s="7">
        <v>8.3634259259259255E-2</v>
      </c>
      <c r="H127" s="3">
        <v>40</v>
      </c>
      <c r="I127" s="3" t="s">
        <v>1192</v>
      </c>
      <c r="J127" s="3" t="s">
        <v>19</v>
      </c>
      <c r="K127" s="7">
        <v>6.7314814814814813E-2</v>
      </c>
      <c r="L127" s="3">
        <v>34</v>
      </c>
      <c r="M127" s="3" t="s">
        <v>1191</v>
      </c>
      <c r="N127" s="3" t="s">
        <v>19</v>
      </c>
      <c r="O127" s="7">
        <v>5.5370370370370368E-2</v>
      </c>
      <c r="P127" s="3">
        <v>28</v>
      </c>
      <c r="Q127" s="3" t="s">
        <v>1011</v>
      </c>
      <c r="R127" s="3" t="s">
        <v>19</v>
      </c>
      <c r="S127" s="7">
        <v>9.854166666666668E-2</v>
      </c>
      <c r="T127" s="3">
        <v>50</v>
      </c>
      <c r="U127" s="3" t="s">
        <v>1190</v>
      </c>
      <c r="V127" s="3" t="s">
        <v>19</v>
      </c>
      <c r="W127" s="7">
        <v>9.3402777777777779E-2</v>
      </c>
      <c r="X127" s="3">
        <v>44</v>
      </c>
    </row>
    <row r="128" spans="1:24" x14ac:dyDescent="0.25">
      <c r="E128" s="3" t="s">
        <v>1189</v>
      </c>
      <c r="F128" s="3" t="s">
        <v>25</v>
      </c>
      <c r="G128" s="7">
        <v>8.3634259259259255E-2</v>
      </c>
      <c r="H128" s="3">
        <v>40</v>
      </c>
      <c r="I128" s="3" t="s">
        <v>1188</v>
      </c>
      <c r="J128" s="3" t="s">
        <v>25</v>
      </c>
      <c r="K128" s="7">
        <v>0.15094907407407407</v>
      </c>
      <c r="L128" s="3">
        <v>36</v>
      </c>
      <c r="M128" s="3" t="s">
        <v>1187</v>
      </c>
      <c r="N128" s="3" t="s">
        <v>25</v>
      </c>
      <c r="O128" s="7">
        <v>0.20631944444444442</v>
      </c>
      <c r="P128" s="3">
        <v>32</v>
      </c>
      <c r="Q128" s="3" t="s">
        <v>1186</v>
      </c>
      <c r="R128" s="3" t="s">
        <v>25</v>
      </c>
      <c r="S128" s="7">
        <v>0.30486111111111108</v>
      </c>
      <c r="T128" s="3">
        <v>40</v>
      </c>
      <c r="U128" s="3" t="s">
        <v>1185</v>
      </c>
      <c r="V128" s="3" t="s">
        <v>25</v>
      </c>
      <c r="W128" s="7">
        <v>0.39826388888888892</v>
      </c>
      <c r="X128" s="3">
        <v>42</v>
      </c>
    </row>
    <row r="129" spans="1:24" x14ac:dyDescent="0.25">
      <c r="E129" s="3" t="s">
        <v>30</v>
      </c>
      <c r="G129" s="7">
        <v>8.156158708982314E-3</v>
      </c>
      <c r="H129" s="3" t="s">
        <v>31</v>
      </c>
      <c r="K129" s="7">
        <v>1.0635116581341211E-2</v>
      </c>
      <c r="L129" s="3" t="s">
        <v>31</v>
      </c>
      <c r="O129" s="7">
        <v>9.2444854802088347E-3</v>
      </c>
      <c r="P129" s="3" t="s">
        <v>31</v>
      </c>
      <c r="S129" s="7">
        <v>2.2069090578766978E-2</v>
      </c>
      <c r="T129" s="3" t="s">
        <v>19</v>
      </c>
      <c r="W129" s="7">
        <v>5.9666701917653747E-3</v>
      </c>
      <c r="X129" s="3" t="s">
        <v>19</v>
      </c>
    </row>
    <row r="130" spans="1:24" x14ac:dyDescent="0.25">
      <c r="A130" s="3">
        <v>43</v>
      </c>
      <c r="B130" s="3">
        <v>86</v>
      </c>
      <c r="C130" s="4" t="s">
        <v>1184</v>
      </c>
      <c r="D130" s="3" t="s">
        <v>17</v>
      </c>
      <c r="E130" s="3" t="s">
        <v>839</v>
      </c>
      <c r="F130" s="3" t="s">
        <v>19</v>
      </c>
      <c r="G130" s="7">
        <v>7.5057870370370372E-2</v>
      </c>
      <c r="H130" s="3">
        <v>27</v>
      </c>
      <c r="I130" s="3" t="s">
        <v>518</v>
      </c>
      <c r="J130" s="3" t="s">
        <v>19</v>
      </c>
      <c r="K130" s="7">
        <v>6.7013888888888887E-2</v>
      </c>
      <c r="L130" s="3">
        <v>33</v>
      </c>
      <c r="M130" s="3" t="s">
        <v>1183</v>
      </c>
      <c r="N130" s="3" t="s">
        <v>19</v>
      </c>
      <c r="O130" s="7">
        <v>7.4444444444444438E-2</v>
      </c>
      <c r="P130" s="3">
        <v>47</v>
      </c>
      <c r="Q130" s="3" t="s">
        <v>1132</v>
      </c>
      <c r="R130" s="3" t="s">
        <v>19</v>
      </c>
      <c r="S130" s="7">
        <v>8.9606481481481481E-2</v>
      </c>
      <c r="T130" s="3">
        <v>46</v>
      </c>
      <c r="U130" s="3" t="s">
        <v>516</v>
      </c>
      <c r="V130" s="3" t="s">
        <v>19</v>
      </c>
      <c r="W130" s="7">
        <v>9.5729166666666657E-2</v>
      </c>
      <c r="X130" s="3">
        <v>45</v>
      </c>
    </row>
    <row r="131" spans="1:24" x14ac:dyDescent="0.25">
      <c r="E131" s="3" t="s">
        <v>1182</v>
      </c>
      <c r="F131" s="3" t="s">
        <v>25</v>
      </c>
      <c r="G131" s="7">
        <v>7.5057870370370372E-2</v>
      </c>
      <c r="H131" s="3">
        <v>27</v>
      </c>
      <c r="I131" s="3" t="s">
        <v>513</v>
      </c>
      <c r="J131" s="3" t="s">
        <v>25</v>
      </c>
      <c r="K131" s="7">
        <v>0.14207175925925927</v>
      </c>
      <c r="L131" s="3">
        <v>32</v>
      </c>
      <c r="M131" s="3" t="s">
        <v>1181</v>
      </c>
      <c r="N131" s="3" t="s">
        <v>25</v>
      </c>
      <c r="O131" s="7">
        <v>0.2165162037037037</v>
      </c>
      <c r="P131" s="3">
        <v>37</v>
      </c>
      <c r="Q131" s="3" t="s">
        <v>1137</v>
      </c>
      <c r="R131" s="3" t="s">
        <v>25</v>
      </c>
      <c r="S131" s="7">
        <v>0.30612268518518521</v>
      </c>
      <c r="T131" s="3">
        <v>41</v>
      </c>
      <c r="U131" s="3" t="s">
        <v>1180</v>
      </c>
      <c r="V131" s="3" t="s">
        <v>25</v>
      </c>
      <c r="W131" s="7">
        <v>0.40185185185185185</v>
      </c>
      <c r="X131" s="3">
        <v>43</v>
      </c>
    </row>
    <row r="132" spans="1:24" x14ac:dyDescent="0.25">
      <c r="E132" s="3" t="s">
        <v>30</v>
      </c>
      <c r="G132" s="7">
        <v>1.7559488300287779E-2</v>
      </c>
      <c r="H132" s="3" t="s">
        <v>31</v>
      </c>
      <c r="K132" s="7">
        <v>1.1638294141466735E-2</v>
      </c>
      <c r="L132" s="3" t="s">
        <v>31</v>
      </c>
      <c r="O132" s="7">
        <v>9.2474727753915631E-3</v>
      </c>
      <c r="P132" s="3" t="s">
        <v>19</v>
      </c>
      <c r="S132" s="7">
        <v>1.2444963266663778E-2</v>
      </c>
      <c r="T132" s="3" t="s">
        <v>19</v>
      </c>
      <c r="W132" s="7">
        <v>7.5053463996991865E-3</v>
      </c>
      <c r="X132" s="3" t="s">
        <v>19</v>
      </c>
    </row>
    <row r="133" spans="1:24" x14ac:dyDescent="0.25">
      <c r="A133" s="3">
        <v>44</v>
      </c>
      <c r="B133" s="3">
        <v>84</v>
      </c>
      <c r="C133" s="4" t="s">
        <v>1179</v>
      </c>
      <c r="D133" s="3" t="s">
        <v>1</v>
      </c>
      <c r="E133" s="3" t="s">
        <v>424</v>
      </c>
      <c r="F133" s="3" t="s">
        <v>19</v>
      </c>
      <c r="G133" s="7">
        <v>7.9432870370370376E-2</v>
      </c>
      <c r="H133" s="3">
        <v>34</v>
      </c>
      <c r="I133" s="3" t="s">
        <v>428</v>
      </c>
      <c r="J133" s="3" t="s">
        <v>19</v>
      </c>
      <c r="K133" s="7">
        <v>7.7129629629629631E-2</v>
      </c>
      <c r="L133" s="3">
        <v>42</v>
      </c>
      <c r="M133" s="3" t="s">
        <v>1178</v>
      </c>
      <c r="N133" s="3" t="s">
        <v>19</v>
      </c>
      <c r="O133" s="7">
        <v>6.5543981481481481E-2</v>
      </c>
      <c r="P133" s="3">
        <v>38</v>
      </c>
      <c r="Q133" s="3" t="s">
        <v>1177</v>
      </c>
      <c r="R133" s="3" t="s">
        <v>19</v>
      </c>
      <c r="S133" s="7">
        <v>8.0520833333333333E-2</v>
      </c>
      <c r="T133" s="3">
        <v>41</v>
      </c>
      <c r="U133" s="3" t="s">
        <v>1176</v>
      </c>
      <c r="V133" s="3" t="s">
        <v>19</v>
      </c>
      <c r="W133" s="7">
        <v>0.10175925925925926</v>
      </c>
      <c r="X133" s="3">
        <v>49</v>
      </c>
    </row>
    <row r="134" spans="1:24" x14ac:dyDescent="0.25">
      <c r="E134" s="3" t="s">
        <v>429</v>
      </c>
      <c r="F134" s="3" t="s">
        <v>25</v>
      </c>
      <c r="G134" s="7">
        <v>7.9432870370370376E-2</v>
      </c>
      <c r="H134" s="3">
        <v>34</v>
      </c>
      <c r="I134" s="3" t="s">
        <v>1175</v>
      </c>
      <c r="J134" s="3" t="s">
        <v>25</v>
      </c>
      <c r="K134" s="7">
        <v>0.15656250000000002</v>
      </c>
      <c r="L134" s="3">
        <v>38</v>
      </c>
      <c r="M134" s="3" t="s">
        <v>1174</v>
      </c>
      <c r="N134" s="3" t="s">
        <v>25</v>
      </c>
      <c r="O134" s="7">
        <v>0.22210648148148149</v>
      </c>
      <c r="P134" s="3">
        <v>38</v>
      </c>
      <c r="Q134" s="3" t="s">
        <v>1173</v>
      </c>
      <c r="R134" s="3" t="s">
        <v>25</v>
      </c>
      <c r="S134" s="7">
        <v>0.30262731481481481</v>
      </c>
      <c r="T134" s="3">
        <v>39</v>
      </c>
      <c r="U134" s="3" t="s">
        <v>1172</v>
      </c>
      <c r="V134" s="3" t="s">
        <v>25</v>
      </c>
      <c r="W134" s="7">
        <v>0.40438657407407402</v>
      </c>
      <c r="X134" s="3">
        <v>44</v>
      </c>
    </row>
    <row r="135" spans="1:24" x14ac:dyDescent="0.25">
      <c r="E135" s="3" t="s">
        <v>30</v>
      </c>
      <c r="G135" s="7">
        <v>1.3768681893285298E-2</v>
      </c>
      <c r="H135" s="3" t="s">
        <v>31</v>
      </c>
      <c r="K135" s="7">
        <v>2.018660200370212E-3</v>
      </c>
      <c r="L135" s="3" t="s">
        <v>31</v>
      </c>
      <c r="O135" s="7">
        <v>6.422684642860832E-5</v>
      </c>
      <c r="P135" s="3" t="s">
        <v>31</v>
      </c>
      <c r="S135" s="7">
        <v>2.8726108417574253E-3</v>
      </c>
      <c r="T135" s="3" t="s">
        <v>19</v>
      </c>
      <c r="W135" s="7">
        <v>1.2978958098326762E-2</v>
      </c>
      <c r="X135" s="3" t="s">
        <v>19</v>
      </c>
    </row>
    <row r="136" spans="1:24" x14ac:dyDescent="0.25">
      <c r="A136" s="3">
        <v>45</v>
      </c>
      <c r="B136" s="3">
        <v>61</v>
      </c>
      <c r="C136" s="4" t="s">
        <v>1171</v>
      </c>
      <c r="D136" s="3" t="s">
        <v>17</v>
      </c>
      <c r="E136" s="3" t="s">
        <v>1170</v>
      </c>
      <c r="F136" s="3" t="s">
        <v>19</v>
      </c>
      <c r="G136" s="7">
        <v>0.10814814814814815</v>
      </c>
      <c r="H136" s="3">
        <v>49</v>
      </c>
      <c r="I136" s="3" t="s">
        <v>1086</v>
      </c>
      <c r="J136" s="3" t="s">
        <v>19</v>
      </c>
      <c r="K136" s="7">
        <v>7.2777777777777775E-2</v>
      </c>
      <c r="L136" s="3">
        <v>40</v>
      </c>
      <c r="M136" s="3" t="s">
        <v>1169</v>
      </c>
      <c r="N136" s="3" t="s">
        <v>19</v>
      </c>
      <c r="O136" s="7">
        <v>7.0983796296296295E-2</v>
      </c>
      <c r="P136" s="3">
        <v>44</v>
      </c>
      <c r="Q136" s="3" t="s">
        <v>568</v>
      </c>
      <c r="R136" s="3" t="s">
        <v>19</v>
      </c>
      <c r="S136" s="7">
        <v>8.1284722222222217E-2</v>
      </c>
      <c r="T136" s="3">
        <v>42</v>
      </c>
      <c r="U136" s="3" t="s">
        <v>20</v>
      </c>
      <c r="V136" s="3" t="s">
        <v>19</v>
      </c>
      <c r="W136" s="7">
        <v>7.8020833333333331E-2</v>
      </c>
      <c r="X136" s="3">
        <v>31</v>
      </c>
    </row>
    <row r="137" spans="1:24" x14ac:dyDescent="0.25">
      <c r="E137" s="3" t="s">
        <v>327</v>
      </c>
      <c r="F137" s="3" t="s">
        <v>25</v>
      </c>
      <c r="G137" s="7">
        <v>0.10814814814814815</v>
      </c>
      <c r="H137" s="3">
        <v>49</v>
      </c>
      <c r="I137" s="3" t="s">
        <v>569</v>
      </c>
      <c r="J137" s="3" t="s">
        <v>25</v>
      </c>
      <c r="K137" s="7">
        <v>0.18092592592592593</v>
      </c>
      <c r="L137" s="3">
        <v>49</v>
      </c>
      <c r="M137" s="3" t="s">
        <v>1081</v>
      </c>
      <c r="N137" s="3" t="s">
        <v>25</v>
      </c>
      <c r="O137" s="7">
        <v>0.25190972222222224</v>
      </c>
      <c r="P137" s="3">
        <v>48</v>
      </c>
      <c r="Q137" s="3" t="s">
        <v>1168</v>
      </c>
      <c r="R137" s="3" t="s">
        <v>25</v>
      </c>
      <c r="S137" s="7">
        <v>0.3331944444444444</v>
      </c>
      <c r="T137" s="3">
        <v>47</v>
      </c>
      <c r="U137" s="3" t="s">
        <v>566</v>
      </c>
      <c r="V137" s="3" t="s">
        <v>25</v>
      </c>
      <c r="W137" s="7">
        <v>0.41121527777777778</v>
      </c>
      <c r="X137" s="3">
        <v>45</v>
      </c>
    </row>
    <row r="138" spans="1:24" x14ac:dyDescent="0.25">
      <c r="E138" s="3" t="s">
        <v>30</v>
      </c>
      <c r="G138" s="7">
        <v>1.3372740999247984E-2</v>
      </c>
      <c r="H138" s="3" t="s">
        <v>19</v>
      </c>
      <c r="K138" s="7">
        <v>7.707055485053585E-3</v>
      </c>
      <c r="L138" s="3" t="s">
        <v>31</v>
      </c>
      <c r="O138" s="7">
        <v>4.2676901203233669E-3</v>
      </c>
      <c r="P138" s="3" t="s">
        <v>19</v>
      </c>
      <c r="S138" s="7">
        <v>2.3252872955442649E-3</v>
      </c>
      <c r="T138" s="3" t="s">
        <v>19</v>
      </c>
      <c r="W138" s="7">
        <v>1.2258662930062045E-2</v>
      </c>
      <c r="X138" s="3" t="s">
        <v>31</v>
      </c>
    </row>
    <row r="139" spans="1:24" x14ac:dyDescent="0.25">
      <c r="A139" s="3">
        <v>46</v>
      </c>
      <c r="B139" s="3">
        <v>77</v>
      </c>
      <c r="C139" s="4" t="s">
        <v>1167</v>
      </c>
      <c r="D139" s="3" t="s">
        <v>17</v>
      </c>
      <c r="E139" s="3" t="s">
        <v>1166</v>
      </c>
      <c r="F139" s="3" t="s">
        <v>19</v>
      </c>
      <c r="G139" s="7">
        <v>8.9328703703703702E-2</v>
      </c>
      <c r="H139" s="3">
        <v>46</v>
      </c>
      <c r="I139" s="3" t="s">
        <v>422</v>
      </c>
      <c r="J139" s="3" t="s">
        <v>19</v>
      </c>
      <c r="K139" s="7">
        <v>8.1712962962962959E-2</v>
      </c>
      <c r="L139" s="3">
        <v>48</v>
      </c>
      <c r="M139" s="3" t="s">
        <v>1165</v>
      </c>
      <c r="N139" s="3" t="s">
        <v>19</v>
      </c>
      <c r="O139" s="7">
        <v>7.2708333333333333E-2</v>
      </c>
      <c r="P139" s="3">
        <v>45</v>
      </c>
      <c r="Q139" s="3" t="s">
        <v>596</v>
      </c>
      <c r="R139" s="3" t="s">
        <v>19</v>
      </c>
      <c r="S139" s="7">
        <v>8.3206018518518512E-2</v>
      </c>
      <c r="T139" s="3">
        <v>43</v>
      </c>
      <c r="U139" s="3" t="s">
        <v>1164</v>
      </c>
      <c r="V139" s="3" t="s">
        <v>19</v>
      </c>
      <c r="W139" s="7">
        <v>8.953703703703704E-2</v>
      </c>
      <c r="X139" s="3">
        <v>41</v>
      </c>
    </row>
    <row r="140" spans="1:24" x14ac:dyDescent="0.25">
      <c r="E140" s="3" t="s">
        <v>324</v>
      </c>
      <c r="F140" s="3" t="s">
        <v>25</v>
      </c>
      <c r="G140" s="7">
        <v>8.9328703703703702E-2</v>
      </c>
      <c r="H140" s="3">
        <v>46</v>
      </c>
      <c r="I140" s="3" t="s">
        <v>1163</v>
      </c>
      <c r="J140" s="3" t="s">
        <v>25</v>
      </c>
      <c r="K140" s="7">
        <v>0.17104166666666668</v>
      </c>
      <c r="L140" s="3">
        <v>47</v>
      </c>
      <c r="M140" s="3" t="s">
        <v>1162</v>
      </c>
      <c r="N140" s="3" t="s">
        <v>25</v>
      </c>
      <c r="O140" s="7">
        <v>0.24374999999999999</v>
      </c>
      <c r="P140" s="3">
        <v>46</v>
      </c>
      <c r="Q140" s="3" t="s">
        <v>1161</v>
      </c>
      <c r="R140" s="3" t="s">
        <v>25</v>
      </c>
      <c r="S140" s="7">
        <v>0.32695601851851852</v>
      </c>
      <c r="T140" s="3">
        <v>46</v>
      </c>
      <c r="U140" s="3" t="s">
        <v>1160</v>
      </c>
      <c r="V140" s="3" t="s">
        <v>25</v>
      </c>
      <c r="W140" s="7">
        <v>0.41649305555555555</v>
      </c>
      <c r="X140" s="3">
        <v>46</v>
      </c>
    </row>
    <row r="141" spans="1:24" x14ac:dyDescent="0.25">
      <c r="E141" s="3" t="s">
        <v>30</v>
      </c>
      <c r="G141" s="7">
        <v>6.6631065429447328E-3</v>
      </c>
      <c r="H141" s="3" t="s">
        <v>31</v>
      </c>
      <c r="K141" s="7">
        <v>1.9514019950250816E-4</v>
      </c>
      <c r="L141" s="3" t="s">
        <v>19</v>
      </c>
      <c r="O141" s="7">
        <v>5.1359535663152434E-3</v>
      </c>
      <c r="P141" s="3" t="s">
        <v>19</v>
      </c>
      <c r="S141" s="7">
        <v>3.2331719470837378E-3</v>
      </c>
      <c r="T141" s="3" t="s">
        <v>19</v>
      </c>
      <c r="W141" s="7">
        <v>1.9011591699567565E-3</v>
      </c>
      <c r="X141" s="3" t="s">
        <v>31</v>
      </c>
    </row>
    <row r="142" spans="1:24" x14ac:dyDescent="0.25">
      <c r="A142" s="3">
        <v>47</v>
      </c>
      <c r="B142" s="3">
        <v>81</v>
      </c>
      <c r="C142" s="4" t="s">
        <v>543</v>
      </c>
      <c r="D142" s="3" t="s">
        <v>1</v>
      </c>
      <c r="E142" s="3" t="s">
        <v>544</v>
      </c>
      <c r="F142" s="3" t="s">
        <v>19</v>
      </c>
      <c r="G142" s="7">
        <v>8.2824074074074064E-2</v>
      </c>
      <c r="H142" s="3">
        <v>38</v>
      </c>
      <c r="I142" s="3" t="s">
        <v>1159</v>
      </c>
      <c r="J142" s="3" t="s">
        <v>19</v>
      </c>
      <c r="K142" s="7">
        <v>7.8958333333333339E-2</v>
      </c>
      <c r="L142" s="3">
        <v>44</v>
      </c>
      <c r="M142" s="3" t="s">
        <v>1158</v>
      </c>
      <c r="N142" s="3" t="s">
        <v>19</v>
      </c>
      <c r="O142" s="7">
        <v>6.1932870370370374E-2</v>
      </c>
      <c r="P142" s="3">
        <v>34</v>
      </c>
      <c r="Q142" s="3" t="s">
        <v>1157</v>
      </c>
      <c r="R142" s="3" t="s">
        <v>19</v>
      </c>
      <c r="S142" s="7">
        <v>9.8368055555555556E-2</v>
      </c>
      <c r="T142" s="3">
        <v>48</v>
      </c>
      <c r="U142" s="3" t="s">
        <v>547</v>
      </c>
      <c r="V142" s="3" t="s">
        <v>19</v>
      </c>
      <c r="W142" s="7">
        <v>9.5891203703703701E-2</v>
      </c>
      <c r="X142" s="3">
        <v>46</v>
      </c>
    </row>
    <row r="143" spans="1:24" x14ac:dyDescent="0.25">
      <c r="E143" s="3" t="s">
        <v>1156</v>
      </c>
      <c r="F143" s="3" t="s">
        <v>25</v>
      </c>
      <c r="G143" s="7">
        <v>8.2824074074074064E-2</v>
      </c>
      <c r="H143" s="3">
        <v>38</v>
      </c>
      <c r="I143" s="3" t="s">
        <v>1066</v>
      </c>
      <c r="J143" s="3" t="s">
        <v>25</v>
      </c>
      <c r="K143" s="7">
        <v>0.1617824074074074</v>
      </c>
      <c r="L143" s="3">
        <v>42</v>
      </c>
      <c r="M143" s="3" t="s">
        <v>1155</v>
      </c>
      <c r="N143" s="3" t="s">
        <v>25</v>
      </c>
      <c r="O143" s="7">
        <v>0.22371527777777778</v>
      </c>
      <c r="P143" s="3">
        <v>40</v>
      </c>
      <c r="Q143" s="3" t="s">
        <v>602</v>
      </c>
      <c r="R143" s="3" t="s">
        <v>25</v>
      </c>
      <c r="S143" s="7">
        <v>0.32208333333333333</v>
      </c>
      <c r="T143" s="3">
        <v>45</v>
      </c>
      <c r="U143" s="3" t="s">
        <v>553</v>
      </c>
      <c r="V143" s="3" t="s">
        <v>25</v>
      </c>
      <c r="W143" s="7">
        <v>0.41797453703703707</v>
      </c>
      <c r="X143" s="3">
        <v>47</v>
      </c>
    </row>
    <row r="144" spans="1:24" x14ac:dyDescent="0.25">
      <c r="E144" s="3" t="s">
        <v>30</v>
      </c>
      <c r="G144" s="7">
        <v>1.3509182656152849E-2</v>
      </c>
      <c r="H144" s="3" t="s">
        <v>31</v>
      </c>
      <c r="K144" s="7">
        <v>2.8494513952159878E-3</v>
      </c>
      <c r="L144" s="3" t="s">
        <v>31</v>
      </c>
      <c r="O144" s="7">
        <v>5.879866895888472E-3</v>
      </c>
      <c r="P144" s="3" t="s">
        <v>31</v>
      </c>
      <c r="S144" s="7">
        <v>1.8110742557522361E-2</v>
      </c>
      <c r="T144" s="3" t="s">
        <v>19</v>
      </c>
      <c r="W144" s="7">
        <v>4.1277583897349063E-3</v>
      </c>
      <c r="X144" s="3" t="s">
        <v>19</v>
      </c>
    </row>
    <row r="145" spans="1:24" x14ac:dyDescent="0.25">
      <c r="A145" s="3">
        <v>48</v>
      </c>
      <c r="B145" s="3">
        <v>58</v>
      </c>
      <c r="C145" s="4" t="s">
        <v>554</v>
      </c>
      <c r="D145" s="3" t="s">
        <v>1</v>
      </c>
      <c r="E145" s="3" t="s">
        <v>1154</v>
      </c>
      <c r="F145" s="3" t="s">
        <v>19</v>
      </c>
      <c r="G145" s="7">
        <v>0.10990740740740741</v>
      </c>
      <c r="H145" s="3">
        <v>50</v>
      </c>
      <c r="I145" s="3" t="s">
        <v>562</v>
      </c>
      <c r="J145" s="3" t="s">
        <v>19</v>
      </c>
      <c r="K145" s="7">
        <v>7.7488425925925933E-2</v>
      </c>
      <c r="L145" s="3">
        <v>43</v>
      </c>
      <c r="M145" s="3" t="s">
        <v>557</v>
      </c>
      <c r="N145" s="3" t="s">
        <v>19</v>
      </c>
      <c r="O145" s="7">
        <v>7.2777777777777775E-2</v>
      </c>
      <c r="P145" s="3">
        <v>46</v>
      </c>
      <c r="Q145" s="3" t="s">
        <v>1153</v>
      </c>
      <c r="R145" s="3" t="s">
        <v>19</v>
      </c>
      <c r="S145" s="7">
        <v>8.895833333333332E-2</v>
      </c>
      <c r="T145" s="3">
        <v>45</v>
      </c>
      <c r="U145" s="3" t="s">
        <v>1096</v>
      </c>
      <c r="V145" s="3" t="s">
        <v>19</v>
      </c>
      <c r="W145" s="7">
        <v>9.0937500000000004E-2</v>
      </c>
      <c r="X145" s="3">
        <v>43</v>
      </c>
    </row>
    <row r="146" spans="1:24" x14ac:dyDescent="0.25">
      <c r="E146" s="3" t="s">
        <v>1152</v>
      </c>
      <c r="F146" s="3" t="s">
        <v>25</v>
      </c>
      <c r="G146" s="7">
        <v>0.10990740740740741</v>
      </c>
      <c r="H146" s="3">
        <v>50</v>
      </c>
      <c r="I146" s="3" t="s">
        <v>1151</v>
      </c>
      <c r="J146" s="3" t="s">
        <v>25</v>
      </c>
      <c r="K146" s="7">
        <v>0.18739583333333332</v>
      </c>
      <c r="L146" s="3">
        <v>50</v>
      </c>
      <c r="M146" s="3" t="s">
        <v>1099</v>
      </c>
      <c r="N146" s="3" t="s">
        <v>25</v>
      </c>
      <c r="O146" s="7">
        <v>0.26017361111111109</v>
      </c>
      <c r="P146" s="3">
        <v>49</v>
      </c>
      <c r="Q146" s="3" t="s">
        <v>1150</v>
      </c>
      <c r="R146" s="3" t="s">
        <v>25</v>
      </c>
      <c r="S146" s="7">
        <v>0.34913194444444445</v>
      </c>
      <c r="T146" s="3">
        <v>50</v>
      </c>
      <c r="U146" s="3" t="s">
        <v>384</v>
      </c>
      <c r="V146" s="3" t="s">
        <v>25</v>
      </c>
      <c r="W146" s="7">
        <v>0.44006944444444446</v>
      </c>
      <c r="X146" s="3">
        <v>48</v>
      </c>
    </row>
    <row r="147" spans="1:24" x14ac:dyDescent="0.25">
      <c r="E147" s="3" t="s">
        <v>30</v>
      </c>
      <c r="G147" s="7">
        <v>8.4817964806860879E-3</v>
      </c>
      <c r="H147" s="3" t="s">
        <v>19</v>
      </c>
      <c r="K147" s="7">
        <v>8.6438696725815861E-3</v>
      </c>
      <c r="L147" s="3" t="s">
        <v>31</v>
      </c>
      <c r="O147" s="7">
        <v>1.3803337454987297E-3</v>
      </c>
      <c r="P147" s="3" t="s">
        <v>19</v>
      </c>
      <c r="S147" s="7">
        <v>4.4584702698598488E-3</v>
      </c>
      <c r="T147" s="3" t="s">
        <v>19</v>
      </c>
      <c r="W147" s="7">
        <v>5.6767308234630387E-3</v>
      </c>
      <c r="X147" s="3" t="s">
        <v>31</v>
      </c>
    </row>
    <row r="148" spans="1:24" x14ac:dyDescent="0.25">
      <c r="A148" s="3">
        <v>49</v>
      </c>
      <c r="B148" s="3">
        <v>98</v>
      </c>
      <c r="C148" s="4" t="s">
        <v>1149</v>
      </c>
      <c r="D148" s="3" t="s">
        <v>1</v>
      </c>
      <c r="E148" s="3" t="s">
        <v>1148</v>
      </c>
      <c r="F148" s="3" t="s">
        <v>19</v>
      </c>
      <c r="G148" s="7">
        <v>8.2662037037037034E-2</v>
      </c>
      <c r="H148" s="3">
        <v>37</v>
      </c>
      <c r="I148" s="3" t="s">
        <v>584</v>
      </c>
      <c r="J148" s="3" t="s">
        <v>19</v>
      </c>
      <c r="K148" s="7">
        <v>9.3807870370370375E-2</v>
      </c>
      <c r="L148" s="3">
        <v>50</v>
      </c>
      <c r="M148" s="3" t="s">
        <v>1147</v>
      </c>
      <c r="N148" s="3" t="s">
        <v>19</v>
      </c>
      <c r="O148" s="7">
        <v>9.5057870370370376E-2</v>
      </c>
      <c r="P148" s="3">
        <v>50</v>
      </c>
      <c r="Q148" s="3" t="s">
        <v>1146</v>
      </c>
      <c r="R148" s="3" t="s">
        <v>19</v>
      </c>
      <c r="S148" s="7">
        <v>7.6527777777777778E-2</v>
      </c>
      <c r="T148" s="3">
        <v>37</v>
      </c>
      <c r="U148" s="3" t="s">
        <v>1145</v>
      </c>
      <c r="V148" s="3" t="s">
        <v>19</v>
      </c>
      <c r="W148" s="7">
        <v>9.857638888888888E-2</v>
      </c>
      <c r="X148" s="3">
        <v>48</v>
      </c>
    </row>
    <row r="149" spans="1:24" x14ac:dyDescent="0.25">
      <c r="E149" s="3" t="s">
        <v>1144</v>
      </c>
      <c r="F149" s="3" t="s">
        <v>25</v>
      </c>
      <c r="G149" s="7">
        <v>8.2662037037037034E-2</v>
      </c>
      <c r="H149" s="3">
        <v>37</v>
      </c>
      <c r="I149" s="3" t="s">
        <v>1143</v>
      </c>
      <c r="J149" s="3" t="s">
        <v>25</v>
      </c>
      <c r="K149" s="7">
        <v>0.17646990740740742</v>
      </c>
      <c r="L149" s="3">
        <v>48</v>
      </c>
      <c r="M149" s="3" t="s">
        <v>1142</v>
      </c>
      <c r="N149" s="3" t="s">
        <v>25</v>
      </c>
      <c r="O149" s="7">
        <v>0.27152777777777776</v>
      </c>
      <c r="P149" s="3">
        <v>50</v>
      </c>
      <c r="Q149" s="3" t="s">
        <v>1126</v>
      </c>
      <c r="R149" s="3" t="s">
        <v>25</v>
      </c>
      <c r="S149" s="7">
        <v>0.34805555555555556</v>
      </c>
      <c r="T149" s="3">
        <v>49</v>
      </c>
      <c r="U149" s="3" t="s">
        <v>1141</v>
      </c>
      <c r="V149" s="3" t="s">
        <v>25</v>
      </c>
      <c r="W149" s="7">
        <v>0.44663194444444443</v>
      </c>
      <c r="X149" s="3">
        <v>49</v>
      </c>
    </row>
    <row r="150" spans="1:24" x14ac:dyDescent="0.25">
      <c r="E150" s="3" t="s">
        <v>30</v>
      </c>
      <c r="G150" s="7">
        <v>2.0276075109910766E-2</v>
      </c>
      <c r="H150" s="3" t="s">
        <v>31</v>
      </c>
      <c r="K150" s="7">
        <v>6.3911338796332484E-3</v>
      </c>
      <c r="L150" s="3" t="s">
        <v>19</v>
      </c>
      <c r="O150" s="7">
        <v>2.2595717728173328E-2</v>
      </c>
      <c r="P150" s="3" t="s">
        <v>19</v>
      </c>
      <c r="S150" s="7">
        <v>9.2321826597683287E-3</v>
      </c>
      <c r="T150" s="3" t="s">
        <v>31</v>
      </c>
      <c r="W150" s="7">
        <v>5.214061618725313E-4</v>
      </c>
      <c r="X150" s="3" t="s">
        <v>19</v>
      </c>
    </row>
    <row r="151" spans="1:24" x14ac:dyDescent="0.25">
      <c r="A151" s="3">
        <v>50</v>
      </c>
      <c r="B151" s="3">
        <v>82</v>
      </c>
      <c r="C151" s="4" t="s">
        <v>499</v>
      </c>
      <c r="D151" s="3" t="s">
        <v>2</v>
      </c>
      <c r="E151" s="3" t="s">
        <v>1069</v>
      </c>
      <c r="F151" s="3" t="s">
        <v>19</v>
      </c>
      <c r="G151" s="7">
        <v>8.7430555555555553E-2</v>
      </c>
      <c r="H151" s="3">
        <v>43</v>
      </c>
      <c r="I151" s="3" t="s">
        <v>501</v>
      </c>
      <c r="J151" s="3" t="s">
        <v>19</v>
      </c>
      <c r="K151" s="7">
        <v>8.2719907407407409E-2</v>
      </c>
      <c r="L151" s="3">
        <v>49</v>
      </c>
      <c r="M151" s="3" t="s">
        <v>502</v>
      </c>
      <c r="N151" s="3" t="s">
        <v>19</v>
      </c>
      <c r="O151" s="7">
        <v>7.66087962962963E-2</v>
      </c>
      <c r="P151" s="3">
        <v>48</v>
      </c>
      <c r="Q151" s="3" t="s">
        <v>603</v>
      </c>
      <c r="R151" s="3" t="s">
        <v>19</v>
      </c>
      <c r="S151" s="7">
        <v>9.8368055555555556E-2</v>
      </c>
      <c r="T151" s="3">
        <v>49</v>
      </c>
      <c r="U151" s="3" t="s">
        <v>509</v>
      </c>
      <c r="V151" s="3" t="s">
        <v>19</v>
      </c>
      <c r="W151" s="7">
        <v>0.10777777777777779</v>
      </c>
      <c r="X151" s="3">
        <v>50</v>
      </c>
    </row>
    <row r="152" spans="1:24" x14ac:dyDescent="0.25">
      <c r="E152" s="3" t="s">
        <v>1140</v>
      </c>
      <c r="F152" s="3" t="s">
        <v>25</v>
      </c>
      <c r="G152" s="7">
        <v>8.7430555555555553E-2</v>
      </c>
      <c r="H152" s="3">
        <v>43</v>
      </c>
      <c r="I152" s="3" t="s">
        <v>506</v>
      </c>
      <c r="J152" s="3" t="s">
        <v>25</v>
      </c>
      <c r="K152" s="7">
        <v>0.17015046296296296</v>
      </c>
      <c r="L152" s="3">
        <v>46</v>
      </c>
      <c r="M152" s="3" t="s">
        <v>507</v>
      </c>
      <c r="N152" s="3" t="s">
        <v>25</v>
      </c>
      <c r="O152" s="7">
        <v>0.24675925925925926</v>
      </c>
      <c r="P152" s="3">
        <v>47</v>
      </c>
      <c r="Q152" s="3" t="s">
        <v>1139</v>
      </c>
      <c r="R152" s="3" t="s">
        <v>25</v>
      </c>
      <c r="S152" s="7">
        <v>0.34512731481481485</v>
      </c>
      <c r="T152" s="3">
        <v>48</v>
      </c>
      <c r="U152" s="3" t="s">
        <v>1138</v>
      </c>
      <c r="V152" s="3" t="s">
        <v>25</v>
      </c>
      <c r="W152" s="7">
        <v>0.4529050925925926</v>
      </c>
      <c r="X152" s="3">
        <v>50</v>
      </c>
    </row>
    <row r="153" spans="1:24" x14ac:dyDescent="0.25">
      <c r="E153" s="3" t="s">
        <v>30</v>
      </c>
      <c r="G153" s="7">
        <v>1.6953369045294805E-2</v>
      </c>
      <c r="H153" s="3" t="s">
        <v>31</v>
      </c>
      <c r="K153" s="7">
        <v>5.9246367792528953E-3</v>
      </c>
      <c r="L153" s="3" t="s">
        <v>31</v>
      </c>
      <c r="O153" s="7">
        <v>3.1288798682516938E-3</v>
      </c>
      <c r="P153" s="3" t="s">
        <v>19</v>
      </c>
      <c r="S153" s="7">
        <v>1.1403557592881822E-2</v>
      </c>
      <c r="T153" s="3" t="s">
        <v>19</v>
      </c>
      <c r="W153" s="7">
        <v>8.3455683634141992E-3</v>
      </c>
      <c r="X153" s="3" t="s">
        <v>19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7B28C-445A-480F-86D3-A31788303B18}">
  <dimension ref="B2:S1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4.5" x14ac:dyDescent="0.35"/>
  <cols>
    <col min="1" max="1" width="4" customWidth="1"/>
    <col min="2" max="2" width="23" customWidth="1"/>
    <col min="3" max="3" width="17.7265625" customWidth="1"/>
    <col min="4" max="5" width="10.7265625" style="87" customWidth="1"/>
    <col min="6" max="6" width="17.81640625" customWidth="1"/>
    <col min="7" max="7" width="11.453125" customWidth="1"/>
    <col min="8" max="8" width="10.54296875" style="87" customWidth="1"/>
    <col min="9" max="9" width="17.26953125" customWidth="1"/>
    <col min="10" max="10" width="11.81640625" customWidth="1"/>
    <col min="11" max="11" width="10.7265625" style="87" customWidth="1"/>
    <col min="12" max="12" width="17.26953125" customWidth="1"/>
    <col min="13" max="13" width="13.54296875" customWidth="1"/>
    <col min="14" max="14" width="8.7265625" style="87" customWidth="1"/>
    <col min="15" max="15" width="16.81640625" customWidth="1"/>
    <col min="16" max="16" width="16" customWidth="1"/>
    <col min="17" max="17" width="10.81640625" style="87" customWidth="1"/>
    <col min="18" max="18" width="22.26953125" customWidth="1"/>
  </cols>
  <sheetData>
    <row r="2" spans="2:19" s="86" customFormat="1" x14ac:dyDescent="0.35">
      <c r="C2" s="92" t="s">
        <v>4059</v>
      </c>
      <c r="D2" s="92"/>
      <c r="E2" s="92"/>
      <c r="F2" s="92" t="s">
        <v>6</v>
      </c>
      <c r="G2" s="92"/>
      <c r="H2" s="93"/>
      <c r="I2" s="92" t="s">
        <v>7</v>
      </c>
      <c r="J2" s="92"/>
      <c r="K2" s="93"/>
      <c r="L2" s="92" t="s">
        <v>8</v>
      </c>
      <c r="M2" s="92"/>
      <c r="N2" s="93"/>
      <c r="O2" s="92" t="s">
        <v>9</v>
      </c>
      <c r="P2" s="92"/>
      <c r="Q2" s="93"/>
      <c r="R2" s="6"/>
      <c r="S2" s="6"/>
    </row>
    <row r="3" spans="2:19" x14ac:dyDescent="0.35">
      <c r="B3" t="s">
        <v>4946</v>
      </c>
      <c r="C3" t="str">
        <f>'All VS Results'!C14</f>
        <v>Lisa Wilyman</v>
      </c>
      <c r="D3" s="26">
        <f>'All VS Results'!E14</f>
        <v>5.4803240740740743E-2</v>
      </c>
      <c r="E3" s="87">
        <v>2004</v>
      </c>
      <c r="F3" t="str">
        <f>'All VS Results'!G34</f>
        <v>Rob De'Giovanni</v>
      </c>
      <c r="G3" s="26">
        <f>'All VS Results'!I34</f>
        <v>4.7928240740740737E-2</v>
      </c>
      <c r="H3" s="87">
        <v>2011</v>
      </c>
      <c r="I3" t="str">
        <f>'All VS Results'!K20</f>
        <v>Jerry Watson</v>
      </c>
      <c r="J3" s="26">
        <f>'All VS Results'!M20</f>
        <v>3.9085648148148147E-2</v>
      </c>
      <c r="K3" s="87">
        <v>2006</v>
      </c>
      <c r="L3" t="str">
        <f>'All VS Results'!O12</f>
        <v>Alan Hutchinson</v>
      </c>
      <c r="M3" s="26">
        <f>'All VS Results'!Q12</f>
        <v>5.0370370370370371E-2</v>
      </c>
      <c r="N3" s="87">
        <v>2004</v>
      </c>
      <c r="O3" t="str">
        <f>'All VS Results'!S4</f>
        <v>Paul Briscoe</v>
      </c>
      <c r="P3" s="26">
        <f>'All VS Results'!U4</f>
        <v>5.3506944444444454E-2</v>
      </c>
      <c r="Q3" s="87">
        <v>2002</v>
      </c>
    </row>
    <row r="4" spans="2:19" x14ac:dyDescent="0.35">
      <c r="C4" t="str">
        <f>'All VS Results'!C15</f>
        <v>Steve Webb</v>
      </c>
      <c r="D4" s="26"/>
      <c r="F4" t="str">
        <f>'All VS Results'!G35</f>
        <v>Andy May</v>
      </c>
      <c r="G4" s="26"/>
      <c r="I4" t="str">
        <f>'All VS Results'!K21</f>
        <v>Mick Wrench</v>
      </c>
      <c r="J4" s="26"/>
      <c r="L4" t="str">
        <f>'All VS Results'!O13</f>
        <v>Andrew Cutts</v>
      </c>
      <c r="M4" s="26"/>
      <c r="O4" t="str">
        <f>'All VS Results'!S5</f>
        <v>Mick Wrench</v>
      </c>
      <c r="P4" s="26"/>
    </row>
    <row r="5" spans="2:19" x14ac:dyDescent="0.35">
      <c r="B5" t="s">
        <v>4942</v>
      </c>
      <c r="C5" t="str">
        <f>'All VS Results'!C4</f>
        <v>Jerry Watson</v>
      </c>
      <c r="D5" s="26">
        <f>'All VS Results'!E4</f>
        <v>5.5520833333333332E-2</v>
      </c>
      <c r="E5" s="87">
        <v>2002</v>
      </c>
      <c r="F5" t="str">
        <f>'All VS Results'!G34</f>
        <v>Rob De'Giovanni</v>
      </c>
      <c r="G5" s="26">
        <f>'All VS Results'!I34</f>
        <v>4.7928240740740737E-2</v>
      </c>
      <c r="H5" s="87">
        <v>2011</v>
      </c>
      <c r="I5" t="str">
        <f>'All VS Results'!K20</f>
        <v>Jerry Watson</v>
      </c>
      <c r="J5" s="26">
        <f>'All VS Results'!M20</f>
        <v>3.9085648148148147E-2</v>
      </c>
      <c r="K5" s="87">
        <v>2006</v>
      </c>
      <c r="L5" t="str">
        <f>'All VS Results'!O12</f>
        <v>Alan Hutchinson</v>
      </c>
      <c r="M5" s="26">
        <f>'All VS Results'!Q12</f>
        <v>5.0370370370370371E-2</v>
      </c>
      <c r="N5" s="87">
        <v>2004</v>
      </c>
      <c r="O5" t="str">
        <f>'All VS Results'!S4</f>
        <v>Paul Briscoe</v>
      </c>
      <c r="P5" s="26">
        <f>'All VS Results'!U4</f>
        <v>5.3506944444444454E-2</v>
      </c>
      <c r="Q5" s="87">
        <v>2002</v>
      </c>
    </row>
    <row r="6" spans="2:19" x14ac:dyDescent="0.35">
      <c r="C6" t="str">
        <f>'All VS Results'!C5</f>
        <v>Steve Webb</v>
      </c>
      <c r="D6" s="26"/>
      <c r="F6" t="str">
        <f>'All VS Results'!G35</f>
        <v>Andy May</v>
      </c>
      <c r="G6" s="26"/>
      <c r="I6" t="str">
        <f>'All VS Results'!K21</f>
        <v>Mick Wrench</v>
      </c>
      <c r="J6" s="26"/>
      <c r="L6" t="str">
        <f>'All VS Results'!O13</f>
        <v>Andrew Cutts</v>
      </c>
      <c r="M6" s="26"/>
      <c r="O6" t="str">
        <f>'All VS Results'!S5</f>
        <v>Mick Wrench</v>
      </c>
      <c r="P6" s="26"/>
    </row>
    <row r="7" spans="2:19" x14ac:dyDescent="0.35">
      <c r="B7" t="s">
        <v>4943</v>
      </c>
      <c r="C7" t="str">
        <f>'All VS Results'!C4</f>
        <v>Jerry Watson</v>
      </c>
      <c r="D7" s="26">
        <f>'All VS Results'!E4</f>
        <v>5.5520833333333332E-2</v>
      </c>
      <c r="E7" s="87">
        <v>2002</v>
      </c>
      <c r="F7" t="str">
        <f>'All VS Results'!G42</f>
        <v>Tony Mills</v>
      </c>
      <c r="G7" s="26">
        <f>'All VS Results'!I42</f>
        <v>5.4502314814814816E-2</v>
      </c>
      <c r="H7" s="87">
        <v>2013</v>
      </c>
      <c r="I7" t="str">
        <f>'All VS Results'!K20</f>
        <v>Jerry Watson</v>
      </c>
      <c r="J7" s="26">
        <f>'All VS Results'!M20</f>
        <v>3.9085648148148147E-2</v>
      </c>
      <c r="K7" s="87">
        <v>2006</v>
      </c>
      <c r="L7" t="str">
        <f>'All VS Results'!O12</f>
        <v>Alan Hutchinson</v>
      </c>
      <c r="M7" s="26">
        <f>'All VS Results'!Q12</f>
        <v>5.0370370370370371E-2</v>
      </c>
      <c r="N7" s="87">
        <v>2004</v>
      </c>
      <c r="O7" t="str">
        <f>'All VS Results'!S60</f>
        <v>Tony Mills</v>
      </c>
      <c r="P7" s="26">
        <f>'All VS Results'!U60</f>
        <v>5.9074074074074077E-2</v>
      </c>
      <c r="Q7" s="87">
        <v>2019</v>
      </c>
    </row>
    <row r="8" spans="2:19" x14ac:dyDescent="0.35">
      <c r="C8" t="str">
        <f>'All VS Results'!C5</f>
        <v>Steve Webb</v>
      </c>
      <c r="D8" s="26"/>
      <c r="F8" t="str">
        <f>'All VS Results'!G43</f>
        <v>Steve Webb</v>
      </c>
      <c r="G8" s="26"/>
      <c r="I8" t="str">
        <f>'All VS Results'!K21</f>
        <v>Mick Wrench</v>
      </c>
      <c r="J8" s="26"/>
      <c r="L8" t="str">
        <f>'All VS Results'!O13</f>
        <v>Andrew Cutts</v>
      </c>
      <c r="M8" s="26"/>
      <c r="O8" t="str">
        <f>'All VS Results'!S61</f>
        <v>Steve Webb</v>
      </c>
      <c r="P8" s="26"/>
    </row>
    <row r="9" spans="2:19" x14ac:dyDescent="0.35">
      <c r="B9" t="s">
        <v>4944</v>
      </c>
      <c r="C9" t="str">
        <f>'All VS Results'!C68</f>
        <v>Sarah Shanks</v>
      </c>
      <c r="D9" s="26">
        <f>'All VS Results'!E68</f>
        <v>6.6250000000000003E-2</v>
      </c>
      <c r="E9" s="87">
        <v>2022</v>
      </c>
      <c r="F9" t="str">
        <f>'All VS Results'!G68</f>
        <v>Steph Gledhill</v>
      </c>
      <c r="G9" s="26">
        <f>'All VS Results'!I68</f>
        <v>6.2013888888888903E-2</v>
      </c>
      <c r="H9" s="87">
        <v>2022</v>
      </c>
      <c r="I9" t="str">
        <f>'All VS Results'!K50</f>
        <v>Louise Cazan</v>
      </c>
      <c r="J9" s="26">
        <f>'All VS Results'!M50</f>
        <v>4.8263888888888884E-2</v>
      </c>
      <c r="K9" s="87">
        <v>2015</v>
      </c>
      <c r="L9" t="str">
        <f>'All VS Results'!O56</f>
        <v>Hannah Corne</v>
      </c>
      <c r="M9" s="26">
        <f>'All VS Results'!Q56</f>
        <v>6.1516203703703698E-2</v>
      </c>
      <c r="N9" s="87">
        <v>2017</v>
      </c>
      <c r="O9" t="str">
        <f>'All VS Results'!S56</f>
        <v>Rachel Mackie</v>
      </c>
      <c r="P9" s="26">
        <f>'All VS Results'!U56</f>
        <v>6.4699074074074062E-2</v>
      </c>
      <c r="Q9" s="87">
        <v>2017</v>
      </c>
    </row>
    <row r="10" spans="2:19" x14ac:dyDescent="0.35">
      <c r="C10" t="str">
        <f>'All VS Results'!C69</f>
        <v>Samantha Harris</v>
      </c>
      <c r="F10" t="str">
        <f>'All VS Results'!G69</f>
        <v>Liz Adams</v>
      </c>
      <c r="G10" s="26"/>
      <c r="I10" t="str">
        <f>'All VS Results'!K51</f>
        <v>Samantha Harris</v>
      </c>
      <c r="J10" s="26"/>
      <c r="L10" t="str">
        <f>'All VS Results'!O57</f>
        <v>Amanda Seims</v>
      </c>
      <c r="M10" s="26"/>
      <c r="O10" t="str">
        <f>'All VS Results'!S57</f>
        <v>Sarah Grant</v>
      </c>
      <c r="P10" s="26"/>
    </row>
    <row r="11" spans="2:19" x14ac:dyDescent="0.35">
      <c r="B11" t="s">
        <v>4951</v>
      </c>
      <c r="C11" t="str">
        <f>C9</f>
        <v>Sarah Shanks</v>
      </c>
      <c r="D11" s="26">
        <f>D9</f>
        <v>6.6250000000000003E-2</v>
      </c>
      <c r="E11" s="87">
        <v>2022</v>
      </c>
      <c r="F11" t="str">
        <f>F9</f>
        <v>Steph Gledhill</v>
      </c>
      <c r="G11" s="26">
        <f>G9</f>
        <v>6.2013888888888903E-2</v>
      </c>
      <c r="H11" s="87">
        <v>2022</v>
      </c>
      <c r="I11" t="str">
        <f>'All VS Results'!K68</f>
        <v>Sue Sunderland</v>
      </c>
      <c r="J11" s="26">
        <f>'All VS Results'!M68</f>
        <v>5.5729166666666698E-2</v>
      </c>
      <c r="K11" s="87">
        <v>2022</v>
      </c>
      <c r="L11" s="89" t="s">
        <v>4952</v>
      </c>
      <c r="M11" s="26"/>
      <c r="O11" t="str">
        <f>O9</f>
        <v>Rachel Mackie</v>
      </c>
      <c r="P11" s="26">
        <f>P9</f>
        <v>6.4699074074074062E-2</v>
      </c>
      <c r="Q11" s="87">
        <v>2017</v>
      </c>
    </row>
    <row r="12" spans="2:19" x14ac:dyDescent="0.35">
      <c r="C12" t="str">
        <f>C10</f>
        <v>Samantha Harris</v>
      </c>
      <c r="F12" t="str">
        <f>F10</f>
        <v>Liz Adams</v>
      </c>
      <c r="G12" s="26"/>
      <c r="I12" t="str">
        <f>'All VS Results'!K69</f>
        <v>Pip Trevorrow</v>
      </c>
      <c r="J12" s="26"/>
      <c r="M12" s="26"/>
      <c r="O12" t="str">
        <f>O10</f>
        <v>Sarah Grant</v>
      </c>
      <c r="P12" s="26"/>
    </row>
    <row r="13" spans="2:19" x14ac:dyDescent="0.35">
      <c r="B13" t="s">
        <v>4945</v>
      </c>
      <c r="C13" t="str">
        <f>C3</f>
        <v>Lisa Wilyman</v>
      </c>
      <c r="D13" s="26">
        <f>D3</f>
        <v>5.4803240740740743E-2</v>
      </c>
      <c r="E13" s="87">
        <v>2004</v>
      </c>
      <c r="F13" t="str">
        <f>'All VS Results'!G14</f>
        <v>Samantha Harris</v>
      </c>
      <c r="G13" s="26">
        <f>'All VS Results'!I14</f>
        <v>5.4849537037037037E-2</v>
      </c>
      <c r="H13" s="87">
        <v>2004</v>
      </c>
      <c r="I13" t="str">
        <f>'All VS Results'!K32</f>
        <v>Lisa Wilyman</v>
      </c>
      <c r="J13" s="26">
        <f>'All VS Results'!M32</f>
        <v>4.6608796296296294E-2</v>
      </c>
      <c r="K13" s="87">
        <v>2010</v>
      </c>
      <c r="L13" t="str">
        <f>'All VS Results'!O65</f>
        <v>Alison Campbell</v>
      </c>
      <c r="M13" s="26">
        <f>'All VS Results'!Q64</f>
        <v>5.5601851851851847E-2</v>
      </c>
      <c r="N13" s="87">
        <v>2021</v>
      </c>
      <c r="O13" t="str">
        <f>'All VS Results'!S41</f>
        <v>Holly Williams</v>
      </c>
      <c r="P13" s="26">
        <f>'All VS Results'!U40</f>
        <v>5.7743055555555554E-2</v>
      </c>
      <c r="Q13" s="87">
        <v>2012</v>
      </c>
    </row>
    <row r="14" spans="2:19" x14ac:dyDescent="0.35">
      <c r="C14" s="89" t="s">
        <v>4958</v>
      </c>
      <c r="F14" s="89" t="s">
        <v>4947</v>
      </c>
      <c r="I14" s="89" t="s">
        <v>4948</v>
      </c>
      <c r="L14" s="89" t="s">
        <v>4949</v>
      </c>
      <c r="M14" s="26"/>
      <c r="O14" s="89" t="s">
        <v>4950</v>
      </c>
    </row>
    <row r="15" spans="2:19" x14ac:dyDescent="0.35">
      <c r="M15" s="26"/>
    </row>
    <row r="16" spans="2:19" x14ac:dyDescent="0.35">
      <c r="D16"/>
    </row>
    <row r="17" spans="4:5" x14ac:dyDescent="0.35">
      <c r="D17"/>
      <c r="E17"/>
    </row>
  </sheetData>
  <mergeCells count="5">
    <mergeCell ref="C2:E2"/>
    <mergeCell ref="F2:H2"/>
    <mergeCell ref="I2:K2"/>
    <mergeCell ref="L2:N2"/>
    <mergeCell ref="O2:Q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32C8F-CBB6-4F17-80B5-54FF37E7EF8F}">
  <sheetPr codeName="Sheet6"/>
  <dimension ref="A1:X165"/>
  <sheetViews>
    <sheetView workbookViewId="0">
      <pane xSplit="4" ySplit="3" topLeftCell="H158" activePane="bottomRight" state="frozen"/>
      <selection pane="topRight" activeCell="E1" sqref="E1"/>
      <selection pane="bottomLeft" activeCell="A4" sqref="A4"/>
      <selection pane="bottomRight" activeCell="X145" sqref="X145"/>
    </sheetView>
  </sheetViews>
  <sheetFormatPr defaultColWidth="9.1796875" defaultRowHeight="12.5" x14ac:dyDescent="0.25"/>
  <cols>
    <col min="1" max="1" width="4.453125" style="3" customWidth="1"/>
    <col min="2" max="2" width="5.54296875" style="3" customWidth="1"/>
    <col min="3" max="3" width="19.81640625" style="4" customWidth="1"/>
    <col min="4" max="4" width="9.1796875" style="3"/>
    <col min="5" max="5" width="14.81640625" style="3" customWidth="1"/>
    <col min="6" max="7" width="9.1796875" style="3"/>
    <col min="8" max="8" width="4.453125" style="3" customWidth="1"/>
    <col min="9" max="9" width="15.81640625" style="3" customWidth="1"/>
    <col min="10" max="10" width="3.453125" style="3" customWidth="1"/>
    <col min="11" max="11" width="9.1796875" style="3"/>
    <col min="12" max="12" width="5.453125" style="3" customWidth="1"/>
    <col min="13" max="13" width="18.81640625" style="3" customWidth="1"/>
    <col min="14" max="14" width="3.453125" style="3" customWidth="1"/>
    <col min="15" max="15" width="9.1796875" style="3"/>
    <col min="16" max="16" width="4.453125" style="3" customWidth="1"/>
    <col min="17" max="17" width="18.1796875" style="3" customWidth="1"/>
    <col min="18" max="18" width="4.453125" style="3" customWidth="1"/>
    <col min="19" max="19" width="9.1796875" style="3"/>
    <col min="20" max="20" width="5.1796875" style="3" customWidth="1"/>
    <col min="21" max="21" width="17.453125" style="3" customWidth="1"/>
    <col min="22" max="22" width="4.1796875" style="3" customWidth="1"/>
    <col min="23" max="23" width="9.1796875" style="3"/>
    <col min="24" max="24" width="4.54296875" style="3" customWidth="1"/>
    <col min="25" max="16384" width="9.1796875" style="2"/>
  </cols>
  <sheetData>
    <row r="1" spans="1:24" ht="18" x14ac:dyDescent="0.4">
      <c r="A1" s="95" t="s">
        <v>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14</v>
      </c>
      <c r="C4" s="4" t="s">
        <v>16</v>
      </c>
      <c r="D4" s="3" t="s">
        <v>17</v>
      </c>
      <c r="E4" s="3" t="s">
        <v>18</v>
      </c>
      <c r="F4" s="3" t="s">
        <v>19</v>
      </c>
      <c r="G4" s="7">
        <v>5.3298611111111116E-2</v>
      </c>
      <c r="H4" s="3">
        <v>2</v>
      </c>
      <c r="I4" s="3" t="s">
        <v>20</v>
      </c>
      <c r="J4" s="3" t="s">
        <v>19</v>
      </c>
      <c r="K4" s="7">
        <v>4.8206018518518523E-2</v>
      </c>
      <c r="L4" s="3">
        <v>6</v>
      </c>
      <c r="M4" s="3" t="s">
        <v>21</v>
      </c>
      <c r="N4" s="3" t="s">
        <v>19</v>
      </c>
      <c r="O4" s="7">
        <v>4.3958333333333328E-2</v>
      </c>
      <c r="P4" s="3">
        <v>7</v>
      </c>
      <c r="Q4" s="3" t="s">
        <v>22</v>
      </c>
      <c r="R4" s="3" t="s">
        <v>19</v>
      </c>
      <c r="S4" s="7">
        <v>4.5416666666666668E-2</v>
      </c>
      <c r="T4" s="3">
        <v>2</v>
      </c>
      <c r="U4" s="3" t="s">
        <v>23</v>
      </c>
      <c r="V4" s="3" t="s">
        <v>19</v>
      </c>
      <c r="W4" s="7">
        <v>4.8564814814814818E-2</v>
      </c>
      <c r="X4" s="3">
        <v>1</v>
      </c>
    </row>
    <row r="5" spans="1:24" x14ac:dyDescent="0.25">
      <c r="E5" s="3" t="s">
        <v>24</v>
      </c>
      <c r="F5" s="3" t="s">
        <v>25</v>
      </c>
      <c r="G5" s="7">
        <v>5.3298611111111116E-2</v>
      </c>
      <c r="H5" s="3">
        <v>2</v>
      </c>
      <c r="I5" s="3" t="s">
        <v>26</v>
      </c>
      <c r="J5" s="3" t="s">
        <v>25</v>
      </c>
      <c r="K5" s="7">
        <v>0.10150462962962963</v>
      </c>
      <c r="L5" s="3">
        <v>2</v>
      </c>
      <c r="M5" s="3" t="s">
        <v>27</v>
      </c>
      <c r="N5" s="3" t="s">
        <v>25</v>
      </c>
      <c r="O5" s="7">
        <v>0.14546296296296296</v>
      </c>
      <c r="P5" s="3">
        <v>2</v>
      </c>
      <c r="Q5" s="3" t="s">
        <v>28</v>
      </c>
      <c r="R5" s="3" t="s">
        <v>25</v>
      </c>
      <c r="S5" s="7">
        <v>0.19087962962962965</v>
      </c>
      <c r="T5" s="3">
        <v>2</v>
      </c>
      <c r="U5" s="3" t="s">
        <v>29</v>
      </c>
      <c r="V5" s="3" t="s">
        <v>25</v>
      </c>
      <c r="W5" s="7">
        <v>0.23944444444444443</v>
      </c>
      <c r="X5" s="3">
        <v>1</v>
      </c>
    </row>
    <row r="6" spans="1:24" x14ac:dyDescent="0.25">
      <c r="E6" s="3" t="s">
        <v>30</v>
      </c>
      <c r="G6" s="7">
        <v>1.4961104592133845E-3</v>
      </c>
      <c r="H6" s="3" t="s">
        <v>31</v>
      </c>
      <c r="K6" s="7">
        <v>2.8207330982802925E-3</v>
      </c>
      <c r="L6" s="3" t="s">
        <v>19</v>
      </c>
      <c r="O6" s="7">
        <v>1.6935851877742866E-3</v>
      </c>
      <c r="P6" s="3" t="s">
        <v>19</v>
      </c>
      <c r="S6" s="7">
        <v>1.4153046165454319E-3</v>
      </c>
      <c r="T6" s="3" t="s">
        <v>31</v>
      </c>
      <c r="W6" s="7">
        <v>1.602903210295728E-3</v>
      </c>
      <c r="X6" s="3" t="s">
        <v>31</v>
      </c>
    </row>
    <row r="7" spans="1:24" x14ac:dyDescent="0.25">
      <c r="A7" s="3">
        <v>2</v>
      </c>
      <c r="B7" s="3">
        <v>37</v>
      </c>
      <c r="C7" s="4" t="s">
        <v>32</v>
      </c>
      <c r="D7" s="3" t="s">
        <v>17</v>
      </c>
      <c r="E7" s="3" t="s">
        <v>33</v>
      </c>
      <c r="F7" s="3" t="s">
        <v>19</v>
      </c>
      <c r="G7" s="7">
        <v>5.6701388888888891E-2</v>
      </c>
      <c r="H7" s="3">
        <v>5</v>
      </c>
      <c r="I7" s="3" t="s">
        <v>34</v>
      </c>
      <c r="J7" s="3" t="s">
        <v>19</v>
      </c>
      <c r="K7" s="7">
        <v>4.7893518518518523E-2</v>
      </c>
      <c r="L7" s="3">
        <v>4</v>
      </c>
      <c r="M7" s="3" t="s">
        <v>35</v>
      </c>
      <c r="N7" s="3" t="s">
        <v>19</v>
      </c>
      <c r="O7" s="7">
        <v>4.0914351851851848E-2</v>
      </c>
      <c r="P7" s="3">
        <v>1</v>
      </c>
      <c r="Q7" s="3" t="s">
        <v>36</v>
      </c>
      <c r="R7" s="3" t="s">
        <v>19</v>
      </c>
      <c r="S7" s="7">
        <v>4.5335648148148146E-2</v>
      </c>
      <c r="T7" s="3">
        <v>1</v>
      </c>
      <c r="U7" s="3" t="s">
        <v>37</v>
      </c>
      <c r="V7" s="3" t="s">
        <v>19</v>
      </c>
      <c r="W7" s="7">
        <v>5.167824074074074E-2</v>
      </c>
      <c r="X7" s="3">
        <v>2</v>
      </c>
    </row>
    <row r="8" spans="1:24" x14ac:dyDescent="0.25">
      <c r="E8" s="3" t="s">
        <v>38</v>
      </c>
      <c r="F8" s="3" t="s">
        <v>25</v>
      </c>
      <c r="G8" s="7">
        <v>5.6701388888888891E-2</v>
      </c>
      <c r="H8" s="3">
        <v>5</v>
      </c>
      <c r="I8" s="3" t="s">
        <v>39</v>
      </c>
      <c r="J8" s="3" t="s">
        <v>25</v>
      </c>
      <c r="K8" s="7">
        <v>0.1045949074074074</v>
      </c>
      <c r="L8" s="3">
        <v>5</v>
      </c>
      <c r="M8" s="3" t="s">
        <v>40</v>
      </c>
      <c r="N8" s="3" t="s">
        <v>25</v>
      </c>
      <c r="O8" s="7">
        <v>0.14550925925925925</v>
      </c>
      <c r="P8" s="3">
        <v>3</v>
      </c>
      <c r="Q8" s="3" t="s">
        <v>41</v>
      </c>
      <c r="R8" s="3" t="s">
        <v>25</v>
      </c>
      <c r="S8" s="7">
        <v>0.19084490740740742</v>
      </c>
      <c r="T8" s="3">
        <v>1</v>
      </c>
      <c r="U8" s="3" t="s">
        <v>42</v>
      </c>
      <c r="V8" s="3" t="s">
        <v>25</v>
      </c>
      <c r="W8" s="7">
        <v>0.24252314814814815</v>
      </c>
      <c r="X8" s="3">
        <v>2</v>
      </c>
    </row>
    <row r="9" spans="1:24" x14ac:dyDescent="0.25">
      <c r="E9" s="3" t="s">
        <v>30</v>
      </c>
      <c r="G9" s="7">
        <v>1.2021334855352589E-3</v>
      </c>
      <c r="H9" s="3" t="s">
        <v>19</v>
      </c>
      <c r="K9" s="7">
        <v>1.9246829280471292E-3</v>
      </c>
      <c r="L9" s="3" t="s">
        <v>19</v>
      </c>
      <c r="O9" s="7">
        <v>1.8938235465454992E-3</v>
      </c>
      <c r="P9" s="3" t="s">
        <v>31</v>
      </c>
      <c r="S9" s="7">
        <v>2.0984743512924287E-3</v>
      </c>
      <c r="T9" s="3" t="s">
        <v>31</v>
      </c>
      <c r="W9" s="7">
        <v>8.6548148425550503E-4</v>
      </c>
      <c r="X9" s="3" t="s">
        <v>19</v>
      </c>
    </row>
    <row r="10" spans="1:24" x14ac:dyDescent="0.25">
      <c r="A10" s="3">
        <v>3</v>
      </c>
      <c r="B10" s="3">
        <v>51</v>
      </c>
      <c r="C10" s="4" t="s">
        <v>43</v>
      </c>
      <c r="D10" s="3" t="s">
        <v>17</v>
      </c>
      <c r="E10" s="3" t="s">
        <v>44</v>
      </c>
      <c r="F10" s="3" t="s">
        <v>19</v>
      </c>
      <c r="G10" s="7">
        <v>5.994212962962963E-2</v>
      </c>
      <c r="H10" s="3">
        <v>11</v>
      </c>
      <c r="I10" s="3" t="s">
        <v>45</v>
      </c>
      <c r="J10" s="3" t="s">
        <v>19</v>
      </c>
      <c r="K10" s="7">
        <v>4.4606481481481476E-2</v>
      </c>
      <c r="L10" s="3">
        <v>2</v>
      </c>
      <c r="M10" s="3" t="s">
        <v>46</v>
      </c>
      <c r="N10" s="3" t="s">
        <v>19</v>
      </c>
      <c r="O10" s="7">
        <v>4.1527777777777775E-2</v>
      </c>
      <c r="P10" s="3">
        <v>3</v>
      </c>
      <c r="Q10" s="3" t="s">
        <v>47</v>
      </c>
      <c r="R10" s="3" t="s">
        <v>19</v>
      </c>
      <c r="S10" s="7">
        <v>4.7361111111111111E-2</v>
      </c>
      <c r="T10" s="3">
        <v>3</v>
      </c>
      <c r="U10" s="3" t="s">
        <v>48</v>
      </c>
      <c r="V10" s="3" t="s">
        <v>19</v>
      </c>
      <c r="W10" s="7">
        <v>5.752314814814815E-2</v>
      </c>
      <c r="X10" s="3">
        <v>12</v>
      </c>
    </row>
    <row r="11" spans="1:24" x14ac:dyDescent="0.25">
      <c r="E11" s="3" t="s">
        <v>49</v>
      </c>
      <c r="F11" s="3" t="s">
        <v>25</v>
      </c>
      <c r="G11" s="7">
        <v>5.994212962962963E-2</v>
      </c>
      <c r="H11" s="3">
        <v>11</v>
      </c>
      <c r="I11" s="3" t="s">
        <v>50</v>
      </c>
      <c r="J11" s="3" t="s">
        <v>25</v>
      </c>
      <c r="K11" s="7">
        <v>0.10454861111111112</v>
      </c>
      <c r="L11" s="3">
        <v>4</v>
      </c>
      <c r="M11" s="3" t="s">
        <v>51</v>
      </c>
      <c r="N11" s="3" t="s">
        <v>25</v>
      </c>
      <c r="O11" s="7">
        <v>0.14607638888888888</v>
      </c>
      <c r="P11" s="3">
        <v>4</v>
      </c>
      <c r="Q11" s="3" t="s">
        <v>52</v>
      </c>
      <c r="R11" s="3" t="s">
        <v>25</v>
      </c>
      <c r="S11" s="7">
        <v>0.19343750000000001</v>
      </c>
      <c r="T11" s="3">
        <v>3</v>
      </c>
      <c r="U11" s="3" t="s">
        <v>53</v>
      </c>
      <c r="V11" s="3" t="s">
        <v>25</v>
      </c>
      <c r="W11" s="7">
        <v>0.25096064814814817</v>
      </c>
      <c r="X11" s="3">
        <v>3</v>
      </c>
    </row>
    <row r="12" spans="1:24" x14ac:dyDescent="0.25">
      <c r="E12" s="3" t="s">
        <v>30</v>
      </c>
      <c r="G12" s="7">
        <v>2.5120277440270344E-3</v>
      </c>
      <c r="H12" s="3" t="s">
        <v>19</v>
      </c>
      <c r="K12" s="7">
        <v>2.9616325830499404E-3</v>
      </c>
      <c r="L12" s="3" t="s">
        <v>31</v>
      </c>
      <c r="O12" s="7">
        <v>2.7697151669320574E-3</v>
      </c>
      <c r="P12" s="3" t="s">
        <v>31</v>
      </c>
      <c r="S12" s="7">
        <v>1.7232679170157417E-3</v>
      </c>
      <c r="T12" s="3" t="s">
        <v>31</v>
      </c>
      <c r="W12" s="7">
        <v>4.9425879229706426E-3</v>
      </c>
      <c r="X12" s="3" t="s">
        <v>19</v>
      </c>
    </row>
    <row r="13" spans="1:24" x14ac:dyDescent="0.25">
      <c r="A13" s="3">
        <v>4</v>
      </c>
      <c r="B13" s="3">
        <v>1</v>
      </c>
      <c r="C13" s="4" t="s">
        <v>54</v>
      </c>
      <c r="D13" s="3" t="s">
        <v>17</v>
      </c>
      <c r="E13" s="3" t="s">
        <v>55</v>
      </c>
      <c r="F13" s="3" t="s">
        <v>19</v>
      </c>
      <c r="G13" s="7">
        <v>5.5995370370370369E-2</v>
      </c>
      <c r="H13" s="3">
        <v>4</v>
      </c>
      <c r="I13" s="3" t="s">
        <v>56</v>
      </c>
      <c r="J13" s="3" t="s">
        <v>19</v>
      </c>
      <c r="K13" s="7">
        <v>4.7939814814814817E-2</v>
      </c>
      <c r="L13" s="3">
        <v>5</v>
      </c>
      <c r="M13" s="3" t="s">
        <v>57</v>
      </c>
      <c r="N13" s="3" t="s">
        <v>19</v>
      </c>
      <c r="O13" s="7">
        <v>4.1493055555555554E-2</v>
      </c>
      <c r="P13" s="3">
        <v>2</v>
      </c>
      <c r="Q13" s="3" t="s">
        <v>58</v>
      </c>
      <c r="R13" s="3" t="s">
        <v>19</v>
      </c>
      <c r="S13" s="7">
        <v>4.9988425925925922E-2</v>
      </c>
      <c r="T13" s="3">
        <v>7</v>
      </c>
      <c r="U13" s="3" t="s">
        <v>59</v>
      </c>
      <c r="V13" s="3" t="s">
        <v>19</v>
      </c>
      <c r="W13" s="7">
        <v>5.7453703703703701E-2</v>
      </c>
      <c r="X13" s="3">
        <v>11</v>
      </c>
    </row>
    <row r="14" spans="1:24" x14ac:dyDescent="0.25">
      <c r="E14" s="3" t="s">
        <v>60</v>
      </c>
      <c r="F14" s="3" t="s">
        <v>25</v>
      </c>
      <c r="G14" s="7">
        <v>5.5995370370370369E-2</v>
      </c>
      <c r="H14" s="3">
        <v>4</v>
      </c>
      <c r="I14" s="3" t="s">
        <v>61</v>
      </c>
      <c r="J14" s="3" t="s">
        <v>25</v>
      </c>
      <c r="K14" s="7">
        <v>0.10393518518518519</v>
      </c>
      <c r="L14" s="3">
        <v>3</v>
      </c>
      <c r="M14" s="3" t="s">
        <v>50</v>
      </c>
      <c r="N14" s="3" t="s">
        <v>25</v>
      </c>
      <c r="O14" s="7">
        <v>0.14542824074074076</v>
      </c>
      <c r="P14" s="3">
        <v>1</v>
      </c>
      <c r="Q14" s="3" t="s">
        <v>62</v>
      </c>
      <c r="R14" s="3" t="s">
        <v>25</v>
      </c>
      <c r="S14" s="7">
        <v>0.19541666666666666</v>
      </c>
      <c r="T14" s="3">
        <v>4</v>
      </c>
      <c r="U14" s="3" t="s">
        <v>63</v>
      </c>
      <c r="V14" s="3" t="s">
        <v>25</v>
      </c>
      <c r="W14" s="7">
        <v>0.25287037037037036</v>
      </c>
      <c r="X14" s="3">
        <v>4</v>
      </c>
    </row>
    <row r="15" spans="1:24" x14ac:dyDescent="0.25">
      <c r="E15" s="3" t="s">
        <v>30</v>
      </c>
      <c r="G15" s="7">
        <v>1.8717543815848711E-3</v>
      </c>
      <c r="H15" s="3" t="s">
        <v>31</v>
      </c>
      <c r="K15" s="7">
        <v>9.7241409282647351E-6</v>
      </c>
      <c r="L15" s="3" t="s">
        <v>19</v>
      </c>
      <c r="O15" s="7">
        <v>3.1415257226817886E-3</v>
      </c>
      <c r="P15" s="3" t="s">
        <v>31</v>
      </c>
      <c r="S15" s="7">
        <v>5.305320456272869E-4</v>
      </c>
      <c r="T15" s="3" t="s">
        <v>19</v>
      </c>
      <c r="W15" s="7">
        <v>4.4730239177110803E-3</v>
      </c>
      <c r="X15" s="3" t="s">
        <v>19</v>
      </c>
    </row>
    <row r="16" spans="1:24" x14ac:dyDescent="0.25">
      <c r="A16" s="3">
        <v>5</v>
      </c>
      <c r="B16" s="3">
        <v>32</v>
      </c>
      <c r="C16" s="4" t="s">
        <v>64</v>
      </c>
      <c r="D16" s="3" t="s">
        <v>17</v>
      </c>
      <c r="E16" s="3" t="s">
        <v>65</v>
      </c>
      <c r="F16" s="3" t="s">
        <v>19</v>
      </c>
      <c r="G16" s="7">
        <v>5.3981481481481484E-2</v>
      </c>
      <c r="H16" s="3">
        <v>3</v>
      </c>
      <c r="I16" s="3" t="s">
        <v>66</v>
      </c>
      <c r="J16" s="3" t="s">
        <v>19</v>
      </c>
      <c r="K16" s="7">
        <v>4.3935185185185188E-2</v>
      </c>
      <c r="L16" s="3">
        <v>1</v>
      </c>
      <c r="M16" s="3" t="s">
        <v>67</v>
      </c>
      <c r="N16" s="3" t="s">
        <v>19</v>
      </c>
      <c r="O16" s="7">
        <v>5.7314814814814818E-2</v>
      </c>
      <c r="P16" s="3">
        <v>36</v>
      </c>
      <c r="Q16" s="3" t="s">
        <v>68</v>
      </c>
      <c r="R16" s="3" t="s">
        <v>19</v>
      </c>
      <c r="S16" s="7">
        <v>4.7395833333333331E-2</v>
      </c>
      <c r="T16" s="3">
        <v>4</v>
      </c>
      <c r="U16" s="3" t="s">
        <v>69</v>
      </c>
      <c r="V16" s="3" t="s">
        <v>19</v>
      </c>
      <c r="W16" s="7">
        <v>5.1724537037037034E-2</v>
      </c>
      <c r="X16" s="3">
        <v>3</v>
      </c>
    </row>
    <row r="17" spans="1:24" x14ac:dyDescent="0.25">
      <c r="E17" s="3" t="s">
        <v>70</v>
      </c>
      <c r="F17" s="3" t="s">
        <v>25</v>
      </c>
      <c r="G17" s="7">
        <v>5.3981481481481484E-2</v>
      </c>
      <c r="H17" s="3">
        <v>3</v>
      </c>
      <c r="I17" s="3" t="s">
        <v>71</v>
      </c>
      <c r="J17" s="3" t="s">
        <v>25</v>
      </c>
      <c r="K17" s="7">
        <v>9.7916666666666666E-2</v>
      </c>
      <c r="L17" s="3">
        <v>1</v>
      </c>
      <c r="M17" s="3" t="s">
        <v>72</v>
      </c>
      <c r="N17" s="3" t="s">
        <v>25</v>
      </c>
      <c r="O17" s="7">
        <v>0.15523148148148147</v>
      </c>
      <c r="P17" s="3">
        <v>9</v>
      </c>
      <c r="Q17" s="3" t="s">
        <v>73</v>
      </c>
      <c r="R17" s="3" t="s">
        <v>25</v>
      </c>
      <c r="S17" s="7">
        <v>0.2026273148148148</v>
      </c>
      <c r="T17" s="3">
        <v>6</v>
      </c>
      <c r="U17" s="3" t="s">
        <v>74</v>
      </c>
      <c r="V17" s="3" t="s">
        <v>25</v>
      </c>
      <c r="W17" s="7">
        <v>0.25435185185185188</v>
      </c>
      <c r="X17" s="3">
        <v>5</v>
      </c>
    </row>
    <row r="18" spans="1:24" x14ac:dyDescent="0.25">
      <c r="E18" s="3" t="s">
        <v>30</v>
      </c>
      <c r="G18" s="7">
        <v>4.2246670698261116E-3</v>
      </c>
      <c r="H18" s="3" t="s">
        <v>31</v>
      </c>
      <c r="K18" s="7">
        <v>4.2757115856556643E-3</v>
      </c>
      <c r="L18" s="3" t="s">
        <v>31</v>
      </c>
      <c r="O18" s="7">
        <v>1.2418734708144009E-2</v>
      </c>
      <c r="P18" s="3" t="s">
        <v>19</v>
      </c>
      <c r="S18" s="7">
        <v>2.3518175231955415E-3</v>
      </c>
      <c r="T18" s="3" t="s">
        <v>31</v>
      </c>
      <c r="W18" s="7">
        <v>1.5665385294667128E-3</v>
      </c>
      <c r="X18" s="3" t="s">
        <v>31</v>
      </c>
    </row>
    <row r="19" spans="1:24" x14ac:dyDescent="0.25">
      <c r="A19" s="3">
        <v>6</v>
      </c>
      <c r="B19" s="3">
        <v>33</v>
      </c>
      <c r="C19" s="4" t="s">
        <v>75</v>
      </c>
      <c r="D19" s="3" t="s">
        <v>17</v>
      </c>
      <c r="E19" s="3" t="s">
        <v>76</v>
      </c>
      <c r="F19" s="3" t="s">
        <v>19</v>
      </c>
      <c r="G19" s="7">
        <v>6.1550925925925926E-2</v>
      </c>
      <c r="H19" s="3">
        <v>15</v>
      </c>
      <c r="I19" s="3" t="s">
        <v>77</v>
      </c>
      <c r="J19" s="3" t="s">
        <v>19</v>
      </c>
      <c r="K19" s="7">
        <v>4.7141203703703706E-2</v>
      </c>
      <c r="L19" s="3">
        <v>3</v>
      </c>
      <c r="M19" s="3" t="s">
        <v>78</v>
      </c>
      <c r="N19" s="3" t="s">
        <v>19</v>
      </c>
      <c r="O19" s="7">
        <v>4.355324074074074E-2</v>
      </c>
      <c r="P19" s="3">
        <v>6</v>
      </c>
      <c r="Q19" s="3" t="s">
        <v>79</v>
      </c>
      <c r="R19" s="3" t="s">
        <v>19</v>
      </c>
      <c r="S19" s="7">
        <v>4.9340277777777775E-2</v>
      </c>
      <c r="T19" s="3">
        <v>5</v>
      </c>
      <c r="U19" s="3" t="s">
        <v>80</v>
      </c>
      <c r="V19" s="3" t="s">
        <v>19</v>
      </c>
      <c r="W19" s="7">
        <v>5.3888888888888896E-2</v>
      </c>
      <c r="X19" s="3">
        <v>4</v>
      </c>
    </row>
    <row r="20" spans="1:24" x14ac:dyDescent="0.25">
      <c r="E20" s="3" t="s">
        <v>81</v>
      </c>
      <c r="F20" s="3" t="s">
        <v>25</v>
      </c>
      <c r="G20" s="7">
        <v>6.1550925925925926E-2</v>
      </c>
      <c r="H20" s="3">
        <v>15</v>
      </c>
      <c r="I20" s="3" t="s">
        <v>82</v>
      </c>
      <c r="J20" s="3" t="s">
        <v>25</v>
      </c>
      <c r="K20" s="7">
        <v>0.10869212962962964</v>
      </c>
      <c r="L20" s="3">
        <v>7</v>
      </c>
      <c r="M20" s="3" t="s">
        <v>83</v>
      </c>
      <c r="N20" s="3" t="s">
        <v>25</v>
      </c>
      <c r="O20" s="7">
        <v>0.15224537037037036</v>
      </c>
      <c r="P20" s="3">
        <v>5</v>
      </c>
      <c r="Q20" s="3" t="s">
        <v>84</v>
      </c>
      <c r="R20" s="3" t="s">
        <v>25</v>
      </c>
      <c r="S20" s="7">
        <v>0.20158564814814817</v>
      </c>
      <c r="T20" s="3">
        <v>5</v>
      </c>
      <c r="U20" s="3" t="s">
        <v>85</v>
      </c>
      <c r="V20" s="3" t="s">
        <v>25</v>
      </c>
      <c r="W20" s="7">
        <v>0.25547453703703704</v>
      </c>
      <c r="X20" s="3">
        <v>6</v>
      </c>
    </row>
    <row r="21" spans="1:24" x14ac:dyDescent="0.25">
      <c r="E21" s="3" t="s">
        <v>30</v>
      </c>
      <c r="G21" s="7">
        <v>3.087860901671631E-3</v>
      </c>
      <c r="H21" s="3" t="s">
        <v>19</v>
      </c>
      <c r="K21" s="7">
        <v>1.2824914374853225E-3</v>
      </c>
      <c r="L21" s="3" t="s">
        <v>31</v>
      </c>
      <c r="O21" s="7">
        <v>1.5410064468523027E-3</v>
      </c>
      <c r="P21" s="3" t="s">
        <v>31</v>
      </c>
      <c r="S21" s="7">
        <v>6.269545373005711E-4</v>
      </c>
      <c r="T21" s="3" t="s">
        <v>31</v>
      </c>
      <c r="W21" s="7">
        <v>3.6259151996657218E-4</v>
      </c>
      <c r="X21" s="3" t="s">
        <v>19</v>
      </c>
    </row>
    <row r="22" spans="1:24" x14ac:dyDescent="0.25">
      <c r="A22" s="3">
        <v>7</v>
      </c>
      <c r="B22" s="3">
        <v>23</v>
      </c>
      <c r="C22" s="4" t="s">
        <v>86</v>
      </c>
      <c r="D22" s="3" t="s">
        <v>17</v>
      </c>
      <c r="E22" s="3" t="s">
        <v>87</v>
      </c>
      <c r="F22" s="3" t="s">
        <v>19</v>
      </c>
      <c r="G22" s="7">
        <v>5.9189814814814813E-2</v>
      </c>
      <c r="H22" s="3">
        <v>10</v>
      </c>
      <c r="I22" s="3" t="s">
        <v>88</v>
      </c>
      <c r="J22" s="3" t="s">
        <v>19</v>
      </c>
      <c r="K22" s="7">
        <v>5.2314814814814814E-2</v>
      </c>
      <c r="L22" s="3">
        <v>11</v>
      </c>
      <c r="M22" s="3" t="s">
        <v>89</v>
      </c>
      <c r="N22" s="3" t="s">
        <v>19</v>
      </c>
      <c r="O22" s="7">
        <v>4.2488425925925923E-2</v>
      </c>
      <c r="P22" s="3">
        <v>4</v>
      </c>
      <c r="Q22" s="3" t="s">
        <v>90</v>
      </c>
      <c r="R22" s="3" t="s">
        <v>19</v>
      </c>
      <c r="S22" s="7">
        <v>4.9456018518518517E-2</v>
      </c>
      <c r="T22" s="3">
        <v>6</v>
      </c>
      <c r="U22" s="3" t="s">
        <v>91</v>
      </c>
      <c r="V22" s="3" t="s">
        <v>19</v>
      </c>
      <c r="W22" s="7">
        <v>5.7175925925925929E-2</v>
      </c>
      <c r="X22" s="3">
        <v>10</v>
      </c>
    </row>
    <row r="23" spans="1:24" x14ac:dyDescent="0.25">
      <c r="E23" s="3" t="s">
        <v>92</v>
      </c>
      <c r="F23" s="3" t="s">
        <v>25</v>
      </c>
      <c r="G23" s="7">
        <v>5.9189814814814813E-2</v>
      </c>
      <c r="H23" s="3">
        <v>10</v>
      </c>
      <c r="I23" s="3" t="s">
        <v>93</v>
      </c>
      <c r="J23" s="3" t="s">
        <v>25</v>
      </c>
      <c r="K23" s="7">
        <v>0.11150462962962963</v>
      </c>
      <c r="L23" s="3">
        <v>9</v>
      </c>
      <c r="M23" s="3" t="s">
        <v>94</v>
      </c>
      <c r="N23" s="3" t="s">
        <v>25</v>
      </c>
      <c r="O23" s="7">
        <v>0.15399305555555556</v>
      </c>
      <c r="P23" s="3">
        <v>8</v>
      </c>
      <c r="Q23" s="3" t="s">
        <v>95</v>
      </c>
      <c r="R23" s="3" t="s">
        <v>25</v>
      </c>
      <c r="S23" s="7">
        <v>0.20344907407407409</v>
      </c>
      <c r="T23" s="3">
        <v>8</v>
      </c>
      <c r="U23" s="3" t="s">
        <v>96</v>
      </c>
      <c r="V23" s="3" t="s">
        <v>25</v>
      </c>
      <c r="W23" s="7">
        <v>0.260625</v>
      </c>
      <c r="X23" s="3">
        <v>7</v>
      </c>
    </row>
    <row r="24" spans="1:24" x14ac:dyDescent="0.25">
      <c r="E24" s="3" t="s">
        <v>30</v>
      </c>
      <c r="G24" s="7">
        <v>4.5188763687540462E-4</v>
      </c>
      <c r="H24" s="3" t="s">
        <v>31</v>
      </c>
      <c r="K24" s="7">
        <v>2.9148797271831145E-3</v>
      </c>
      <c r="L24" s="3" t="s">
        <v>19</v>
      </c>
      <c r="O24" s="7">
        <v>3.5149382823928405E-3</v>
      </c>
      <c r="P24" s="3" t="s">
        <v>31</v>
      </c>
      <c r="S24" s="7">
        <v>1.5185720342352563E-3</v>
      </c>
      <c r="T24" s="3" t="s">
        <v>31</v>
      </c>
      <c r="W24" s="7">
        <v>2.5705182263204007E-3</v>
      </c>
      <c r="X24" s="3" t="s">
        <v>19</v>
      </c>
    </row>
    <row r="25" spans="1:24" x14ac:dyDescent="0.25">
      <c r="A25" s="3">
        <v>8</v>
      </c>
      <c r="B25" s="3">
        <v>53</v>
      </c>
      <c r="C25" s="4" t="s">
        <v>97</v>
      </c>
      <c r="D25" s="3" t="s">
        <v>2</v>
      </c>
      <c r="E25" s="3" t="s">
        <v>98</v>
      </c>
      <c r="F25" s="3" t="s">
        <v>19</v>
      </c>
      <c r="G25" s="7">
        <v>5.7499999999999996E-2</v>
      </c>
      <c r="H25" s="3">
        <v>6</v>
      </c>
      <c r="I25" s="3" t="s">
        <v>99</v>
      </c>
      <c r="J25" s="3" t="s">
        <v>19</v>
      </c>
      <c r="K25" s="7">
        <v>4.9537037037037039E-2</v>
      </c>
      <c r="L25" s="3">
        <v>7</v>
      </c>
      <c r="M25" s="3" t="s">
        <v>100</v>
      </c>
      <c r="N25" s="3" t="s">
        <v>19</v>
      </c>
      <c r="O25" s="7">
        <v>4.614583333333333E-2</v>
      </c>
      <c r="P25" s="3">
        <v>12</v>
      </c>
      <c r="Q25" s="3" t="s">
        <v>101</v>
      </c>
      <c r="R25" s="3" t="s">
        <v>19</v>
      </c>
      <c r="S25" s="7">
        <v>5.5335648148148148E-2</v>
      </c>
      <c r="T25" s="3">
        <v>10</v>
      </c>
      <c r="U25" s="3" t="s">
        <v>102</v>
      </c>
      <c r="V25" s="3" t="s">
        <v>19</v>
      </c>
      <c r="W25" s="7">
        <v>5.6770833333333333E-2</v>
      </c>
      <c r="X25" s="3">
        <v>9</v>
      </c>
    </row>
    <row r="26" spans="1:24" x14ac:dyDescent="0.25">
      <c r="E26" s="3" t="s">
        <v>103</v>
      </c>
      <c r="F26" s="3" t="s">
        <v>25</v>
      </c>
      <c r="G26" s="7">
        <v>5.7499999999999996E-2</v>
      </c>
      <c r="H26" s="3">
        <v>6</v>
      </c>
      <c r="I26" s="3" t="s">
        <v>104</v>
      </c>
      <c r="J26" s="3" t="s">
        <v>25</v>
      </c>
      <c r="K26" s="7">
        <v>0.10703703703703704</v>
      </c>
      <c r="L26" s="3">
        <v>6</v>
      </c>
      <c r="M26" s="3" t="s">
        <v>105</v>
      </c>
      <c r="N26" s="3" t="s">
        <v>25</v>
      </c>
      <c r="O26" s="7">
        <v>0.15318287037037037</v>
      </c>
      <c r="P26" s="3">
        <v>7</v>
      </c>
      <c r="Q26" s="3" t="s">
        <v>106</v>
      </c>
      <c r="R26" s="3" t="s">
        <v>25</v>
      </c>
      <c r="S26" s="7">
        <v>0.20851851851851852</v>
      </c>
      <c r="T26" s="3">
        <v>9</v>
      </c>
      <c r="U26" s="3" t="s">
        <v>107</v>
      </c>
      <c r="V26" s="3" t="s">
        <v>25</v>
      </c>
      <c r="W26" s="7">
        <v>0.26528935185185182</v>
      </c>
      <c r="X26" s="3">
        <v>8</v>
      </c>
    </row>
    <row r="27" spans="1:24" x14ac:dyDescent="0.25">
      <c r="E27" s="3" t="s">
        <v>30</v>
      </c>
      <c r="G27" s="7">
        <v>3.2090976949636502E-3</v>
      </c>
      <c r="H27" s="3" t="s">
        <v>31</v>
      </c>
      <c r="K27" s="7">
        <v>7.4699849647420075E-4</v>
      </c>
      <c r="L27" s="3" t="s">
        <v>31</v>
      </c>
      <c r="O27" s="7">
        <v>6.8084359263142352E-4</v>
      </c>
      <c r="P27" s="3" t="s">
        <v>31</v>
      </c>
      <c r="S27" s="7">
        <v>3.4487758655444845E-3</v>
      </c>
      <c r="T27" s="3" t="s">
        <v>19</v>
      </c>
      <c r="W27" s="7">
        <v>1.1881639185248039E-3</v>
      </c>
      <c r="X27" s="3" t="s">
        <v>19</v>
      </c>
    </row>
    <row r="28" spans="1:24" x14ac:dyDescent="0.25">
      <c r="A28" s="3">
        <v>9</v>
      </c>
      <c r="B28" s="3">
        <v>5</v>
      </c>
      <c r="C28" s="4" t="s">
        <v>108</v>
      </c>
      <c r="D28" s="3" t="s">
        <v>17</v>
      </c>
      <c r="E28" s="3" t="s">
        <v>109</v>
      </c>
      <c r="F28" s="3" t="s">
        <v>19</v>
      </c>
      <c r="G28" s="7">
        <v>5.7557870370370377E-2</v>
      </c>
      <c r="H28" s="3">
        <v>7</v>
      </c>
      <c r="I28" s="3" t="s">
        <v>110</v>
      </c>
      <c r="J28" s="3" t="s">
        <v>19</v>
      </c>
      <c r="K28" s="7">
        <v>5.2152777777777777E-2</v>
      </c>
      <c r="L28" s="3">
        <v>10</v>
      </c>
      <c r="M28" s="3" t="s">
        <v>111</v>
      </c>
      <c r="N28" s="3" t="s">
        <v>19</v>
      </c>
      <c r="O28" s="7">
        <v>4.3344907407407408E-2</v>
      </c>
      <c r="P28" s="3">
        <v>5</v>
      </c>
      <c r="Q28" s="3" t="s">
        <v>112</v>
      </c>
      <c r="R28" s="3" t="s">
        <v>19</v>
      </c>
      <c r="S28" s="7">
        <v>5.0312500000000003E-2</v>
      </c>
      <c r="T28" s="3">
        <v>8</v>
      </c>
      <c r="U28" s="3" t="s">
        <v>113</v>
      </c>
      <c r="V28" s="3" t="s">
        <v>19</v>
      </c>
      <c r="W28" s="7">
        <v>6.4270833333333333E-2</v>
      </c>
      <c r="X28" s="3">
        <v>20</v>
      </c>
    </row>
    <row r="29" spans="1:24" x14ac:dyDescent="0.25">
      <c r="E29" s="3" t="s">
        <v>114</v>
      </c>
      <c r="F29" s="3" t="s">
        <v>25</v>
      </c>
      <c r="G29" s="7">
        <v>5.7557870370370377E-2</v>
      </c>
      <c r="H29" s="3">
        <v>7</v>
      </c>
      <c r="I29" s="3" t="s">
        <v>115</v>
      </c>
      <c r="J29" s="3" t="s">
        <v>25</v>
      </c>
      <c r="K29" s="7">
        <v>0.10971064814814814</v>
      </c>
      <c r="L29" s="3">
        <v>8</v>
      </c>
      <c r="M29" s="3" t="s">
        <v>116</v>
      </c>
      <c r="N29" s="3" t="s">
        <v>25</v>
      </c>
      <c r="O29" s="7">
        <v>0.15305555555555556</v>
      </c>
      <c r="P29" s="3">
        <v>6</v>
      </c>
      <c r="Q29" s="3" t="s">
        <v>117</v>
      </c>
      <c r="R29" s="3" t="s">
        <v>25</v>
      </c>
      <c r="S29" s="7">
        <v>0.20336805555555557</v>
      </c>
      <c r="T29" s="3">
        <v>7</v>
      </c>
      <c r="U29" s="3" t="s">
        <v>118</v>
      </c>
      <c r="V29" s="3" t="s">
        <v>25</v>
      </c>
      <c r="W29" s="7">
        <v>0.26763888888888887</v>
      </c>
      <c r="X29" s="3">
        <v>9</v>
      </c>
    </row>
    <row r="30" spans="1:24" x14ac:dyDescent="0.25">
      <c r="E30" s="3" t="s">
        <v>30</v>
      </c>
      <c r="G30" s="7">
        <v>3.6888978813786541E-3</v>
      </c>
      <c r="H30" s="3" t="s">
        <v>31</v>
      </c>
      <c r="K30" s="7">
        <v>1.4234013248780736E-3</v>
      </c>
      <c r="L30" s="3" t="s">
        <v>19</v>
      </c>
      <c r="O30" s="7">
        <v>3.8964903167760523E-3</v>
      </c>
      <c r="P30" s="3" t="s">
        <v>31</v>
      </c>
      <c r="S30" s="7">
        <v>2.0339087370938105E-3</v>
      </c>
      <c r="T30" s="3" t="s">
        <v>31</v>
      </c>
      <c r="W30" s="7">
        <v>8.1958956103704364E-3</v>
      </c>
      <c r="X30" s="3" t="s">
        <v>19</v>
      </c>
    </row>
    <row r="31" spans="1:24" x14ac:dyDescent="0.25">
      <c r="A31" s="3">
        <v>10</v>
      </c>
      <c r="B31" s="3">
        <v>15</v>
      </c>
      <c r="C31" s="4" t="s">
        <v>16</v>
      </c>
      <c r="D31" s="3" t="s">
        <v>1</v>
      </c>
      <c r="E31" s="3" t="s">
        <v>119</v>
      </c>
      <c r="F31" s="3" t="s">
        <v>19</v>
      </c>
      <c r="G31" s="7">
        <v>6.6620370370370371E-2</v>
      </c>
      <c r="H31" s="3">
        <v>21</v>
      </c>
      <c r="I31" s="3" t="s">
        <v>120</v>
      </c>
      <c r="J31" s="3" t="s">
        <v>19</v>
      </c>
      <c r="K31" s="7">
        <v>4.9560185185185186E-2</v>
      </c>
      <c r="L31" s="3">
        <v>8</v>
      </c>
      <c r="M31" s="3" t="s">
        <v>121</v>
      </c>
      <c r="N31" s="3" t="s">
        <v>19</v>
      </c>
      <c r="O31" s="7">
        <v>4.6296296296296301E-2</v>
      </c>
      <c r="P31" s="3">
        <v>13</v>
      </c>
      <c r="Q31" s="3" t="s">
        <v>122</v>
      </c>
      <c r="R31" s="3" t="s">
        <v>19</v>
      </c>
      <c r="S31" s="7">
        <v>5.1932870370370365E-2</v>
      </c>
      <c r="T31" s="3">
        <v>9</v>
      </c>
      <c r="U31" s="3" t="s">
        <v>123</v>
      </c>
      <c r="V31" s="3" t="s">
        <v>19</v>
      </c>
      <c r="W31" s="7">
        <v>5.6365740740740744E-2</v>
      </c>
      <c r="X31" s="3">
        <v>8</v>
      </c>
    </row>
    <row r="32" spans="1:24" x14ac:dyDescent="0.25">
      <c r="E32" s="3" t="s">
        <v>124</v>
      </c>
      <c r="F32" s="3" t="s">
        <v>25</v>
      </c>
      <c r="G32" s="7">
        <v>6.6620370370370371E-2</v>
      </c>
      <c r="H32" s="3">
        <v>21</v>
      </c>
      <c r="I32" s="3" t="s">
        <v>125</v>
      </c>
      <c r="J32" s="3" t="s">
        <v>25</v>
      </c>
      <c r="K32" s="7">
        <v>0.11618055555555555</v>
      </c>
      <c r="L32" s="3">
        <v>13</v>
      </c>
      <c r="M32" s="3" t="s">
        <v>126</v>
      </c>
      <c r="N32" s="3" t="s">
        <v>25</v>
      </c>
      <c r="O32" s="7">
        <v>0.16247685185185187</v>
      </c>
      <c r="P32" s="3">
        <v>12</v>
      </c>
      <c r="Q32" s="3" t="s">
        <v>127</v>
      </c>
      <c r="R32" s="3" t="s">
        <v>25</v>
      </c>
      <c r="S32" s="7">
        <v>0.21440972222222221</v>
      </c>
      <c r="T32" s="3">
        <v>10</v>
      </c>
      <c r="U32" s="3" t="s">
        <v>128</v>
      </c>
      <c r="V32" s="3" t="s">
        <v>25</v>
      </c>
      <c r="W32" s="7">
        <v>0.27077546296296295</v>
      </c>
      <c r="X32" s="3">
        <v>10</v>
      </c>
    </row>
    <row r="33" spans="1:24" x14ac:dyDescent="0.25">
      <c r="E33" s="3" t="s">
        <v>30</v>
      </c>
      <c r="G33" s="7">
        <v>4.6558251684300292E-3</v>
      </c>
      <c r="H33" s="3" t="s">
        <v>19</v>
      </c>
      <c r="K33" s="7">
        <v>1.7637104261099337E-3</v>
      </c>
      <c r="L33" s="3" t="s">
        <v>31</v>
      </c>
      <c r="O33" s="7">
        <v>1.498743478711137E-3</v>
      </c>
      <c r="P33" s="3" t="s">
        <v>31</v>
      </c>
      <c r="S33" s="7">
        <v>1.027008214835895E-3</v>
      </c>
      <c r="T33" s="3" t="s">
        <v>31</v>
      </c>
      <c r="W33" s="7">
        <v>3.6636304877304265E-4</v>
      </c>
      <c r="X33" s="3" t="s">
        <v>31</v>
      </c>
    </row>
    <row r="34" spans="1:24" x14ac:dyDescent="0.25">
      <c r="A34" s="3">
        <v>11</v>
      </c>
      <c r="B34" s="3">
        <v>42</v>
      </c>
      <c r="C34" s="4" t="s">
        <v>129</v>
      </c>
      <c r="D34" s="3" t="s">
        <v>17</v>
      </c>
      <c r="E34" s="3" t="s">
        <v>130</v>
      </c>
      <c r="F34" s="3" t="s">
        <v>19</v>
      </c>
      <c r="G34" s="7">
        <v>5.9050925925925923E-2</v>
      </c>
      <c r="H34" s="3">
        <v>9</v>
      </c>
      <c r="I34" s="3" t="s">
        <v>131</v>
      </c>
      <c r="J34" s="3" t="s">
        <v>19</v>
      </c>
      <c r="K34" s="7">
        <v>5.545138888888889E-2</v>
      </c>
      <c r="L34" s="3">
        <v>15</v>
      </c>
      <c r="M34" s="3" t="s">
        <v>132</v>
      </c>
      <c r="N34" s="3" t="s">
        <v>19</v>
      </c>
      <c r="O34" s="7">
        <v>4.4560185185185182E-2</v>
      </c>
      <c r="P34" s="3">
        <v>9</v>
      </c>
      <c r="Q34" s="3" t="s">
        <v>133</v>
      </c>
      <c r="R34" s="3" t="s">
        <v>19</v>
      </c>
      <c r="S34" s="7">
        <v>5.6099537037037038E-2</v>
      </c>
      <c r="T34" s="3">
        <v>16</v>
      </c>
      <c r="U34" s="3" t="s">
        <v>134</v>
      </c>
      <c r="V34" s="3" t="s">
        <v>19</v>
      </c>
      <c r="W34" s="7">
        <v>5.6134259259259266E-2</v>
      </c>
      <c r="X34" s="3">
        <v>7</v>
      </c>
    </row>
    <row r="35" spans="1:24" x14ac:dyDescent="0.25">
      <c r="E35" s="3" t="s">
        <v>135</v>
      </c>
      <c r="F35" s="3" t="s">
        <v>25</v>
      </c>
      <c r="G35" s="7">
        <v>5.9050925925925923E-2</v>
      </c>
      <c r="H35" s="3">
        <v>9</v>
      </c>
      <c r="I35" s="3" t="s">
        <v>136</v>
      </c>
      <c r="J35" s="3" t="s">
        <v>25</v>
      </c>
      <c r="K35" s="7">
        <v>0.11450231481481482</v>
      </c>
      <c r="L35" s="3">
        <v>12</v>
      </c>
      <c r="M35" s="3" t="s">
        <v>137</v>
      </c>
      <c r="N35" s="3" t="s">
        <v>25</v>
      </c>
      <c r="O35" s="7">
        <v>0.1590625</v>
      </c>
      <c r="P35" s="3">
        <v>11</v>
      </c>
      <c r="Q35" s="3" t="s">
        <v>138</v>
      </c>
      <c r="R35" s="3" t="s">
        <v>25</v>
      </c>
      <c r="S35" s="7">
        <v>0.21516203703703704</v>
      </c>
      <c r="T35" s="3">
        <v>12</v>
      </c>
      <c r="U35" s="3" t="s">
        <v>139</v>
      </c>
      <c r="V35" s="3" t="s">
        <v>25</v>
      </c>
      <c r="W35" s="7">
        <v>0.27129629629629631</v>
      </c>
      <c r="X35" s="3">
        <v>11</v>
      </c>
    </row>
    <row r="36" spans="1:24" x14ac:dyDescent="0.25">
      <c r="E36" s="3" t="s">
        <v>30</v>
      </c>
      <c r="G36" s="7">
        <v>3.0328073304742437E-3</v>
      </c>
      <c r="H36" s="3" t="s">
        <v>31</v>
      </c>
      <c r="K36" s="7">
        <v>4.0287723841332598E-3</v>
      </c>
      <c r="L36" s="3" t="s">
        <v>19</v>
      </c>
      <c r="O36" s="7">
        <v>3.3267877716934013E-3</v>
      </c>
      <c r="P36" s="3" t="s">
        <v>31</v>
      </c>
      <c r="S36" s="7">
        <v>3.0377907648748217E-3</v>
      </c>
      <c r="T36" s="3" t="s">
        <v>19</v>
      </c>
      <c r="W36" s="7">
        <v>7.0696804684047126E-4</v>
      </c>
      <c r="X36" s="3" t="s">
        <v>31</v>
      </c>
    </row>
    <row r="37" spans="1:24" x14ac:dyDescent="0.25">
      <c r="A37" s="3">
        <v>12</v>
      </c>
      <c r="B37" s="3">
        <v>28</v>
      </c>
      <c r="C37" s="4" t="s">
        <v>140</v>
      </c>
      <c r="D37" s="3" t="s">
        <v>17</v>
      </c>
      <c r="E37" s="3" t="s">
        <v>141</v>
      </c>
      <c r="F37" s="3" t="s">
        <v>19</v>
      </c>
      <c r="G37" s="7">
        <v>5.3043981481481484E-2</v>
      </c>
      <c r="H37" s="3">
        <v>1</v>
      </c>
      <c r="I37" s="3" t="s">
        <v>142</v>
      </c>
      <c r="J37" s="3" t="s">
        <v>19</v>
      </c>
      <c r="K37" s="7">
        <v>6.0023148148148152E-2</v>
      </c>
      <c r="L37" s="3">
        <v>20</v>
      </c>
      <c r="M37" s="3" t="s">
        <v>143</v>
      </c>
      <c r="N37" s="3" t="s">
        <v>19</v>
      </c>
      <c r="O37" s="7">
        <v>4.449074074074074E-2</v>
      </c>
      <c r="P37" s="3">
        <v>8</v>
      </c>
      <c r="Q37" s="3" t="s">
        <v>144</v>
      </c>
      <c r="R37" s="3" t="s">
        <v>19</v>
      </c>
      <c r="S37" s="7">
        <v>5.7222222222222223E-2</v>
      </c>
      <c r="T37" s="3">
        <v>17</v>
      </c>
      <c r="U37" s="3" t="s">
        <v>145</v>
      </c>
      <c r="V37" s="3" t="s">
        <v>19</v>
      </c>
      <c r="W37" s="7">
        <v>5.8368055555555555E-2</v>
      </c>
      <c r="X37" s="3">
        <v>14</v>
      </c>
    </row>
    <row r="38" spans="1:24" x14ac:dyDescent="0.25">
      <c r="E38" s="3" t="s">
        <v>146</v>
      </c>
      <c r="F38" s="3" t="s">
        <v>25</v>
      </c>
      <c r="G38" s="7">
        <v>5.3043981481481484E-2</v>
      </c>
      <c r="H38" s="3">
        <v>1</v>
      </c>
      <c r="I38" s="3" t="s">
        <v>147</v>
      </c>
      <c r="J38" s="3" t="s">
        <v>25</v>
      </c>
      <c r="K38" s="7">
        <v>0.11306712962962963</v>
      </c>
      <c r="L38" s="3">
        <v>11</v>
      </c>
      <c r="M38" s="3" t="s">
        <v>148</v>
      </c>
      <c r="N38" s="3" t="s">
        <v>25</v>
      </c>
      <c r="O38" s="7">
        <v>0.15755787037037036</v>
      </c>
      <c r="P38" s="3">
        <v>10</v>
      </c>
      <c r="Q38" s="3" t="s">
        <v>149</v>
      </c>
      <c r="R38" s="3" t="s">
        <v>25</v>
      </c>
      <c r="S38" s="7">
        <v>0.21478009259259259</v>
      </c>
      <c r="T38" s="3">
        <v>11</v>
      </c>
      <c r="U38" s="3" t="s">
        <v>150</v>
      </c>
      <c r="V38" s="3" t="s">
        <v>25</v>
      </c>
      <c r="W38" s="7">
        <v>0.27314814814814814</v>
      </c>
      <c r="X38" s="3">
        <v>12</v>
      </c>
    </row>
    <row r="39" spans="1:24" x14ac:dyDescent="0.25">
      <c r="E39" s="3" t="s">
        <v>30</v>
      </c>
      <c r="G39" s="7">
        <v>9.4635315241091145E-3</v>
      </c>
      <c r="H39" s="3" t="s">
        <v>31</v>
      </c>
      <c r="K39" s="7">
        <v>8.2495240221996669E-3</v>
      </c>
      <c r="L39" s="3" t="s">
        <v>19</v>
      </c>
      <c r="O39" s="7">
        <v>3.7231057516796673E-3</v>
      </c>
      <c r="P39" s="3" t="s">
        <v>31</v>
      </c>
      <c r="S39" s="7">
        <v>3.7982797297722234E-3</v>
      </c>
      <c r="T39" s="3" t="s">
        <v>19</v>
      </c>
      <c r="W39" s="7">
        <v>1.1388335238169192E-3</v>
      </c>
      <c r="X39" s="3" t="s">
        <v>19</v>
      </c>
    </row>
    <row r="40" spans="1:24" x14ac:dyDescent="0.25">
      <c r="A40" s="3">
        <v>13</v>
      </c>
      <c r="B40" s="3">
        <v>9</v>
      </c>
      <c r="C40" s="4" t="s">
        <v>151</v>
      </c>
      <c r="D40" s="3" t="s">
        <v>17</v>
      </c>
      <c r="E40" s="3" t="s">
        <v>152</v>
      </c>
      <c r="F40" s="3" t="s">
        <v>19</v>
      </c>
      <c r="G40" s="7">
        <v>7.4872685185185181E-2</v>
      </c>
      <c r="H40" s="3">
        <v>38</v>
      </c>
      <c r="I40" s="3" t="s">
        <v>153</v>
      </c>
      <c r="J40" s="3" t="s">
        <v>19</v>
      </c>
      <c r="K40" s="7">
        <v>5.0798611111111114E-2</v>
      </c>
      <c r="L40" s="3">
        <v>9</v>
      </c>
      <c r="M40" s="3" t="s">
        <v>154</v>
      </c>
      <c r="N40" s="3" t="s">
        <v>19</v>
      </c>
      <c r="O40" s="7">
        <v>4.7881944444444442E-2</v>
      </c>
      <c r="P40" s="3">
        <v>17</v>
      </c>
      <c r="Q40" s="3" t="s">
        <v>155</v>
      </c>
      <c r="R40" s="3" t="s">
        <v>19</v>
      </c>
      <c r="S40" s="7">
        <v>5.5740740740740737E-2</v>
      </c>
      <c r="T40" s="3">
        <v>14</v>
      </c>
      <c r="U40" s="3" t="s">
        <v>156</v>
      </c>
      <c r="V40" s="3" t="s">
        <v>19</v>
      </c>
      <c r="W40" s="7">
        <v>5.5173611111111111E-2</v>
      </c>
      <c r="X40" s="3">
        <v>6</v>
      </c>
    </row>
    <row r="41" spans="1:24" x14ac:dyDescent="0.25">
      <c r="E41" s="3" t="s">
        <v>157</v>
      </c>
      <c r="F41" s="3" t="s">
        <v>25</v>
      </c>
      <c r="G41" s="7">
        <v>7.4872685185185181E-2</v>
      </c>
      <c r="H41" s="3">
        <v>38</v>
      </c>
      <c r="I41" s="3" t="s">
        <v>158</v>
      </c>
      <c r="J41" s="3" t="s">
        <v>25</v>
      </c>
      <c r="K41" s="7">
        <v>0.12567129629629628</v>
      </c>
      <c r="L41" s="3">
        <v>20</v>
      </c>
      <c r="M41" s="3" t="s">
        <v>159</v>
      </c>
      <c r="N41" s="3" t="s">
        <v>25</v>
      </c>
      <c r="O41" s="7">
        <v>0.17355324074074074</v>
      </c>
      <c r="P41" s="3">
        <v>17</v>
      </c>
      <c r="Q41" s="3" t="s">
        <v>160</v>
      </c>
      <c r="R41" s="3" t="s">
        <v>25</v>
      </c>
      <c r="S41" s="7">
        <v>0.22929398148148147</v>
      </c>
      <c r="T41" s="3">
        <v>15</v>
      </c>
      <c r="U41" s="3" t="s">
        <v>161</v>
      </c>
      <c r="V41" s="3" t="s">
        <v>25</v>
      </c>
      <c r="W41" s="7">
        <v>0.28446759259259258</v>
      </c>
      <c r="X41" s="3">
        <v>13</v>
      </c>
    </row>
    <row r="42" spans="1:24" x14ac:dyDescent="0.25">
      <c r="E42" s="3" t="s">
        <v>30</v>
      </c>
      <c r="G42" s="7">
        <v>9.7748184626679918E-3</v>
      </c>
      <c r="H42" s="3" t="s">
        <v>19</v>
      </c>
      <c r="K42" s="7">
        <v>3.1205470993787982E-3</v>
      </c>
      <c r="L42" s="3" t="s">
        <v>31</v>
      </c>
      <c r="O42" s="7">
        <v>2.3299165339754208E-3</v>
      </c>
      <c r="P42" s="3" t="s">
        <v>31</v>
      </c>
      <c r="S42" s="7">
        <v>1.0287385178157915E-4</v>
      </c>
      <c r="T42" s="3" t="s">
        <v>19</v>
      </c>
      <c r="W42" s="7">
        <v>4.4272286810953382E-3</v>
      </c>
      <c r="X42" s="3" t="s">
        <v>31</v>
      </c>
    </row>
    <row r="43" spans="1:24" x14ac:dyDescent="0.25">
      <c r="A43" s="3">
        <v>14</v>
      </c>
      <c r="B43" s="3">
        <v>45</v>
      </c>
      <c r="C43" s="4" t="s">
        <v>162</v>
      </c>
      <c r="D43" s="3" t="s">
        <v>2</v>
      </c>
      <c r="E43" s="3" t="s">
        <v>163</v>
      </c>
      <c r="F43" s="3" t="s">
        <v>19</v>
      </c>
      <c r="G43" s="7">
        <v>6.0196759259259262E-2</v>
      </c>
      <c r="H43" s="3">
        <v>12</v>
      </c>
      <c r="I43" s="3" t="s">
        <v>164</v>
      </c>
      <c r="J43" s="3" t="s">
        <v>19</v>
      </c>
      <c r="K43" s="7">
        <v>5.2418981481481476E-2</v>
      </c>
      <c r="L43" s="3">
        <v>12</v>
      </c>
      <c r="M43" s="3" t="s">
        <v>165</v>
      </c>
      <c r="N43" s="3" t="s">
        <v>19</v>
      </c>
      <c r="O43" s="7">
        <v>5.6504629629629627E-2</v>
      </c>
      <c r="P43" s="3">
        <v>32</v>
      </c>
      <c r="Q43" s="3" t="s">
        <v>166</v>
      </c>
      <c r="R43" s="3" t="s">
        <v>19</v>
      </c>
      <c r="S43" s="7">
        <v>6.0023148148148152E-2</v>
      </c>
      <c r="T43" s="3">
        <v>19</v>
      </c>
      <c r="U43" s="3" t="s">
        <v>167</v>
      </c>
      <c r="V43" s="3" t="s">
        <v>19</v>
      </c>
      <c r="W43" s="7">
        <v>5.7939814814814812E-2</v>
      </c>
      <c r="X43" s="3">
        <v>13</v>
      </c>
    </row>
    <row r="44" spans="1:24" x14ac:dyDescent="0.25">
      <c r="E44" s="3" t="s">
        <v>168</v>
      </c>
      <c r="F44" s="3" t="s">
        <v>25</v>
      </c>
      <c r="G44" s="7">
        <v>6.0196759259259262E-2</v>
      </c>
      <c r="H44" s="3">
        <v>12</v>
      </c>
      <c r="I44" s="3" t="s">
        <v>169</v>
      </c>
      <c r="J44" s="3" t="s">
        <v>25</v>
      </c>
      <c r="K44" s="7">
        <v>0.11261574074074072</v>
      </c>
      <c r="L44" s="3">
        <v>10</v>
      </c>
      <c r="M44" s="3" t="s">
        <v>170</v>
      </c>
      <c r="N44" s="3" t="s">
        <v>25</v>
      </c>
      <c r="O44" s="7">
        <v>0.16912037037037039</v>
      </c>
      <c r="P44" s="3">
        <v>13</v>
      </c>
      <c r="Q44" s="3" t="s">
        <v>171</v>
      </c>
      <c r="R44" s="3" t="s">
        <v>25</v>
      </c>
      <c r="S44" s="7">
        <v>0.22914351851851852</v>
      </c>
      <c r="T44" s="3">
        <v>14</v>
      </c>
      <c r="U44" s="3" t="s">
        <v>172</v>
      </c>
      <c r="V44" s="3" t="s">
        <v>25</v>
      </c>
      <c r="W44" s="7">
        <v>0.2870833333333333</v>
      </c>
      <c r="X44" s="3">
        <v>14</v>
      </c>
    </row>
    <row r="45" spans="1:24" x14ac:dyDescent="0.25">
      <c r="E45" s="3" t="s">
        <v>30</v>
      </c>
      <c r="G45" s="7">
        <v>5.4996963589894268E-3</v>
      </c>
      <c r="H45" s="3" t="s">
        <v>31</v>
      </c>
      <c r="K45" s="7">
        <v>1.9959749939433627E-3</v>
      </c>
      <c r="L45" s="3" t="s">
        <v>31</v>
      </c>
      <c r="O45" s="7">
        <v>5.8310597822569255E-3</v>
      </c>
      <c r="P45" s="3" t="s">
        <v>19</v>
      </c>
      <c r="S45" s="7">
        <v>3.8736790980324828E-3</v>
      </c>
      <c r="T45" s="3" t="s">
        <v>19</v>
      </c>
      <c r="W45" s="7">
        <v>2.2090675273565841E-3</v>
      </c>
      <c r="X45" s="3" t="s">
        <v>31</v>
      </c>
    </row>
    <row r="46" spans="1:24" s="11" customFormat="1" x14ac:dyDescent="0.25">
      <c r="A46" s="8">
        <v>15</v>
      </c>
      <c r="B46" s="8">
        <v>24</v>
      </c>
      <c r="C46" s="9" t="s">
        <v>173</v>
      </c>
      <c r="D46" s="8" t="s">
        <v>17</v>
      </c>
      <c r="E46" s="8" t="s">
        <v>174</v>
      </c>
      <c r="F46" s="8" t="s">
        <v>19</v>
      </c>
      <c r="G46" s="10">
        <v>5.8611111111111114E-2</v>
      </c>
      <c r="H46" s="8">
        <v>8</v>
      </c>
      <c r="I46" s="8" t="s">
        <v>175</v>
      </c>
      <c r="J46" s="8" t="s">
        <v>19</v>
      </c>
      <c r="K46" s="10">
        <v>6.5960648148148157E-2</v>
      </c>
      <c r="L46" s="8">
        <v>36</v>
      </c>
      <c r="M46" s="8" t="s">
        <v>176</v>
      </c>
      <c r="N46" s="8" t="s">
        <v>19</v>
      </c>
      <c r="O46" s="10">
        <v>4.9560185185185186E-2</v>
      </c>
      <c r="P46" s="8">
        <v>19</v>
      </c>
      <c r="Q46" s="8" t="s">
        <v>177</v>
      </c>
      <c r="R46" s="8" t="s">
        <v>19</v>
      </c>
      <c r="S46" s="10">
        <v>5.561342592592592E-2</v>
      </c>
      <c r="T46" s="8">
        <v>13</v>
      </c>
      <c r="U46" s="8" t="s">
        <v>178</v>
      </c>
      <c r="V46" s="8" t="s">
        <v>19</v>
      </c>
      <c r="W46" s="10">
        <v>5.9074074074074077E-2</v>
      </c>
      <c r="X46" s="8">
        <v>15</v>
      </c>
    </row>
    <row r="47" spans="1:24" s="11" customFormat="1" x14ac:dyDescent="0.25">
      <c r="A47" s="8"/>
      <c r="B47" s="8"/>
      <c r="C47" s="9"/>
      <c r="D47" s="8"/>
      <c r="E47" s="8" t="s">
        <v>179</v>
      </c>
      <c r="F47" s="8" t="s">
        <v>25</v>
      </c>
      <c r="G47" s="10">
        <v>5.8611111111111114E-2</v>
      </c>
      <c r="H47" s="8">
        <v>8</v>
      </c>
      <c r="I47" s="8" t="s">
        <v>180</v>
      </c>
      <c r="J47" s="8" t="s">
        <v>25</v>
      </c>
      <c r="K47" s="10">
        <v>0.12457175925925927</v>
      </c>
      <c r="L47" s="8">
        <v>18</v>
      </c>
      <c r="M47" s="8" t="s">
        <v>181</v>
      </c>
      <c r="N47" s="8" t="s">
        <v>25</v>
      </c>
      <c r="O47" s="10">
        <v>0.17413194444444444</v>
      </c>
      <c r="P47" s="8">
        <v>19</v>
      </c>
      <c r="Q47" s="8" t="s">
        <v>182</v>
      </c>
      <c r="R47" s="8" t="s">
        <v>25</v>
      </c>
      <c r="S47" s="10">
        <v>0.22974537037037038</v>
      </c>
      <c r="T47" s="8">
        <v>16</v>
      </c>
      <c r="U47" s="8" t="s">
        <v>183</v>
      </c>
      <c r="V47" s="8" t="s">
        <v>25</v>
      </c>
      <c r="W47" s="10">
        <v>0.28881944444444446</v>
      </c>
      <c r="X47" s="8">
        <v>15</v>
      </c>
    </row>
    <row r="48" spans="1:24" s="11" customFormat="1" x14ac:dyDescent="0.25">
      <c r="A48" s="8"/>
      <c r="B48" s="8"/>
      <c r="C48" s="9"/>
      <c r="D48" s="8"/>
      <c r="E48" s="8" t="s">
        <v>30</v>
      </c>
      <c r="F48" s="8"/>
      <c r="G48" s="10">
        <v>7.4826380220036348E-3</v>
      </c>
      <c r="H48" s="8" t="s">
        <v>31</v>
      </c>
      <c r="I48" s="8"/>
      <c r="J48" s="8"/>
      <c r="K48" s="10">
        <v>1.1216622027854992E-2</v>
      </c>
      <c r="L48" s="8" t="s">
        <v>19</v>
      </c>
      <c r="M48" s="8"/>
      <c r="N48" s="8"/>
      <c r="O48" s="10">
        <v>1.4198286017579956E-3</v>
      </c>
      <c r="P48" s="8" t="s">
        <v>31</v>
      </c>
      <c r="Q48" s="8"/>
      <c r="R48" s="8"/>
      <c r="S48" s="10">
        <v>8.7560208070956713E-4</v>
      </c>
      <c r="T48" s="8" t="s">
        <v>31</v>
      </c>
      <c r="U48" s="8"/>
      <c r="V48" s="8"/>
      <c r="W48" s="10">
        <v>1.438553323383808E-3</v>
      </c>
      <c r="X48" s="8" t="s">
        <v>31</v>
      </c>
    </row>
    <row r="49" spans="1:24" x14ac:dyDescent="0.25">
      <c r="A49" s="3">
        <v>16</v>
      </c>
      <c r="B49" s="3">
        <v>8</v>
      </c>
      <c r="C49" s="4" t="s">
        <v>184</v>
      </c>
      <c r="D49" s="3" t="s">
        <v>2</v>
      </c>
      <c r="E49" s="3" t="s">
        <v>92</v>
      </c>
      <c r="F49" s="3" t="s">
        <v>19</v>
      </c>
      <c r="G49" s="7">
        <v>6.7569444444444446E-2</v>
      </c>
      <c r="H49" s="3">
        <v>23</v>
      </c>
      <c r="I49" s="3" t="s">
        <v>185</v>
      </c>
      <c r="J49" s="3" t="s">
        <v>19</v>
      </c>
      <c r="K49" s="7">
        <v>6.0162037037037042E-2</v>
      </c>
      <c r="L49" s="3">
        <v>21</v>
      </c>
      <c r="M49" s="3" t="s">
        <v>186</v>
      </c>
      <c r="N49" s="3" t="s">
        <v>19</v>
      </c>
      <c r="O49" s="7">
        <v>4.5925925925925926E-2</v>
      </c>
      <c r="P49" s="3">
        <v>11</v>
      </c>
      <c r="Q49" s="3" t="s">
        <v>187</v>
      </c>
      <c r="R49" s="3" t="s">
        <v>19</v>
      </c>
      <c r="S49" s="7">
        <v>5.9467592592592593E-2</v>
      </c>
      <c r="T49" s="3">
        <v>18</v>
      </c>
      <c r="U49" s="3" t="s">
        <v>188</v>
      </c>
      <c r="V49" s="3" t="s">
        <v>19</v>
      </c>
      <c r="W49" s="7">
        <v>6.025462962962963E-2</v>
      </c>
      <c r="X49" s="3">
        <v>16</v>
      </c>
    </row>
    <row r="50" spans="1:24" x14ac:dyDescent="0.25">
      <c r="E50" s="3" t="s">
        <v>189</v>
      </c>
      <c r="F50" s="3" t="s">
        <v>25</v>
      </c>
      <c r="G50" s="7">
        <v>6.7569444444444446E-2</v>
      </c>
      <c r="H50" s="3">
        <v>23</v>
      </c>
      <c r="I50" s="3" t="s">
        <v>190</v>
      </c>
      <c r="J50" s="3" t="s">
        <v>25</v>
      </c>
      <c r="K50" s="7">
        <v>0.12773148148148147</v>
      </c>
      <c r="L50" s="3">
        <v>22</v>
      </c>
      <c r="M50" s="3" t="s">
        <v>191</v>
      </c>
      <c r="N50" s="3" t="s">
        <v>25</v>
      </c>
      <c r="O50" s="7">
        <v>0.1736574074074074</v>
      </c>
      <c r="P50" s="3">
        <v>18</v>
      </c>
      <c r="Q50" s="3" t="s">
        <v>192</v>
      </c>
      <c r="R50" s="3" t="s">
        <v>25</v>
      </c>
      <c r="S50" s="7">
        <v>0.233125</v>
      </c>
      <c r="T50" s="3">
        <v>18</v>
      </c>
      <c r="U50" s="3" t="s">
        <v>193</v>
      </c>
      <c r="V50" s="3" t="s">
        <v>25</v>
      </c>
      <c r="W50" s="7">
        <v>0.29337962962962966</v>
      </c>
      <c r="X50" s="3">
        <v>16</v>
      </c>
    </row>
    <row r="51" spans="1:24" x14ac:dyDescent="0.25">
      <c r="E51" s="3" t="s">
        <v>30</v>
      </c>
      <c r="G51" s="7">
        <v>4.3213767894823008E-4</v>
      </c>
      <c r="H51" s="3" t="s">
        <v>19</v>
      </c>
      <c r="K51" s="7">
        <v>4.5536546495564267E-3</v>
      </c>
      <c r="L51" s="3" t="s">
        <v>19</v>
      </c>
      <c r="O51" s="7">
        <v>5.8590139422890208E-3</v>
      </c>
      <c r="P51" s="3" t="s">
        <v>31</v>
      </c>
      <c r="S51" s="7">
        <v>2.0866563934984067E-3</v>
      </c>
      <c r="T51" s="3" t="s">
        <v>19</v>
      </c>
      <c r="W51" s="7">
        <v>1.2134347797140635E-3</v>
      </c>
      <c r="X51" s="3" t="s">
        <v>31</v>
      </c>
    </row>
    <row r="52" spans="1:24" x14ac:dyDescent="0.25">
      <c r="A52" s="3">
        <v>17</v>
      </c>
      <c r="B52" s="3">
        <v>2</v>
      </c>
      <c r="C52" s="4" t="s">
        <v>194</v>
      </c>
      <c r="D52" s="3" t="s">
        <v>2</v>
      </c>
      <c r="E52" s="3" t="s">
        <v>195</v>
      </c>
      <c r="F52" s="3" t="s">
        <v>19</v>
      </c>
      <c r="G52" s="7">
        <v>6.115740740740741E-2</v>
      </c>
      <c r="H52" s="3">
        <v>13</v>
      </c>
      <c r="I52" s="3" t="s">
        <v>196</v>
      </c>
      <c r="J52" s="3" t="s">
        <v>19</v>
      </c>
      <c r="K52" s="7">
        <v>6.3333333333333339E-2</v>
      </c>
      <c r="L52" s="3">
        <v>29</v>
      </c>
      <c r="M52" s="3" t="s">
        <v>197</v>
      </c>
      <c r="N52" s="3" t="s">
        <v>19</v>
      </c>
      <c r="O52" s="7">
        <v>4.5624999999999999E-2</v>
      </c>
      <c r="P52" s="3">
        <v>10</v>
      </c>
      <c r="Q52" s="3" t="s">
        <v>198</v>
      </c>
      <c r="R52" s="3" t="s">
        <v>19</v>
      </c>
      <c r="S52" s="7">
        <v>6.236111111111111E-2</v>
      </c>
      <c r="T52" s="3">
        <v>24</v>
      </c>
      <c r="U52" s="3" t="s">
        <v>199</v>
      </c>
      <c r="V52" s="3" t="s">
        <v>19</v>
      </c>
      <c r="W52" s="7">
        <v>6.1354166666666675E-2</v>
      </c>
      <c r="X52" s="3">
        <v>17</v>
      </c>
    </row>
    <row r="53" spans="1:24" x14ac:dyDescent="0.25">
      <c r="E53" s="3" t="s">
        <v>200</v>
      </c>
      <c r="F53" s="3" t="s">
        <v>25</v>
      </c>
      <c r="G53" s="7">
        <v>6.115740740740741E-2</v>
      </c>
      <c r="H53" s="3">
        <v>13</v>
      </c>
      <c r="I53" s="3" t="s">
        <v>201</v>
      </c>
      <c r="J53" s="3" t="s">
        <v>25</v>
      </c>
      <c r="K53" s="7">
        <v>0.12449074074074074</v>
      </c>
      <c r="L53" s="3">
        <v>16</v>
      </c>
      <c r="M53" s="3" t="s">
        <v>202</v>
      </c>
      <c r="N53" s="3" t="s">
        <v>25</v>
      </c>
      <c r="O53" s="7">
        <v>0.17011574074074073</v>
      </c>
      <c r="P53" s="3">
        <v>14</v>
      </c>
      <c r="Q53" s="3" t="s">
        <v>203</v>
      </c>
      <c r="R53" s="3" t="s">
        <v>25</v>
      </c>
      <c r="S53" s="7">
        <v>0.23247685185185185</v>
      </c>
      <c r="T53" s="3">
        <v>17</v>
      </c>
      <c r="U53" s="3" t="s">
        <v>204</v>
      </c>
      <c r="V53" s="3" t="s">
        <v>25</v>
      </c>
      <c r="W53" s="7">
        <v>0.29383101851851851</v>
      </c>
      <c r="X53" s="3">
        <v>17</v>
      </c>
    </row>
    <row r="54" spans="1:24" x14ac:dyDescent="0.25">
      <c r="E54" s="3" t="s">
        <v>30</v>
      </c>
      <c r="G54" s="7">
        <v>6.0831956719539781E-3</v>
      </c>
      <c r="H54" s="3" t="s">
        <v>31</v>
      </c>
      <c r="K54" s="7">
        <v>7.6393928381869661E-3</v>
      </c>
      <c r="L54" s="3" t="s">
        <v>19</v>
      </c>
      <c r="O54" s="7">
        <v>6.2396152925032616E-3</v>
      </c>
      <c r="P54" s="3" t="s">
        <v>31</v>
      </c>
      <c r="S54" s="7">
        <v>4.8918895833217763E-3</v>
      </c>
      <c r="T54" s="3" t="s">
        <v>19</v>
      </c>
      <c r="W54" s="7">
        <v>2.0847145705149561E-4</v>
      </c>
      <c r="X54" s="3" t="s">
        <v>31</v>
      </c>
    </row>
    <row r="55" spans="1:24" x14ac:dyDescent="0.25">
      <c r="A55" s="3">
        <v>18</v>
      </c>
      <c r="B55" s="3">
        <v>25</v>
      </c>
      <c r="C55" s="4" t="s">
        <v>205</v>
      </c>
      <c r="D55" s="3" t="s">
        <v>2</v>
      </c>
      <c r="E55" s="3" t="s">
        <v>206</v>
      </c>
      <c r="F55" s="3" t="s">
        <v>19</v>
      </c>
      <c r="G55" s="7">
        <v>6.582175925925926E-2</v>
      </c>
      <c r="H55" s="3">
        <v>17</v>
      </c>
      <c r="I55" s="3" t="s">
        <v>207</v>
      </c>
      <c r="J55" s="3" t="s">
        <v>19</v>
      </c>
      <c r="K55" s="7">
        <v>5.4050925925925926E-2</v>
      </c>
      <c r="L55" s="3">
        <v>13</v>
      </c>
      <c r="M55" s="3" t="s">
        <v>208</v>
      </c>
      <c r="N55" s="3" t="s">
        <v>19</v>
      </c>
      <c r="O55" s="7">
        <v>5.1111111111111107E-2</v>
      </c>
      <c r="P55" s="3">
        <v>21</v>
      </c>
      <c r="Q55" s="3" t="s">
        <v>209</v>
      </c>
      <c r="R55" s="3" t="s">
        <v>19</v>
      </c>
      <c r="S55" s="7">
        <v>5.5543981481481486E-2</v>
      </c>
      <c r="T55" s="3">
        <v>12</v>
      </c>
      <c r="U55" s="3" t="s">
        <v>210</v>
      </c>
      <c r="V55" s="3" t="s">
        <v>19</v>
      </c>
      <c r="W55" s="7">
        <v>7.03125E-2</v>
      </c>
      <c r="X55" s="3">
        <v>29</v>
      </c>
    </row>
    <row r="56" spans="1:24" x14ac:dyDescent="0.25">
      <c r="E56" s="3" t="s">
        <v>211</v>
      </c>
      <c r="F56" s="3" t="s">
        <v>25</v>
      </c>
      <c r="G56" s="7">
        <v>6.582175925925926E-2</v>
      </c>
      <c r="H56" s="3">
        <v>17</v>
      </c>
      <c r="I56" s="3" t="s">
        <v>212</v>
      </c>
      <c r="J56" s="3" t="s">
        <v>25</v>
      </c>
      <c r="K56" s="7">
        <v>0.11987268518518518</v>
      </c>
      <c r="L56" s="3">
        <v>14</v>
      </c>
      <c r="M56" s="3" t="s">
        <v>213</v>
      </c>
      <c r="N56" s="3" t="s">
        <v>25</v>
      </c>
      <c r="O56" s="7">
        <v>0.17098379629629631</v>
      </c>
      <c r="P56" s="3">
        <v>15</v>
      </c>
      <c r="Q56" s="3" t="s">
        <v>214</v>
      </c>
      <c r="R56" s="3" t="s">
        <v>25</v>
      </c>
      <c r="S56" s="7">
        <v>0.22652777777777777</v>
      </c>
      <c r="T56" s="3">
        <v>13</v>
      </c>
      <c r="U56" s="3" t="s">
        <v>215</v>
      </c>
      <c r="V56" s="3" t="s">
        <v>25</v>
      </c>
      <c r="W56" s="7">
        <v>0.29684027777777777</v>
      </c>
      <c r="X56" s="3">
        <v>18</v>
      </c>
    </row>
    <row r="57" spans="1:24" x14ac:dyDescent="0.25">
      <c r="E57" s="3" t="s">
        <v>30</v>
      </c>
      <c r="G57" s="7">
        <v>2.1074859125365941E-3</v>
      </c>
      <c r="H57" s="3" t="s">
        <v>31</v>
      </c>
      <c r="K57" s="7">
        <v>2.213401953658857E-3</v>
      </c>
      <c r="L57" s="3" t="s">
        <v>31</v>
      </c>
      <c r="O57" s="7">
        <v>1.2846736766476338E-3</v>
      </c>
      <c r="P57" s="3" t="s">
        <v>31</v>
      </c>
      <c r="S57" s="7">
        <v>2.5138089042755149E-3</v>
      </c>
      <c r="T57" s="3" t="s">
        <v>31</v>
      </c>
      <c r="W57" s="7">
        <v>8.1193704471186137E-3</v>
      </c>
      <c r="X57" s="3" t="s">
        <v>19</v>
      </c>
    </row>
    <row r="58" spans="1:24" x14ac:dyDescent="0.25">
      <c r="A58" s="3">
        <v>19</v>
      </c>
      <c r="B58" s="3">
        <v>38</v>
      </c>
      <c r="C58" s="4" t="s">
        <v>216</v>
      </c>
      <c r="D58" s="3" t="s">
        <v>17</v>
      </c>
      <c r="E58" s="3" t="s">
        <v>217</v>
      </c>
      <c r="F58" s="3" t="s">
        <v>19</v>
      </c>
      <c r="G58" s="7">
        <v>7.4270833333333341E-2</v>
      </c>
      <c r="H58" s="3">
        <v>37</v>
      </c>
      <c r="I58" s="3" t="s">
        <v>218</v>
      </c>
      <c r="J58" s="3" t="s">
        <v>19</v>
      </c>
      <c r="K58" s="7">
        <v>5.4189814814814809E-2</v>
      </c>
      <c r="L58" s="3">
        <v>14</v>
      </c>
      <c r="M58" s="3" t="s">
        <v>219</v>
      </c>
      <c r="N58" s="3" t="s">
        <v>19</v>
      </c>
      <c r="O58" s="7">
        <v>4.704861111111111E-2</v>
      </c>
      <c r="P58" s="3">
        <v>16</v>
      </c>
      <c r="Q58" s="3" t="s">
        <v>220</v>
      </c>
      <c r="R58" s="3" t="s">
        <v>19</v>
      </c>
      <c r="S58" s="7">
        <v>6.174768518518519E-2</v>
      </c>
      <c r="T58" s="3">
        <v>23</v>
      </c>
      <c r="U58" s="3" t="s">
        <v>221</v>
      </c>
      <c r="V58" s="3" t="s">
        <v>19</v>
      </c>
      <c r="W58" s="7">
        <v>6.7372685185185188E-2</v>
      </c>
      <c r="X58" s="3">
        <v>23</v>
      </c>
    </row>
    <row r="59" spans="1:24" x14ac:dyDescent="0.25">
      <c r="E59" s="3" t="s">
        <v>222</v>
      </c>
      <c r="F59" s="3" t="s">
        <v>25</v>
      </c>
      <c r="G59" s="7">
        <v>7.4270833333333341E-2</v>
      </c>
      <c r="H59" s="3">
        <v>37</v>
      </c>
      <c r="I59" s="3" t="s">
        <v>223</v>
      </c>
      <c r="J59" s="3" t="s">
        <v>25</v>
      </c>
      <c r="K59" s="7">
        <v>0.12846064814814814</v>
      </c>
      <c r="L59" s="3">
        <v>24</v>
      </c>
      <c r="M59" s="3" t="s">
        <v>224</v>
      </c>
      <c r="N59" s="3" t="s">
        <v>25</v>
      </c>
      <c r="O59" s="7">
        <v>0.17550925925925928</v>
      </c>
      <c r="P59" s="3">
        <v>20</v>
      </c>
      <c r="Q59" s="3" t="s">
        <v>225</v>
      </c>
      <c r="R59" s="3" t="s">
        <v>25</v>
      </c>
      <c r="S59" s="7">
        <v>0.23725694444444445</v>
      </c>
      <c r="T59" s="3">
        <v>19</v>
      </c>
      <c r="U59" s="3" t="s">
        <v>226</v>
      </c>
      <c r="V59" s="3" t="s">
        <v>25</v>
      </c>
      <c r="W59" s="7">
        <v>0.30462962962962964</v>
      </c>
      <c r="X59" s="3">
        <v>19</v>
      </c>
    </row>
    <row r="60" spans="1:24" x14ac:dyDescent="0.25">
      <c r="E60" s="3" t="s">
        <v>30</v>
      </c>
      <c r="G60" s="7">
        <v>4.5590645915051797E-3</v>
      </c>
      <c r="H60" s="3" t="s">
        <v>19</v>
      </c>
      <c r="K60" s="7">
        <v>3.5509388714124943E-3</v>
      </c>
      <c r="L60" s="3" t="s">
        <v>31</v>
      </c>
      <c r="O60" s="7">
        <v>6.7220854855204668E-3</v>
      </c>
      <c r="P60" s="3" t="s">
        <v>31</v>
      </c>
      <c r="S60" s="7">
        <v>2.1664069478426404E-3</v>
      </c>
      <c r="T60" s="3" t="s">
        <v>19</v>
      </c>
      <c r="W60" s="7">
        <v>3.5475528175851478E-3</v>
      </c>
      <c r="X60" s="3" t="s">
        <v>19</v>
      </c>
    </row>
    <row r="61" spans="1:24" x14ac:dyDescent="0.25">
      <c r="A61" s="3">
        <v>20</v>
      </c>
      <c r="B61" s="3">
        <v>35</v>
      </c>
      <c r="C61" s="4" t="s">
        <v>227</v>
      </c>
      <c r="D61" s="3" t="s">
        <v>17</v>
      </c>
      <c r="E61" s="3" t="s">
        <v>228</v>
      </c>
      <c r="F61" s="3" t="s">
        <v>19</v>
      </c>
      <c r="G61" s="7">
        <v>6.7256944444444453E-2</v>
      </c>
      <c r="H61" s="3">
        <v>22</v>
      </c>
      <c r="I61" s="3" t="s">
        <v>229</v>
      </c>
      <c r="J61" s="3" t="s">
        <v>19</v>
      </c>
      <c r="K61" s="7">
        <v>5.5659722222222228E-2</v>
      </c>
      <c r="L61" s="3">
        <v>16</v>
      </c>
      <c r="M61" s="3" t="s">
        <v>230</v>
      </c>
      <c r="N61" s="3" t="s">
        <v>19</v>
      </c>
      <c r="O61" s="7">
        <v>5.6921296296296296E-2</v>
      </c>
      <c r="P61" s="3">
        <v>35</v>
      </c>
      <c r="Q61" s="3" t="s">
        <v>231</v>
      </c>
      <c r="R61" s="3" t="s">
        <v>19</v>
      </c>
      <c r="S61" s="7">
        <v>6.1562499999999999E-2</v>
      </c>
      <c r="T61" s="3">
        <v>22</v>
      </c>
      <c r="U61" s="3" t="s">
        <v>232</v>
      </c>
      <c r="V61" s="3" t="s">
        <v>19</v>
      </c>
      <c r="W61" s="7">
        <v>6.3750000000000001E-2</v>
      </c>
      <c r="X61" s="3">
        <v>19</v>
      </c>
    </row>
    <row r="62" spans="1:24" x14ac:dyDescent="0.25">
      <c r="E62" s="3" t="s">
        <v>233</v>
      </c>
      <c r="F62" s="3" t="s">
        <v>25</v>
      </c>
      <c r="G62" s="7">
        <v>6.7256944444444453E-2</v>
      </c>
      <c r="H62" s="3">
        <v>22</v>
      </c>
      <c r="I62" s="3" t="s">
        <v>234</v>
      </c>
      <c r="J62" s="3" t="s">
        <v>25</v>
      </c>
      <c r="K62" s="7">
        <v>0.12291666666666667</v>
      </c>
      <c r="L62" s="3">
        <v>15</v>
      </c>
      <c r="M62" s="3" t="s">
        <v>235</v>
      </c>
      <c r="N62" s="3" t="s">
        <v>25</v>
      </c>
      <c r="O62" s="7">
        <v>0.17983796296296295</v>
      </c>
      <c r="P62" s="3">
        <v>22</v>
      </c>
      <c r="Q62" s="3" t="s">
        <v>236</v>
      </c>
      <c r="R62" s="3" t="s">
        <v>25</v>
      </c>
      <c r="S62" s="7">
        <v>0.24140046296296294</v>
      </c>
      <c r="T62" s="3">
        <v>21</v>
      </c>
      <c r="U62" s="3" t="s">
        <v>237</v>
      </c>
      <c r="V62" s="3" t="s">
        <v>25</v>
      </c>
      <c r="W62" s="7">
        <v>0.30515046296296294</v>
      </c>
      <c r="X62" s="3">
        <v>20</v>
      </c>
    </row>
    <row r="63" spans="1:24" x14ac:dyDescent="0.25">
      <c r="E63" s="3" t="s">
        <v>30</v>
      </c>
      <c r="G63" s="7">
        <v>2.5740123518435271E-3</v>
      </c>
      <c r="H63" s="3" t="s">
        <v>31</v>
      </c>
      <c r="K63" s="7">
        <v>2.1797523574655642E-3</v>
      </c>
      <c r="L63" s="3" t="s">
        <v>31</v>
      </c>
      <c r="O63" s="7">
        <v>3.0586665177935804E-3</v>
      </c>
      <c r="P63" s="3" t="s">
        <v>19</v>
      </c>
      <c r="S63" s="7">
        <v>1.8793540757015073E-3</v>
      </c>
      <c r="T63" s="3" t="s">
        <v>19</v>
      </c>
      <c r="W63" s="7">
        <v>1.842558841859826E-4</v>
      </c>
      <c r="X63" s="3" t="s">
        <v>31</v>
      </c>
    </row>
    <row r="64" spans="1:24" x14ac:dyDescent="0.25">
      <c r="A64" s="3">
        <v>21</v>
      </c>
      <c r="B64" s="3">
        <v>44</v>
      </c>
      <c r="C64" s="4" t="s">
        <v>238</v>
      </c>
      <c r="D64" s="3" t="s">
        <v>3</v>
      </c>
      <c r="E64" s="3" t="s">
        <v>239</v>
      </c>
      <c r="F64" s="3" t="s">
        <v>19</v>
      </c>
      <c r="G64" s="7">
        <v>6.5949074074074077E-2</v>
      </c>
      <c r="H64" s="3">
        <v>18</v>
      </c>
      <c r="I64" s="3" t="s">
        <v>240</v>
      </c>
      <c r="J64" s="3" t="s">
        <v>19</v>
      </c>
      <c r="K64" s="7">
        <v>6.0451388888888895E-2</v>
      </c>
      <c r="L64" s="3">
        <v>23</v>
      </c>
      <c r="M64" s="3" t="s">
        <v>241</v>
      </c>
      <c r="N64" s="3" t="s">
        <v>19</v>
      </c>
      <c r="O64" s="7">
        <v>5.2939814814814821E-2</v>
      </c>
      <c r="P64" s="3">
        <v>26</v>
      </c>
      <c r="Q64" s="3" t="s">
        <v>242</v>
      </c>
      <c r="R64" s="3" t="s">
        <v>19</v>
      </c>
      <c r="S64" s="7">
        <v>6.3113425925925934E-2</v>
      </c>
      <c r="T64" s="3">
        <v>25</v>
      </c>
      <c r="U64" s="3" t="s">
        <v>243</v>
      </c>
      <c r="V64" s="3" t="s">
        <v>19</v>
      </c>
      <c r="W64" s="7">
        <v>6.4606481481481473E-2</v>
      </c>
      <c r="X64" s="3">
        <v>21</v>
      </c>
    </row>
    <row r="65" spans="1:24" x14ac:dyDescent="0.25">
      <c r="E65" s="3" t="s">
        <v>244</v>
      </c>
      <c r="F65" s="3" t="s">
        <v>25</v>
      </c>
      <c r="G65" s="7">
        <v>6.5949074074074077E-2</v>
      </c>
      <c r="H65" s="3">
        <v>18</v>
      </c>
      <c r="I65" s="3" t="s">
        <v>245</v>
      </c>
      <c r="J65" s="3" t="s">
        <v>25</v>
      </c>
      <c r="K65" s="7">
        <v>0.12640046296296295</v>
      </c>
      <c r="L65" s="3">
        <v>21</v>
      </c>
      <c r="M65" s="3" t="s">
        <v>246</v>
      </c>
      <c r="N65" s="3" t="s">
        <v>25</v>
      </c>
      <c r="O65" s="7">
        <v>0.17934027777777775</v>
      </c>
      <c r="P65" s="3">
        <v>21</v>
      </c>
      <c r="Q65" s="3" t="s">
        <v>247</v>
      </c>
      <c r="R65" s="3" t="s">
        <v>25</v>
      </c>
      <c r="S65" s="7">
        <v>0.2424537037037037</v>
      </c>
      <c r="T65" s="3">
        <v>22</v>
      </c>
      <c r="U65" s="3" t="s">
        <v>248</v>
      </c>
      <c r="V65" s="3" t="s">
        <v>25</v>
      </c>
      <c r="W65" s="7">
        <v>0.30706018518518519</v>
      </c>
      <c r="X65" s="3">
        <v>21</v>
      </c>
    </row>
    <row r="66" spans="1:24" x14ac:dyDescent="0.25">
      <c r="E66" s="3" t="s">
        <v>30</v>
      </c>
      <c r="G66" s="7">
        <v>4.3189055885665545E-3</v>
      </c>
      <c r="H66" s="3" t="s">
        <v>31</v>
      </c>
      <c r="K66" s="7">
        <v>2.2499376998459455E-3</v>
      </c>
      <c r="L66" s="3" t="s">
        <v>19</v>
      </c>
      <c r="O66" s="7">
        <v>1.2599032972154187E-3</v>
      </c>
      <c r="P66" s="3" t="s">
        <v>31</v>
      </c>
      <c r="S66" s="7">
        <v>3.0567651494556522E-3</v>
      </c>
      <c r="T66" s="3" t="s">
        <v>19</v>
      </c>
      <c r="W66" s="7">
        <v>2.7210603648036846E-4</v>
      </c>
      <c r="X66" s="3" t="s">
        <v>19</v>
      </c>
    </row>
    <row r="67" spans="1:24" x14ac:dyDescent="0.25">
      <c r="A67" s="3">
        <v>22</v>
      </c>
      <c r="B67" s="3">
        <v>48</v>
      </c>
      <c r="C67" s="4" t="s">
        <v>249</v>
      </c>
      <c r="D67" s="3" t="s">
        <v>1</v>
      </c>
      <c r="E67" s="3" t="s">
        <v>250</v>
      </c>
      <c r="F67" s="3" t="s">
        <v>19</v>
      </c>
      <c r="G67" s="7">
        <v>6.5231481481481488E-2</v>
      </c>
      <c r="H67" s="3">
        <v>16</v>
      </c>
      <c r="I67" s="3" t="s">
        <v>251</v>
      </c>
      <c r="J67" s="3" t="s">
        <v>19</v>
      </c>
      <c r="K67" s="7">
        <v>6.2962962962962957E-2</v>
      </c>
      <c r="L67" s="3">
        <v>28</v>
      </c>
      <c r="M67" s="3" t="s">
        <v>252</v>
      </c>
      <c r="N67" s="3" t="s">
        <v>19</v>
      </c>
      <c r="O67" s="7">
        <v>5.4733796296296294E-2</v>
      </c>
      <c r="P67" s="3">
        <v>30</v>
      </c>
      <c r="Q67" s="3" t="s">
        <v>253</v>
      </c>
      <c r="R67" s="3" t="s">
        <v>19</v>
      </c>
      <c r="S67" s="7">
        <v>6.1319444444444447E-2</v>
      </c>
      <c r="T67" s="3">
        <v>20</v>
      </c>
      <c r="U67" s="3" t="s">
        <v>254</v>
      </c>
      <c r="V67" s="3" t="s">
        <v>19</v>
      </c>
      <c r="W67" s="7">
        <v>6.475694444444445E-2</v>
      </c>
      <c r="X67" s="3">
        <v>22</v>
      </c>
    </row>
    <row r="68" spans="1:24" x14ac:dyDescent="0.25">
      <c r="E68" s="3" t="s">
        <v>255</v>
      </c>
      <c r="F68" s="3" t="s">
        <v>25</v>
      </c>
      <c r="G68" s="7">
        <v>6.5231481481481488E-2</v>
      </c>
      <c r="H68" s="3">
        <v>16</v>
      </c>
      <c r="I68" s="3" t="s">
        <v>256</v>
      </c>
      <c r="J68" s="3" t="s">
        <v>25</v>
      </c>
      <c r="K68" s="7">
        <v>0.12819444444444444</v>
      </c>
      <c r="L68" s="3">
        <v>23</v>
      </c>
      <c r="M68" s="3" t="s">
        <v>257</v>
      </c>
      <c r="N68" s="3" t="s">
        <v>25</v>
      </c>
      <c r="O68" s="7">
        <v>0.18292824074074074</v>
      </c>
      <c r="P68" s="3">
        <v>25</v>
      </c>
      <c r="Q68" s="3" t="s">
        <v>258</v>
      </c>
      <c r="R68" s="3" t="s">
        <v>25</v>
      </c>
      <c r="S68" s="7">
        <v>0.24424768518518516</v>
      </c>
      <c r="T68" s="3">
        <v>23</v>
      </c>
      <c r="U68" s="3" t="s">
        <v>259</v>
      </c>
      <c r="V68" s="3" t="s">
        <v>25</v>
      </c>
      <c r="W68" s="7">
        <v>0.30900462962962966</v>
      </c>
      <c r="X68" s="3">
        <v>22</v>
      </c>
    </row>
    <row r="69" spans="1:24" x14ac:dyDescent="0.25">
      <c r="E69" s="3" t="s">
        <v>30</v>
      </c>
      <c r="G69" s="7">
        <v>5.4814669178091108E-3</v>
      </c>
      <c r="H69" s="3" t="s">
        <v>31</v>
      </c>
      <c r="K69" s="7">
        <v>4.3929537716674918E-3</v>
      </c>
      <c r="L69" s="3" t="s">
        <v>19</v>
      </c>
      <c r="O69" s="7">
        <v>1.9086097194712798E-4</v>
      </c>
      <c r="P69" s="3" t="s">
        <v>19</v>
      </c>
      <c r="S69" s="7">
        <v>8.8247763667197165E-4</v>
      </c>
      <c r="T69" s="3" t="s">
        <v>19</v>
      </c>
      <c r="W69" s="7">
        <v>1.5174537522491538E-5</v>
      </c>
      <c r="X69" s="3" t="s">
        <v>19</v>
      </c>
    </row>
    <row r="70" spans="1:24" x14ac:dyDescent="0.25">
      <c r="A70" s="3">
        <v>23</v>
      </c>
      <c r="B70" s="3">
        <v>40</v>
      </c>
      <c r="C70" s="4" t="s">
        <v>260</v>
      </c>
      <c r="D70" s="3" t="s">
        <v>1</v>
      </c>
      <c r="E70" s="3" t="s">
        <v>261</v>
      </c>
      <c r="F70" s="3" t="s">
        <v>19</v>
      </c>
      <c r="G70" s="7">
        <v>7.362268518518518E-2</v>
      </c>
      <c r="H70" s="3">
        <v>33</v>
      </c>
      <c r="I70" s="3" t="s">
        <v>262</v>
      </c>
      <c r="J70" s="3" t="s">
        <v>19</v>
      </c>
      <c r="K70" s="7">
        <v>6.4872685185185186E-2</v>
      </c>
      <c r="L70" s="3">
        <v>31</v>
      </c>
      <c r="M70" s="3" t="s">
        <v>263</v>
      </c>
      <c r="N70" s="3" t="s">
        <v>19</v>
      </c>
      <c r="O70" s="7">
        <v>5.0879629629629629E-2</v>
      </c>
      <c r="P70" s="3">
        <v>20</v>
      </c>
      <c r="Q70" s="3" t="s">
        <v>264</v>
      </c>
      <c r="R70" s="3" t="s">
        <v>19</v>
      </c>
      <c r="S70" s="7">
        <v>6.3668981481481479E-2</v>
      </c>
      <c r="T70" s="3">
        <v>29</v>
      </c>
      <c r="U70" s="3" t="s">
        <v>265</v>
      </c>
      <c r="V70" s="3" t="s">
        <v>19</v>
      </c>
      <c r="W70" s="7">
        <v>6.1388888888888889E-2</v>
      </c>
      <c r="X70" s="3">
        <v>18</v>
      </c>
    </row>
    <row r="71" spans="1:24" x14ac:dyDescent="0.25">
      <c r="E71" s="3" t="s">
        <v>266</v>
      </c>
      <c r="F71" s="3" t="s">
        <v>25</v>
      </c>
      <c r="G71" s="7">
        <v>7.362268518518518E-2</v>
      </c>
      <c r="H71" s="3">
        <v>33</v>
      </c>
      <c r="I71" s="3" t="s">
        <v>267</v>
      </c>
      <c r="J71" s="3" t="s">
        <v>25</v>
      </c>
      <c r="K71" s="7">
        <v>0.13849537037037038</v>
      </c>
      <c r="L71" s="3">
        <v>31</v>
      </c>
      <c r="M71" s="3" t="s">
        <v>268</v>
      </c>
      <c r="N71" s="3" t="s">
        <v>25</v>
      </c>
      <c r="O71" s="7">
        <v>0.18937499999999999</v>
      </c>
      <c r="P71" s="3">
        <v>31</v>
      </c>
      <c r="Q71" s="3" t="s">
        <v>269</v>
      </c>
      <c r="R71" s="3" t="s">
        <v>25</v>
      </c>
      <c r="S71" s="7">
        <v>0.25304398148148149</v>
      </c>
      <c r="T71" s="3">
        <v>28</v>
      </c>
      <c r="U71" s="3" t="s">
        <v>270</v>
      </c>
      <c r="V71" s="3" t="s">
        <v>25</v>
      </c>
      <c r="W71" s="7">
        <v>0.31443287037037038</v>
      </c>
      <c r="X71" s="3">
        <v>23</v>
      </c>
    </row>
    <row r="72" spans="1:24" x14ac:dyDescent="0.25">
      <c r="E72" s="3" t="s">
        <v>30</v>
      </c>
      <c r="G72" s="7">
        <v>1.6675323960800847E-3</v>
      </c>
      <c r="H72" s="3" t="s">
        <v>19</v>
      </c>
      <c r="K72" s="7">
        <v>5.2737849042681154E-3</v>
      </c>
      <c r="L72" s="3" t="s">
        <v>19</v>
      </c>
      <c r="O72" s="7">
        <v>4.6214537457765353E-3</v>
      </c>
      <c r="P72" s="3" t="s">
        <v>31</v>
      </c>
      <c r="S72" s="7">
        <v>2.1703270029903993E-3</v>
      </c>
      <c r="T72" s="3" t="s">
        <v>19</v>
      </c>
      <c r="W72" s="7">
        <v>4.4901905575621195E-3</v>
      </c>
      <c r="X72" s="3" t="s">
        <v>31</v>
      </c>
    </row>
    <row r="73" spans="1:24" x14ac:dyDescent="0.25">
      <c r="A73" s="3">
        <v>24</v>
      </c>
      <c r="B73" s="3">
        <v>36</v>
      </c>
      <c r="C73" s="4" t="s">
        <v>271</v>
      </c>
      <c r="D73" s="3" t="s">
        <v>17</v>
      </c>
      <c r="E73" s="3" t="s">
        <v>272</v>
      </c>
      <c r="F73" s="3" t="s">
        <v>19</v>
      </c>
      <c r="G73" s="7">
        <v>6.1215277777777778E-2</v>
      </c>
      <c r="H73" s="3">
        <v>14</v>
      </c>
      <c r="I73" s="3" t="s">
        <v>273</v>
      </c>
      <c r="J73" s="3" t="s">
        <v>19</v>
      </c>
      <c r="K73" s="7">
        <v>6.3946759259259259E-2</v>
      </c>
      <c r="L73" s="3">
        <v>30</v>
      </c>
      <c r="M73" s="3" t="s">
        <v>274</v>
      </c>
      <c r="N73" s="3" t="s">
        <v>19</v>
      </c>
      <c r="O73" s="7">
        <v>5.858796296296296E-2</v>
      </c>
      <c r="P73" s="3">
        <v>38</v>
      </c>
      <c r="Q73" s="3" t="s">
        <v>275</v>
      </c>
      <c r="R73" s="3" t="s">
        <v>19</v>
      </c>
      <c r="S73" s="7">
        <v>6.4710648148148142E-2</v>
      </c>
      <c r="T73" s="3">
        <v>32</v>
      </c>
      <c r="U73" s="3" t="s">
        <v>276</v>
      </c>
      <c r="V73" s="3" t="s">
        <v>19</v>
      </c>
      <c r="W73" s="7">
        <v>6.806712962962963E-2</v>
      </c>
      <c r="X73" s="3">
        <v>26</v>
      </c>
    </row>
    <row r="74" spans="1:24" x14ac:dyDescent="0.25">
      <c r="E74" s="3" t="s">
        <v>277</v>
      </c>
      <c r="F74" s="3" t="s">
        <v>25</v>
      </c>
      <c r="G74" s="7">
        <v>6.1215277777777778E-2</v>
      </c>
      <c r="H74" s="3">
        <v>14</v>
      </c>
      <c r="I74" s="3" t="s">
        <v>278</v>
      </c>
      <c r="J74" s="3" t="s">
        <v>25</v>
      </c>
      <c r="K74" s="7">
        <v>0.12516203703703704</v>
      </c>
      <c r="L74" s="3">
        <v>19</v>
      </c>
      <c r="M74" s="3" t="s">
        <v>279</v>
      </c>
      <c r="N74" s="3" t="s">
        <v>25</v>
      </c>
      <c r="O74" s="7">
        <v>0.18375</v>
      </c>
      <c r="P74" s="3">
        <v>26</v>
      </c>
      <c r="Q74" s="3" t="s">
        <v>280</v>
      </c>
      <c r="R74" s="3" t="s">
        <v>25</v>
      </c>
      <c r="S74" s="7">
        <v>0.24846064814814817</v>
      </c>
      <c r="T74" s="3">
        <v>25</v>
      </c>
      <c r="U74" s="3" t="s">
        <v>281</v>
      </c>
      <c r="V74" s="3" t="s">
        <v>25</v>
      </c>
      <c r="W74" s="7">
        <v>0.3165277777777778</v>
      </c>
      <c r="X74" s="3">
        <v>24</v>
      </c>
    </row>
    <row r="75" spans="1:24" x14ac:dyDescent="0.25">
      <c r="E75" s="3" t="s">
        <v>30</v>
      </c>
      <c r="G75" s="7">
        <v>1.1219275852598999E-2</v>
      </c>
      <c r="H75" s="3" t="s">
        <v>31</v>
      </c>
      <c r="K75" s="7">
        <v>3.9507816068677579E-3</v>
      </c>
      <c r="L75" s="3" t="s">
        <v>19</v>
      </c>
      <c r="O75" s="7">
        <v>2.7171039004750958E-3</v>
      </c>
      <c r="P75" s="3" t="s">
        <v>19</v>
      </c>
      <c r="S75" s="7">
        <v>2.8022591954564996E-3</v>
      </c>
      <c r="T75" s="3" t="s">
        <v>19</v>
      </c>
      <c r="W75" s="7">
        <v>1.7491311497996181E-3</v>
      </c>
      <c r="X75" s="3" t="s">
        <v>19</v>
      </c>
    </row>
    <row r="76" spans="1:24" x14ac:dyDescent="0.25">
      <c r="A76" s="3">
        <v>25</v>
      </c>
      <c r="B76" s="3">
        <v>16</v>
      </c>
      <c r="C76" s="4" t="s">
        <v>282</v>
      </c>
      <c r="D76" s="3" t="s">
        <v>17</v>
      </c>
      <c r="E76" s="3" t="s">
        <v>283</v>
      </c>
      <c r="F76" s="3" t="s">
        <v>19</v>
      </c>
      <c r="G76" s="7">
        <v>7.3807870370370371E-2</v>
      </c>
      <c r="H76" s="3">
        <v>36</v>
      </c>
      <c r="I76" s="3" t="s">
        <v>284</v>
      </c>
      <c r="J76" s="3" t="s">
        <v>19</v>
      </c>
      <c r="K76" s="7">
        <v>5.5833333333333325E-2</v>
      </c>
      <c r="L76" s="3">
        <v>17</v>
      </c>
      <c r="M76" s="3" t="s">
        <v>285</v>
      </c>
      <c r="N76" s="3" t="s">
        <v>19</v>
      </c>
      <c r="O76" s="7">
        <v>5.4594907407407411E-2</v>
      </c>
      <c r="P76" s="3">
        <v>29</v>
      </c>
      <c r="Q76" s="3" t="s">
        <v>286</v>
      </c>
      <c r="R76" s="3" t="s">
        <v>19</v>
      </c>
      <c r="S76" s="7">
        <v>5.6076388888888884E-2</v>
      </c>
      <c r="T76" s="3">
        <v>15</v>
      </c>
      <c r="U76" s="3" t="s">
        <v>287</v>
      </c>
      <c r="V76" s="3" t="s">
        <v>19</v>
      </c>
      <c r="W76" s="7">
        <v>7.694444444444444E-2</v>
      </c>
      <c r="X76" s="3">
        <v>38</v>
      </c>
    </row>
    <row r="77" spans="1:24" x14ac:dyDescent="0.25">
      <c r="E77" s="3" t="s">
        <v>288</v>
      </c>
      <c r="F77" s="3" t="s">
        <v>25</v>
      </c>
      <c r="G77" s="7">
        <v>7.3807870370370371E-2</v>
      </c>
      <c r="H77" s="3">
        <v>36</v>
      </c>
      <c r="I77" s="3" t="s">
        <v>289</v>
      </c>
      <c r="J77" s="3" t="s">
        <v>25</v>
      </c>
      <c r="K77" s="7">
        <v>0.12964120370370372</v>
      </c>
      <c r="L77" s="3">
        <v>25</v>
      </c>
      <c r="M77" s="3" t="s">
        <v>290</v>
      </c>
      <c r="N77" s="3" t="s">
        <v>25</v>
      </c>
      <c r="O77" s="7">
        <v>0.18423611111111113</v>
      </c>
      <c r="P77" s="3">
        <v>27</v>
      </c>
      <c r="Q77" s="3" t="s">
        <v>291</v>
      </c>
      <c r="R77" s="3" t="s">
        <v>25</v>
      </c>
      <c r="S77" s="7">
        <v>0.24031250000000001</v>
      </c>
      <c r="T77" s="3">
        <v>20</v>
      </c>
      <c r="U77" s="3" t="s">
        <v>292</v>
      </c>
      <c r="V77" s="3" t="s">
        <v>25</v>
      </c>
      <c r="W77" s="7">
        <v>0.31725694444444447</v>
      </c>
      <c r="X77" s="3">
        <v>25</v>
      </c>
    </row>
    <row r="78" spans="1:24" x14ac:dyDescent="0.25">
      <c r="E78" s="3" t="s">
        <v>30</v>
      </c>
      <c r="G78" s="7">
        <v>1.2064534637498542E-3</v>
      </c>
      <c r="H78" s="3" t="s">
        <v>19</v>
      </c>
      <c r="K78" s="7">
        <v>4.3008535699028752E-3</v>
      </c>
      <c r="L78" s="3" t="s">
        <v>31</v>
      </c>
      <c r="O78" s="7">
        <v>1.4046581097000507E-3</v>
      </c>
      <c r="P78" s="3" t="s">
        <v>31</v>
      </c>
      <c r="S78" s="7">
        <v>5.974614825541083E-3</v>
      </c>
      <c r="T78" s="3" t="s">
        <v>31</v>
      </c>
      <c r="W78" s="7">
        <v>1.0473673041394099E-2</v>
      </c>
      <c r="X78" s="3" t="s">
        <v>19</v>
      </c>
    </row>
    <row r="79" spans="1:24" x14ac:dyDescent="0.25">
      <c r="A79" s="3">
        <v>26</v>
      </c>
      <c r="B79" s="3">
        <v>30</v>
      </c>
      <c r="C79" s="4" t="s">
        <v>293</v>
      </c>
      <c r="D79" s="3" t="s">
        <v>3</v>
      </c>
      <c r="E79" s="3" t="s">
        <v>294</v>
      </c>
      <c r="F79" s="3" t="s">
        <v>19</v>
      </c>
      <c r="G79" s="7">
        <v>7.1967592592592597E-2</v>
      </c>
      <c r="H79" s="3">
        <v>26</v>
      </c>
      <c r="I79" s="3" t="s">
        <v>295</v>
      </c>
      <c r="J79" s="3" t="s">
        <v>19</v>
      </c>
      <c r="K79" s="7">
        <v>6.7222222222222225E-2</v>
      </c>
      <c r="L79" s="3">
        <v>40</v>
      </c>
      <c r="M79" s="3" t="s">
        <v>296</v>
      </c>
      <c r="N79" s="3" t="s">
        <v>19</v>
      </c>
      <c r="O79" s="7">
        <v>4.6400462962962963E-2</v>
      </c>
      <c r="P79" s="3">
        <v>14</v>
      </c>
      <c r="Q79" s="3" t="s">
        <v>297</v>
      </c>
      <c r="R79" s="3" t="s">
        <v>19</v>
      </c>
      <c r="S79" s="7">
        <v>6.7060185185185181E-2</v>
      </c>
      <c r="T79" s="3">
        <v>35</v>
      </c>
      <c r="U79" s="3" t="s">
        <v>298</v>
      </c>
      <c r="V79" s="3" t="s">
        <v>19</v>
      </c>
      <c r="W79" s="7">
        <v>6.7696759259259262E-2</v>
      </c>
      <c r="X79" s="3">
        <v>24</v>
      </c>
    </row>
    <row r="80" spans="1:24" x14ac:dyDescent="0.25">
      <c r="E80" s="3" t="s">
        <v>299</v>
      </c>
      <c r="F80" s="3" t="s">
        <v>25</v>
      </c>
      <c r="G80" s="7">
        <v>7.1967592592592597E-2</v>
      </c>
      <c r="H80" s="3">
        <v>26</v>
      </c>
      <c r="I80" s="3" t="s">
        <v>300</v>
      </c>
      <c r="J80" s="3" t="s">
        <v>25</v>
      </c>
      <c r="K80" s="7">
        <v>0.13918981481481482</v>
      </c>
      <c r="L80" s="3">
        <v>33</v>
      </c>
      <c r="M80" s="3" t="s">
        <v>301</v>
      </c>
      <c r="N80" s="3" t="s">
        <v>25</v>
      </c>
      <c r="O80" s="7">
        <v>0.18559027777777778</v>
      </c>
      <c r="P80" s="3">
        <v>29</v>
      </c>
      <c r="Q80" s="3" t="s">
        <v>302</v>
      </c>
      <c r="R80" s="3" t="s">
        <v>25</v>
      </c>
      <c r="S80" s="7">
        <v>0.25265046296296295</v>
      </c>
      <c r="T80" s="3">
        <v>27</v>
      </c>
      <c r="U80" s="3" t="s">
        <v>303</v>
      </c>
      <c r="V80" s="3" t="s">
        <v>25</v>
      </c>
      <c r="W80" s="7">
        <v>0.32034722222222223</v>
      </c>
      <c r="X80" s="3">
        <v>26</v>
      </c>
    </row>
    <row r="81" spans="1:24" x14ac:dyDescent="0.25">
      <c r="E81" s="3" t="s">
        <v>30</v>
      </c>
      <c r="G81" s="7">
        <v>1.3410067704894696E-3</v>
      </c>
      <c r="H81" s="3" t="s">
        <v>31</v>
      </c>
      <c r="K81" s="7">
        <v>6.5022913511204317E-3</v>
      </c>
      <c r="L81" s="3" t="s">
        <v>19</v>
      </c>
      <c r="O81" s="7">
        <v>1.0144572766579929E-2</v>
      </c>
      <c r="P81" s="3" t="s">
        <v>31</v>
      </c>
      <c r="S81" s="7">
        <v>4.4047665281499587E-3</v>
      </c>
      <c r="T81" s="3" t="s">
        <v>19</v>
      </c>
      <c r="W81" s="7">
        <v>5.7852165779900822E-4</v>
      </c>
      <c r="X81" s="3" t="s">
        <v>19</v>
      </c>
    </row>
    <row r="82" spans="1:24" x14ac:dyDescent="0.25">
      <c r="A82" s="3">
        <v>27</v>
      </c>
      <c r="B82" s="3">
        <v>21</v>
      </c>
      <c r="C82" s="4" t="s">
        <v>304</v>
      </c>
      <c r="D82" s="3" t="s">
        <v>17</v>
      </c>
      <c r="E82" s="3" t="s">
        <v>305</v>
      </c>
      <c r="F82" s="3" t="s">
        <v>19</v>
      </c>
      <c r="G82" s="7">
        <v>6.6111111111111107E-2</v>
      </c>
      <c r="H82" s="3">
        <v>19</v>
      </c>
      <c r="I82" s="3" t="s">
        <v>306</v>
      </c>
      <c r="J82" s="3" t="s">
        <v>19</v>
      </c>
      <c r="K82" s="7">
        <v>5.8437499999999996E-2</v>
      </c>
      <c r="L82" s="3">
        <v>19</v>
      </c>
      <c r="M82" s="3" t="s">
        <v>306</v>
      </c>
      <c r="N82" s="3" t="s">
        <v>19</v>
      </c>
      <c r="O82" s="7">
        <v>4.6944444444444448E-2</v>
      </c>
      <c r="P82" s="3">
        <v>15</v>
      </c>
      <c r="Q82" s="3" t="s">
        <v>307</v>
      </c>
      <c r="R82" s="3" t="s">
        <v>19</v>
      </c>
      <c r="S82" s="7">
        <v>8.4479166666666661E-2</v>
      </c>
      <c r="T82" s="3">
        <v>52</v>
      </c>
      <c r="U82" s="3" t="s">
        <v>308</v>
      </c>
      <c r="V82" s="3" t="s">
        <v>19</v>
      </c>
      <c r="W82" s="7">
        <v>6.7905092592592586E-2</v>
      </c>
      <c r="X82" s="3">
        <v>25</v>
      </c>
    </row>
    <row r="83" spans="1:24" x14ac:dyDescent="0.25">
      <c r="E83" s="3" t="s">
        <v>309</v>
      </c>
      <c r="F83" s="3" t="s">
        <v>25</v>
      </c>
      <c r="G83" s="7">
        <v>6.6111111111111107E-2</v>
      </c>
      <c r="H83" s="3">
        <v>19</v>
      </c>
      <c r="I83" s="3" t="s">
        <v>310</v>
      </c>
      <c r="J83" s="3" t="s">
        <v>25</v>
      </c>
      <c r="K83" s="7">
        <v>0.12454861111111111</v>
      </c>
      <c r="L83" s="3">
        <v>17</v>
      </c>
      <c r="M83" s="3" t="s">
        <v>311</v>
      </c>
      <c r="N83" s="3" t="s">
        <v>25</v>
      </c>
      <c r="O83" s="7">
        <v>0.17149305555555558</v>
      </c>
      <c r="P83" s="3">
        <v>16</v>
      </c>
      <c r="Q83" s="3" t="s">
        <v>312</v>
      </c>
      <c r="R83" s="3" t="s">
        <v>25</v>
      </c>
      <c r="S83" s="7">
        <v>0.25597222222222221</v>
      </c>
      <c r="T83" s="3">
        <v>31</v>
      </c>
      <c r="U83" s="3" t="s">
        <v>313</v>
      </c>
      <c r="V83" s="3" t="s">
        <v>25</v>
      </c>
      <c r="W83" s="7">
        <v>0.3238773148148148</v>
      </c>
      <c r="X83" s="3">
        <v>27</v>
      </c>
    </row>
    <row r="84" spans="1:24" x14ac:dyDescent="0.25">
      <c r="E84" s="3" t="s">
        <v>30</v>
      </c>
      <c r="G84" s="7">
        <v>8.0053183988652438E-3</v>
      </c>
      <c r="H84" s="3" t="s">
        <v>31</v>
      </c>
      <c r="K84" s="7">
        <v>2.9515391490007037E-3</v>
      </c>
      <c r="L84" s="3" t="s">
        <v>31</v>
      </c>
      <c r="O84" s="7">
        <v>1.0223693962225056E-2</v>
      </c>
      <c r="P84" s="3" t="s">
        <v>31</v>
      </c>
      <c r="S84" s="7">
        <v>2.113331146470783E-2</v>
      </c>
      <c r="T84" s="3" t="s">
        <v>19</v>
      </c>
      <c r="W84" s="7">
        <v>4.724004538317339E-5</v>
      </c>
      <c r="X84" s="3" t="s">
        <v>19</v>
      </c>
    </row>
    <row r="85" spans="1:24" x14ac:dyDescent="0.25">
      <c r="A85" s="3">
        <v>28</v>
      </c>
      <c r="B85" s="3">
        <v>27</v>
      </c>
      <c r="C85" s="4" t="s">
        <v>314</v>
      </c>
      <c r="D85" s="3" t="s">
        <v>1</v>
      </c>
      <c r="E85" s="3" t="s">
        <v>315</v>
      </c>
      <c r="F85" s="3" t="s">
        <v>19</v>
      </c>
      <c r="G85" s="7">
        <v>7.2951388888888885E-2</v>
      </c>
      <c r="H85" s="3">
        <v>28</v>
      </c>
      <c r="I85" s="3" t="s">
        <v>316</v>
      </c>
      <c r="J85" s="3" t="s">
        <v>19</v>
      </c>
      <c r="K85" s="7">
        <v>5.8032407407407414E-2</v>
      </c>
      <c r="L85" s="3">
        <v>18</v>
      </c>
      <c r="M85" s="3" t="s">
        <v>317</v>
      </c>
      <c r="N85" s="3" t="s">
        <v>19</v>
      </c>
      <c r="O85" s="7">
        <v>5.1134259259259261E-2</v>
      </c>
      <c r="P85" s="3">
        <v>22</v>
      </c>
      <c r="Q85" s="3" t="s">
        <v>318</v>
      </c>
      <c r="R85" s="3" t="s">
        <v>19</v>
      </c>
      <c r="S85" s="7">
        <v>6.4594907407407406E-2</v>
      </c>
      <c r="T85" s="3">
        <v>31</v>
      </c>
      <c r="U85" s="3" t="s">
        <v>319</v>
      </c>
      <c r="V85" s="3" t="s">
        <v>19</v>
      </c>
      <c r="W85" s="7">
        <v>7.9652777777777781E-2</v>
      </c>
      <c r="X85" s="3">
        <v>44</v>
      </c>
    </row>
    <row r="86" spans="1:24" x14ac:dyDescent="0.25">
      <c r="E86" s="3" t="s">
        <v>320</v>
      </c>
      <c r="F86" s="3" t="s">
        <v>25</v>
      </c>
      <c r="G86" s="7">
        <v>7.2951388888888885E-2</v>
      </c>
      <c r="H86" s="3">
        <v>28</v>
      </c>
      <c r="I86" s="3" t="s">
        <v>321</v>
      </c>
      <c r="J86" s="3" t="s">
        <v>25</v>
      </c>
      <c r="K86" s="7">
        <v>0.13098379629629628</v>
      </c>
      <c r="L86" s="3">
        <v>26</v>
      </c>
      <c r="M86" s="3" t="s">
        <v>322</v>
      </c>
      <c r="N86" s="3" t="s">
        <v>25</v>
      </c>
      <c r="O86" s="7">
        <v>0.18211805555555557</v>
      </c>
      <c r="P86" s="3">
        <v>24</v>
      </c>
      <c r="Q86" s="3" t="s">
        <v>323</v>
      </c>
      <c r="R86" s="3" t="s">
        <v>25</v>
      </c>
      <c r="S86" s="7">
        <v>0.24671296296296297</v>
      </c>
      <c r="T86" s="3">
        <v>24</v>
      </c>
      <c r="U86" s="3" t="s">
        <v>324</v>
      </c>
      <c r="V86" s="3" t="s">
        <v>25</v>
      </c>
      <c r="W86" s="7">
        <v>0.32636574074074076</v>
      </c>
      <c r="X86" s="3">
        <v>28</v>
      </c>
    </row>
    <row r="87" spans="1:24" x14ac:dyDescent="0.25">
      <c r="E87" s="3" t="s">
        <v>30</v>
      </c>
      <c r="G87" s="7">
        <v>1.7344946590621274E-3</v>
      </c>
      <c r="H87" s="3" t="s">
        <v>31</v>
      </c>
      <c r="K87" s="7">
        <v>3.8282982325712131E-3</v>
      </c>
      <c r="L87" s="3" t="s">
        <v>31</v>
      </c>
      <c r="O87" s="7">
        <v>6.4731154607945915E-3</v>
      </c>
      <c r="P87" s="3" t="s">
        <v>31</v>
      </c>
      <c r="S87" s="7">
        <v>7.6235103443683672E-4</v>
      </c>
      <c r="T87" s="3" t="s">
        <v>19</v>
      </c>
      <c r="W87" s="7">
        <v>1.1273557317991081E-2</v>
      </c>
      <c r="X87" s="3" t="s">
        <v>19</v>
      </c>
    </row>
    <row r="88" spans="1:24" x14ac:dyDescent="0.25">
      <c r="A88" s="3">
        <v>29</v>
      </c>
      <c r="B88" s="3">
        <v>11</v>
      </c>
      <c r="C88" s="4" t="s">
        <v>325</v>
      </c>
      <c r="D88" s="3" t="s">
        <v>2</v>
      </c>
      <c r="E88" s="3" t="s">
        <v>326</v>
      </c>
      <c r="F88" s="3" t="s">
        <v>19</v>
      </c>
      <c r="G88" s="7">
        <v>7.3368055555555547E-2</v>
      </c>
      <c r="H88" s="3">
        <v>30</v>
      </c>
      <c r="I88" s="3" t="s">
        <v>327</v>
      </c>
      <c r="J88" s="3" t="s">
        <v>19</v>
      </c>
      <c r="K88" s="7">
        <v>6.7638888888888887E-2</v>
      </c>
      <c r="L88" s="3">
        <v>41</v>
      </c>
      <c r="M88" s="3" t="s">
        <v>328</v>
      </c>
      <c r="N88" s="3" t="s">
        <v>19</v>
      </c>
      <c r="O88" s="7">
        <v>5.3055555555555557E-2</v>
      </c>
      <c r="P88" s="3">
        <v>27</v>
      </c>
      <c r="Q88" s="3" t="s">
        <v>329</v>
      </c>
      <c r="R88" s="3" t="s">
        <v>19</v>
      </c>
      <c r="S88" s="7">
        <v>6.3310185185185178E-2</v>
      </c>
      <c r="T88" s="3">
        <v>26</v>
      </c>
      <c r="U88" s="3" t="s">
        <v>330</v>
      </c>
      <c r="V88" s="3" t="s">
        <v>19</v>
      </c>
      <c r="W88" s="7">
        <v>6.986111111111111E-2</v>
      </c>
      <c r="X88" s="3">
        <v>28</v>
      </c>
    </row>
    <row r="89" spans="1:24" x14ac:dyDescent="0.25">
      <c r="E89" s="3" t="s">
        <v>331</v>
      </c>
      <c r="F89" s="3" t="s">
        <v>25</v>
      </c>
      <c r="G89" s="7">
        <v>7.3368055555555547E-2</v>
      </c>
      <c r="H89" s="3">
        <v>30</v>
      </c>
      <c r="I89" s="3" t="s">
        <v>332</v>
      </c>
      <c r="J89" s="3" t="s">
        <v>25</v>
      </c>
      <c r="K89" s="7">
        <v>0.14100694444444445</v>
      </c>
      <c r="L89" s="3">
        <v>39</v>
      </c>
      <c r="M89" s="3" t="s">
        <v>333</v>
      </c>
      <c r="N89" s="3" t="s">
        <v>25</v>
      </c>
      <c r="O89" s="7">
        <v>0.1940625</v>
      </c>
      <c r="P89" s="3">
        <v>34</v>
      </c>
      <c r="Q89" s="3" t="s">
        <v>334</v>
      </c>
      <c r="R89" s="3" t="s">
        <v>25</v>
      </c>
      <c r="S89" s="7">
        <v>0.25737268518518519</v>
      </c>
      <c r="T89" s="3">
        <v>34</v>
      </c>
      <c r="U89" s="3" t="s">
        <v>335</v>
      </c>
      <c r="V89" s="3" t="s">
        <v>25</v>
      </c>
      <c r="W89" s="7">
        <v>0.32723379629629629</v>
      </c>
      <c r="X89" s="3">
        <v>29</v>
      </c>
    </row>
    <row r="90" spans="1:24" x14ac:dyDescent="0.25">
      <c r="E90" s="3" t="s">
        <v>30</v>
      </c>
      <c r="G90" s="7">
        <v>1.5164747498284809E-3</v>
      </c>
      <c r="H90" s="3" t="s">
        <v>31</v>
      </c>
      <c r="K90" s="7">
        <v>5.6136484264761033E-3</v>
      </c>
      <c r="L90" s="3" t="s">
        <v>19</v>
      </c>
      <c r="O90" s="7">
        <v>4.7050411342835219E-3</v>
      </c>
      <c r="P90" s="3" t="s">
        <v>31</v>
      </c>
      <c r="S90" s="7">
        <v>6.9215066604529085E-4</v>
      </c>
      <c r="T90" s="3" t="s">
        <v>31</v>
      </c>
      <c r="W90" s="7">
        <v>1.3000181236811764E-3</v>
      </c>
      <c r="X90" s="3" t="s">
        <v>19</v>
      </c>
    </row>
    <row r="91" spans="1:24" x14ac:dyDescent="0.25">
      <c r="A91" s="3">
        <v>30</v>
      </c>
      <c r="B91" s="3">
        <v>54</v>
      </c>
      <c r="C91" s="4" t="s">
        <v>97</v>
      </c>
      <c r="D91" s="3" t="s">
        <v>3</v>
      </c>
      <c r="E91" s="3" t="s">
        <v>336</v>
      </c>
      <c r="F91" s="3" t="s">
        <v>19</v>
      </c>
      <c r="G91" s="7">
        <v>7.2499999999999995E-2</v>
      </c>
      <c r="H91" s="3">
        <v>27</v>
      </c>
      <c r="I91" s="3" t="s">
        <v>337</v>
      </c>
      <c r="J91" s="3" t="s">
        <v>19</v>
      </c>
      <c r="K91" s="7">
        <v>6.0370370370370373E-2</v>
      </c>
      <c r="L91" s="3">
        <v>22</v>
      </c>
      <c r="M91" s="3" t="s">
        <v>338</v>
      </c>
      <c r="N91" s="3" t="s">
        <v>19</v>
      </c>
      <c r="O91" s="7">
        <v>4.821759259259259E-2</v>
      </c>
      <c r="P91" s="3">
        <v>18</v>
      </c>
      <c r="Q91" s="3" t="s">
        <v>339</v>
      </c>
      <c r="R91" s="3" t="s">
        <v>19</v>
      </c>
      <c r="S91" s="7">
        <v>6.9513888888888889E-2</v>
      </c>
      <c r="T91" s="3">
        <v>39</v>
      </c>
      <c r="U91" s="3" t="s">
        <v>340</v>
      </c>
      <c r="V91" s="3" t="s">
        <v>19</v>
      </c>
      <c r="W91" s="7">
        <v>7.7523148148148147E-2</v>
      </c>
      <c r="X91" s="3">
        <v>40</v>
      </c>
    </row>
    <row r="92" spans="1:24" x14ac:dyDescent="0.25">
      <c r="E92" s="3" t="s">
        <v>341</v>
      </c>
      <c r="F92" s="3" t="s">
        <v>25</v>
      </c>
      <c r="G92" s="7">
        <v>7.2499999999999995E-2</v>
      </c>
      <c r="H92" s="3">
        <v>27</v>
      </c>
      <c r="I92" s="3" t="s">
        <v>342</v>
      </c>
      <c r="J92" s="3" t="s">
        <v>25</v>
      </c>
      <c r="K92" s="7">
        <v>0.13287037037037039</v>
      </c>
      <c r="L92" s="3">
        <v>29</v>
      </c>
      <c r="M92" s="3" t="s">
        <v>343</v>
      </c>
      <c r="N92" s="3" t="s">
        <v>25</v>
      </c>
      <c r="O92" s="7">
        <v>0.18108796296296295</v>
      </c>
      <c r="P92" s="3">
        <v>23</v>
      </c>
      <c r="Q92" s="3" t="s">
        <v>344</v>
      </c>
      <c r="R92" s="3" t="s">
        <v>25</v>
      </c>
      <c r="S92" s="7">
        <v>0.25060185185185185</v>
      </c>
      <c r="T92" s="3">
        <v>26</v>
      </c>
      <c r="U92" s="3" t="s">
        <v>345</v>
      </c>
      <c r="V92" s="3" t="s">
        <v>25</v>
      </c>
      <c r="W92" s="7">
        <v>0.328125</v>
      </c>
      <c r="X92" s="3">
        <v>30</v>
      </c>
    </row>
    <row r="93" spans="1:24" x14ac:dyDescent="0.25">
      <c r="E93" s="3" t="s">
        <v>30</v>
      </c>
      <c r="G93" s="7">
        <v>2.5884743096819401E-3</v>
      </c>
      <c r="H93" s="3" t="s">
        <v>31</v>
      </c>
      <c r="K93" s="7">
        <v>1.8237925097414828E-3</v>
      </c>
      <c r="L93" s="3" t="s">
        <v>31</v>
      </c>
      <c r="O93" s="7">
        <v>9.7003119862260068E-3</v>
      </c>
      <c r="P93" s="3" t="s">
        <v>31</v>
      </c>
      <c r="S93" s="7">
        <v>5.3372461066449189E-3</v>
      </c>
      <c r="T93" s="3" t="s">
        <v>19</v>
      </c>
      <c r="W93" s="7">
        <v>8.7753326990044761E-3</v>
      </c>
      <c r="X93" s="3" t="s">
        <v>19</v>
      </c>
    </row>
    <row r="94" spans="1:24" x14ac:dyDescent="0.25">
      <c r="A94" s="3">
        <v>31</v>
      </c>
      <c r="B94" s="3">
        <v>22</v>
      </c>
      <c r="C94" s="4" t="s">
        <v>346</v>
      </c>
      <c r="D94" s="3" t="s">
        <v>17</v>
      </c>
      <c r="E94" s="3" t="s">
        <v>347</v>
      </c>
      <c r="F94" s="3" t="s">
        <v>19</v>
      </c>
      <c r="G94" s="7">
        <v>7.3761574074074077E-2</v>
      </c>
      <c r="H94" s="3">
        <v>35</v>
      </c>
      <c r="I94" s="3" t="s">
        <v>348</v>
      </c>
      <c r="J94" s="3" t="s">
        <v>19</v>
      </c>
      <c r="K94" s="7">
        <v>6.7048611111111114E-2</v>
      </c>
      <c r="L94" s="3">
        <v>39</v>
      </c>
      <c r="M94" s="3" t="s">
        <v>349</v>
      </c>
      <c r="N94" s="3" t="s">
        <v>19</v>
      </c>
      <c r="O94" s="7">
        <v>5.9837962962962961E-2</v>
      </c>
      <c r="P94" s="3">
        <v>40</v>
      </c>
      <c r="Q94" s="3" t="s">
        <v>350</v>
      </c>
      <c r="R94" s="3" t="s">
        <v>19</v>
      </c>
      <c r="S94" s="7">
        <v>5.5474537037037037E-2</v>
      </c>
      <c r="T94" s="3">
        <v>11</v>
      </c>
      <c r="U94" s="3" t="s">
        <v>351</v>
      </c>
      <c r="V94" s="3" t="s">
        <v>19</v>
      </c>
      <c r="W94" s="7">
        <v>7.3368055555555547E-2</v>
      </c>
      <c r="X94" s="3">
        <v>33</v>
      </c>
    </row>
    <row r="95" spans="1:24" x14ac:dyDescent="0.25">
      <c r="E95" s="3" t="s">
        <v>352</v>
      </c>
      <c r="F95" s="3" t="s">
        <v>25</v>
      </c>
      <c r="G95" s="7">
        <v>7.3761574074074077E-2</v>
      </c>
      <c r="H95" s="3">
        <v>35</v>
      </c>
      <c r="I95" s="3" t="s">
        <v>353</v>
      </c>
      <c r="J95" s="3" t="s">
        <v>25</v>
      </c>
      <c r="K95" s="7">
        <v>0.14081018518518518</v>
      </c>
      <c r="L95" s="3">
        <v>38</v>
      </c>
      <c r="M95" s="3" t="s">
        <v>354</v>
      </c>
      <c r="N95" s="3" t="s">
        <v>25</v>
      </c>
      <c r="O95" s="7">
        <v>0.20064814814814813</v>
      </c>
      <c r="P95" s="3">
        <v>39</v>
      </c>
      <c r="Q95" s="3" t="s">
        <v>355</v>
      </c>
      <c r="R95" s="3" t="s">
        <v>25</v>
      </c>
      <c r="S95" s="7">
        <v>0.25612268518518516</v>
      </c>
      <c r="T95" s="3">
        <v>32</v>
      </c>
      <c r="U95" s="3" t="s">
        <v>356</v>
      </c>
      <c r="V95" s="3" t="s">
        <v>25</v>
      </c>
      <c r="W95" s="7">
        <v>0.32949074074074075</v>
      </c>
      <c r="X95" s="3">
        <v>31</v>
      </c>
    </row>
    <row r="96" spans="1:24" x14ac:dyDescent="0.25">
      <c r="E96" s="3" t="s">
        <v>30</v>
      </c>
      <c r="G96" s="7">
        <v>1.6394378006358151E-3</v>
      </c>
      <c r="H96" s="3" t="s">
        <v>31</v>
      </c>
      <c r="K96" s="7">
        <v>4.595580110369514E-3</v>
      </c>
      <c r="L96" s="3" t="s">
        <v>19</v>
      </c>
      <c r="O96" s="7">
        <v>1.6789891516822628E-3</v>
      </c>
      <c r="P96" s="3" t="s">
        <v>19</v>
      </c>
      <c r="S96" s="7">
        <v>8.9692254576691846E-3</v>
      </c>
      <c r="T96" s="3" t="s">
        <v>31</v>
      </c>
      <c r="W96" s="7">
        <v>4.3340939962531883E-3</v>
      </c>
      <c r="X96" s="3" t="s">
        <v>19</v>
      </c>
    </row>
    <row r="97" spans="1:24" x14ac:dyDescent="0.25">
      <c r="A97" s="3">
        <v>32</v>
      </c>
      <c r="B97" s="3">
        <v>39</v>
      </c>
      <c r="C97" s="4" t="s">
        <v>357</v>
      </c>
      <c r="D97" s="3" t="s">
        <v>1</v>
      </c>
      <c r="E97" s="3" t="s">
        <v>358</v>
      </c>
      <c r="F97" s="3" t="s">
        <v>19</v>
      </c>
      <c r="G97" s="7">
        <v>7.0902777777777773E-2</v>
      </c>
      <c r="H97" s="3">
        <v>24</v>
      </c>
      <c r="I97" s="3" t="s">
        <v>359</v>
      </c>
      <c r="J97" s="3" t="s">
        <v>19</v>
      </c>
      <c r="K97" s="7">
        <v>6.0509259259259263E-2</v>
      </c>
      <c r="L97" s="3">
        <v>24</v>
      </c>
      <c r="M97" s="3" t="s">
        <v>360</v>
      </c>
      <c r="N97" s="3" t="s">
        <v>19</v>
      </c>
      <c r="O97" s="7">
        <v>5.2916666666666667E-2</v>
      </c>
      <c r="P97" s="3">
        <v>25</v>
      </c>
      <c r="Q97" s="3" t="s">
        <v>361</v>
      </c>
      <c r="R97" s="3" t="s">
        <v>19</v>
      </c>
      <c r="S97" s="7">
        <v>7.0636574074074074E-2</v>
      </c>
      <c r="T97" s="3">
        <v>40</v>
      </c>
      <c r="U97" s="3" t="s">
        <v>362</v>
      </c>
      <c r="V97" s="3" t="s">
        <v>19</v>
      </c>
      <c r="W97" s="7">
        <v>7.5578703703703703E-2</v>
      </c>
      <c r="X97" s="3">
        <v>36</v>
      </c>
    </row>
    <row r="98" spans="1:24" x14ac:dyDescent="0.25">
      <c r="E98" s="3" t="s">
        <v>363</v>
      </c>
      <c r="F98" s="3" t="s">
        <v>25</v>
      </c>
      <c r="G98" s="7">
        <v>7.0902777777777773E-2</v>
      </c>
      <c r="H98" s="3">
        <v>24</v>
      </c>
      <c r="I98" s="3" t="s">
        <v>364</v>
      </c>
      <c r="J98" s="3" t="s">
        <v>25</v>
      </c>
      <c r="K98" s="7">
        <v>0.13141203703703705</v>
      </c>
      <c r="L98" s="3">
        <v>27</v>
      </c>
      <c r="M98" s="3" t="s">
        <v>365</v>
      </c>
      <c r="N98" s="3" t="s">
        <v>25</v>
      </c>
      <c r="O98" s="7">
        <v>0.18432870370370369</v>
      </c>
      <c r="P98" s="3">
        <v>28</v>
      </c>
      <c r="Q98" s="3" t="s">
        <v>366</v>
      </c>
      <c r="R98" s="3" t="s">
        <v>25</v>
      </c>
      <c r="S98" s="7">
        <v>0.25496527777777778</v>
      </c>
      <c r="T98" s="3">
        <v>29</v>
      </c>
      <c r="U98" s="3" t="s">
        <v>367</v>
      </c>
      <c r="V98" s="3" t="s">
        <v>25</v>
      </c>
      <c r="W98" s="7">
        <v>0.33054398148148151</v>
      </c>
      <c r="X98" s="3">
        <v>32</v>
      </c>
    </row>
    <row r="99" spans="1:24" x14ac:dyDescent="0.25">
      <c r="E99" s="3" t="s">
        <v>30</v>
      </c>
      <c r="G99" s="7">
        <v>4.7392588292841931E-3</v>
      </c>
      <c r="H99" s="3" t="s">
        <v>31</v>
      </c>
      <c r="K99" s="7">
        <v>2.1434073260357817E-3</v>
      </c>
      <c r="L99" s="3" t="s">
        <v>31</v>
      </c>
      <c r="O99" s="7">
        <v>5.4282164679534464E-3</v>
      </c>
      <c r="P99" s="3" t="s">
        <v>31</v>
      </c>
      <c r="S99" s="7">
        <v>5.9868124790791594E-3</v>
      </c>
      <c r="T99" s="3" t="s">
        <v>19</v>
      </c>
      <c r="W99" s="7">
        <v>6.3240701441942132E-3</v>
      </c>
      <c r="X99" s="3" t="s">
        <v>19</v>
      </c>
    </row>
    <row r="100" spans="1:24" x14ac:dyDescent="0.25">
      <c r="A100" s="3">
        <v>33</v>
      </c>
      <c r="B100" s="3">
        <v>6</v>
      </c>
      <c r="C100" s="4" t="s">
        <v>368</v>
      </c>
      <c r="D100" s="3" t="s">
        <v>1</v>
      </c>
      <c r="E100" s="3" t="s">
        <v>369</v>
      </c>
      <c r="F100" s="3" t="s">
        <v>19</v>
      </c>
      <c r="G100" s="7">
        <v>7.2997685185185179E-2</v>
      </c>
      <c r="H100" s="3">
        <v>29</v>
      </c>
      <c r="I100" s="3" t="s">
        <v>370</v>
      </c>
      <c r="J100" s="3" t="s">
        <v>19</v>
      </c>
      <c r="K100" s="7">
        <v>6.655092592592593E-2</v>
      </c>
      <c r="L100" s="3">
        <v>38</v>
      </c>
      <c r="M100" s="3" t="s">
        <v>371</v>
      </c>
      <c r="N100" s="3" t="s">
        <v>19</v>
      </c>
      <c r="O100" s="7">
        <v>5.6585648148148149E-2</v>
      </c>
      <c r="P100" s="3">
        <v>33</v>
      </c>
      <c r="Q100" s="3" t="s">
        <v>372</v>
      </c>
      <c r="R100" s="3" t="s">
        <v>19</v>
      </c>
      <c r="S100" s="7">
        <v>6.3483796296296302E-2</v>
      </c>
      <c r="T100" s="3">
        <v>27</v>
      </c>
      <c r="U100" s="3" t="s">
        <v>373</v>
      </c>
      <c r="V100" s="3" t="s">
        <v>19</v>
      </c>
      <c r="W100" s="7">
        <v>7.3344907407407414E-2</v>
      </c>
      <c r="X100" s="3">
        <v>32</v>
      </c>
    </row>
    <row r="101" spans="1:24" x14ac:dyDescent="0.25">
      <c r="E101" s="3" t="s">
        <v>374</v>
      </c>
      <c r="F101" s="3" t="s">
        <v>25</v>
      </c>
      <c r="G101" s="7">
        <v>7.2997685185185179E-2</v>
      </c>
      <c r="H101" s="3">
        <v>29</v>
      </c>
      <c r="I101" s="3" t="s">
        <v>375</v>
      </c>
      <c r="J101" s="3" t="s">
        <v>25</v>
      </c>
      <c r="K101" s="7">
        <v>0.13954861111111111</v>
      </c>
      <c r="L101" s="3">
        <v>34</v>
      </c>
      <c r="M101" s="3" t="s">
        <v>376</v>
      </c>
      <c r="N101" s="3" t="s">
        <v>25</v>
      </c>
      <c r="O101" s="7">
        <v>0.19613425925925929</v>
      </c>
      <c r="P101" s="3">
        <v>36</v>
      </c>
      <c r="Q101" s="3" t="s">
        <v>377</v>
      </c>
      <c r="R101" s="3" t="s">
        <v>25</v>
      </c>
      <c r="S101" s="7">
        <v>0.25961805555555556</v>
      </c>
      <c r="T101" s="3">
        <v>36</v>
      </c>
      <c r="U101" s="3" t="s">
        <v>378</v>
      </c>
      <c r="V101" s="3" t="s">
        <v>25</v>
      </c>
      <c r="W101" s="7">
        <v>0.33296296296296296</v>
      </c>
      <c r="X101" s="3">
        <v>33</v>
      </c>
    </row>
    <row r="102" spans="1:24" x14ac:dyDescent="0.25">
      <c r="E102" s="3" t="s">
        <v>30</v>
      </c>
      <c r="G102" s="7">
        <v>3.1979137192567897E-3</v>
      </c>
      <c r="H102" s="3" t="s">
        <v>31</v>
      </c>
      <c r="K102" s="7">
        <v>3.4397556354476971E-3</v>
      </c>
      <c r="L102" s="3" t="s">
        <v>19</v>
      </c>
      <c r="O102" s="7">
        <v>2.1862135422734755E-3</v>
      </c>
      <c r="P102" s="3" t="s">
        <v>31</v>
      </c>
      <c r="S102" s="7">
        <v>1.6390841114495291E-3</v>
      </c>
      <c r="T102" s="3" t="s">
        <v>31</v>
      </c>
      <c r="W102" s="7">
        <v>3.583455737532118E-3</v>
      </c>
      <c r="X102" s="3" t="s">
        <v>19</v>
      </c>
    </row>
    <row r="103" spans="1:24" x14ac:dyDescent="0.25">
      <c r="A103" s="3">
        <v>34</v>
      </c>
      <c r="B103" s="3">
        <v>4</v>
      </c>
      <c r="C103" s="4" t="s">
        <v>379</v>
      </c>
      <c r="D103" s="3" t="s">
        <v>17</v>
      </c>
      <c r="E103" s="3" t="s">
        <v>380</v>
      </c>
      <c r="F103" s="3" t="s">
        <v>19</v>
      </c>
      <c r="G103" s="7">
        <v>7.3530092592592591E-2</v>
      </c>
      <c r="H103" s="3">
        <v>31</v>
      </c>
      <c r="I103" s="3" t="s">
        <v>381</v>
      </c>
      <c r="J103" s="3" t="s">
        <v>19</v>
      </c>
      <c r="K103" s="7">
        <v>6.2662037037037044E-2</v>
      </c>
      <c r="L103" s="3">
        <v>27</v>
      </c>
      <c r="M103" s="3" t="s">
        <v>382</v>
      </c>
      <c r="N103" s="3" t="s">
        <v>19</v>
      </c>
      <c r="O103" s="7">
        <v>5.244212962962963E-2</v>
      </c>
      <c r="P103" s="3">
        <v>23</v>
      </c>
      <c r="Q103" s="3" t="s">
        <v>383</v>
      </c>
      <c r="R103" s="3" t="s">
        <v>19</v>
      </c>
      <c r="S103" s="7">
        <v>6.7280092592592586E-2</v>
      </c>
      <c r="T103" s="3">
        <v>36</v>
      </c>
      <c r="U103" s="3" t="s">
        <v>384</v>
      </c>
      <c r="V103" s="3" t="s">
        <v>19</v>
      </c>
      <c r="W103" s="7">
        <v>7.7974537037037037E-2</v>
      </c>
      <c r="X103" s="3">
        <v>42</v>
      </c>
    </row>
    <row r="104" spans="1:24" x14ac:dyDescent="0.25">
      <c r="E104" s="3" t="s">
        <v>385</v>
      </c>
      <c r="F104" s="3" t="s">
        <v>25</v>
      </c>
      <c r="G104" s="7">
        <v>7.3530092592592591E-2</v>
      </c>
      <c r="H104" s="3">
        <v>31</v>
      </c>
      <c r="I104" s="3" t="s">
        <v>386</v>
      </c>
      <c r="J104" s="3" t="s">
        <v>25</v>
      </c>
      <c r="K104" s="7">
        <v>0.13619212962962965</v>
      </c>
      <c r="L104" s="3">
        <v>30</v>
      </c>
      <c r="M104" s="3" t="s">
        <v>387</v>
      </c>
      <c r="N104" s="3" t="s">
        <v>25</v>
      </c>
      <c r="O104" s="7">
        <v>0.18863425925925925</v>
      </c>
      <c r="P104" s="3">
        <v>30</v>
      </c>
      <c r="Q104" s="3" t="s">
        <v>388</v>
      </c>
      <c r="R104" s="3" t="s">
        <v>25</v>
      </c>
      <c r="S104" s="7">
        <v>0.25591435185185185</v>
      </c>
      <c r="T104" s="3">
        <v>30</v>
      </c>
      <c r="U104" s="3" t="s">
        <v>389</v>
      </c>
      <c r="V104" s="3" t="s">
        <v>25</v>
      </c>
      <c r="W104" s="7">
        <v>0.3338888888888889</v>
      </c>
      <c r="X104" s="3">
        <v>34</v>
      </c>
    </row>
    <row r="105" spans="1:24" x14ac:dyDescent="0.25">
      <c r="E105" s="3" t="s">
        <v>30</v>
      </c>
      <c r="G105" s="7">
        <v>2.877396186444614E-3</v>
      </c>
      <c r="H105" s="3" t="s">
        <v>31</v>
      </c>
      <c r="K105" s="7">
        <v>6.2463706403763364E-4</v>
      </c>
      <c r="L105" s="3" t="s">
        <v>31</v>
      </c>
      <c r="O105" s="7">
        <v>6.4931688285629202E-3</v>
      </c>
      <c r="P105" s="3" t="s">
        <v>31</v>
      </c>
      <c r="S105" s="7">
        <v>1.9761140747028422E-3</v>
      </c>
      <c r="T105" s="3" t="s">
        <v>19</v>
      </c>
      <c r="W105" s="7">
        <v>8.0190880043422702E-3</v>
      </c>
      <c r="X105" s="3" t="s">
        <v>19</v>
      </c>
    </row>
    <row r="106" spans="1:24" x14ac:dyDescent="0.25">
      <c r="A106" s="3">
        <v>35</v>
      </c>
      <c r="B106" s="3">
        <v>47</v>
      </c>
      <c r="C106" s="4" t="s">
        <v>390</v>
      </c>
      <c r="D106" s="3" t="s">
        <v>17</v>
      </c>
      <c r="E106" s="3" t="s">
        <v>391</v>
      </c>
      <c r="F106" s="3" t="s">
        <v>19</v>
      </c>
      <c r="G106" s="7">
        <v>7.1446759259259265E-2</v>
      </c>
      <c r="H106" s="3">
        <v>25</v>
      </c>
      <c r="I106" s="3" t="s">
        <v>392</v>
      </c>
      <c r="J106" s="3" t="s">
        <v>19</v>
      </c>
      <c r="K106" s="7">
        <v>7.003472222222222E-2</v>
      </c>
      <c r="L106" s="3">
        <v>42</v>
      </c>
      <c r="M106" s="3" t="s">
        <v>393</v>
      </c>
      <c r="N106" s="3" t="s">
        <v>19</v>
      </c>
      <c r="O106" s="7">
        <v>5.4467592592592595E-2</v>
      </c>
      <c r="P106" s="3">
        <v>28</v>
      </c>
      <c r="Q106" s="3" t="s">
        <v>394</v>
      </c>
      <c r="R106" s="3" t="s">
        <v>19</v>
      </c>
      <c r="S106" s="7">
        <v>6.5763888888888886E-2</v>
      </c>
      <c r="T106" s="3">
        <v>34</v>
      </c>
      <c r="U106" s="3" t="s">
        <v>395</v>
      </c>
      <c r="V106" s="3" t="s">
        <v>19</v>
      </c>
      <c r="W106" s="7">
        <v>7.3113425925925915E-2</v>
      </c>
      <c r="X106" s="3">
        <v>31</v>
      </c>
    </row>
    <row r="107" spans="1:24" x14ac:dyDescent="0.25">
      <c r="E107" s="3" t="s">
        <v>396</v>
      </c>
      <c r="F107" s="3" t="s">
        <v>25</v>
      </c>
      <c r="G107" s="7">
        <v>7.1446759259259265E-2</v>
      </c>
      <c r="H107" s="3">
        <v>25</v>
      </c>
      <c r="I107" s="3" t="s">
        <v>397</v>
      </c>
      <c r="J107" s="3" t="s">
        <v>25</v>
      </c>
      <c r="K107" s="7">
        <v>0.14148148148148149</v>
      </c>
      <c r="L107" s="3">
        <v>40</v>
      </c>
      <c r="M107" s="3" t="s">
        <v>398</v>
      </c>
      <c r="N107" s="3" t="s">
        <v>25</v>
      </c>
      <c r="O107" s="7">
        <v>0.19594907407407405</v>
      </c>
      <c r="P107" s="3">
        <v>35</v>
      </c>
      <c r="Q107" s="3" t="s">
        <v>399</v>
      </c>
      <c r="R107" s="3" t="s">
        <v>25</v>
      </c>
      <c r="S107" s="7">
        <v>0.26171296296296298</v>
      </c>
      <c r="T107" s="3">
        <v>38</v>
      </c>
      <c r="U107" s="3" t="s">
        <v>400</v>
      </c>
      <c r="V107" s="3" t="s">
        <v>25</v>
      </c>
      <c r="W107" s="7">
        <v>0.33482638888888888</v>
      </c>
      <c r="X107" s="3">
        <v>35</v>
      </c>
    </row>
    <row r="108" spans="1:24" x14ac:dyDescent="0.25">
      <c r="E108" s="3" t="s">
        <v>30</v>
      </c>
      <c r="G108" s="7">
        <v>5.1752680178055871E-3</v>
      </c>
      <c r="H108" s="3" t="s">
        <v>31</v>
      </c>
      <c r="K108" s="7">
        <v>6.5703505129186685E-3</v>
      </c>
      <c r="L108" s="3" t="s">
        <v>19</v>
      </c>
      <c r="O108" s="7">
        <v>4.6331855929679991E-3</v>
      </c>
      <c r="P108" s="3" t="s">
        <v>31</v>
      </c>
      <c r="S108" s="7">
        <v>2.7654853447844907E-4</v>
      </c>
      <c r="T108" s="3" t="s">
        <v>19</v>
      </c>
      <c r="W108" s="7">
        <v>2.9615545633764617E-3</v>
      </c>
      <c r="X108" s="3" t="s">
        <v>19</v>
      </c>
    </row>
    <row r="109" spans="1:24" x14ac:dyDescent="0.25">
      <c r="A109" s="3">
        <v>36</v>
      </c>
      <c r="B109" s="3">
        <v>46</v>
      </c>
      <c r="C109" s="4" t="s">
        <v>401</v>
      </c>
      <c r="D109" s="3" t="s">
        <v>2</v>
      </c>
      <c r="E109" s="3" t="s">
        <v>402</v>
      </c>
      <c r="F109" s="3" t="s">
        <v>19</v>
      </c>
      <c r="G109" s="7">
        <v>6.6180555555555562E-2</v>
      </c>
      <c r="H109" s="3">
        <v>20</v>
      </c>
      <c r="I109" s="3" t="s">
        <v>403</v>
      </c>
      <c r="J109" s="3" t="s">
        <v>19</v>
      </c>
      <c r="K109" s="7">
        <v>6.5717592592592591E-2</v>
      </c>
      <c r="L109" s="3">
        <v>35</v>
      </c>
      <c r="M109" s="3" t="s">
        <v>404</v>
      </c>
      <c r="N109" s="3" t="s">
        <v>19</v>
      </c>
      <c r="O109" s="7">
        <v>5.7638888888888885E-2</v>
      </c>
      <c r="P109" s="3">
        <v>37</v>
      </c>
      <c r="Q109" s="3" t="s">
        <v>405</v>
      </c>
      <c r="R109" s="3" t="s">
        <v>19</v>
      </c>
      <c r="S109" s="7">
        <v>7.166666666666667E-2</v>
      </c>
      <c r="T109" s="3">
        <v>42</v>
      </c>
      <c r="U109" s="3" t="s">
        <v>406</v>
      </c>
      <c r="V109" s="3" t="s">
        <v>19</v>
      </c>
      <c r="W109" s="7">
        <v>7.4050925925925923E-2</v>
      </c>
      <c r="X109" s="3">
        <v>35</v>
      </c>
    </row>
    <row r="110" spans="1:24" x14ac:dyDescent="0.25">
      <c r="E110" s="3" t="s">
        <v>407</v>
      </c>
      <c r="F110" s="3" t="s">
        <v>25</v>
      </c>
      <c r="G110" s="7">
        <v>6.6180555555555562E-2</v>
      </c>
      <c r="H110" s="3">
        <v>20</v>
      </c>
      <c r="I110" s="3" t="s">
        <v>408</v>
      </c>
      <c r="J110" s="3" t="s">
        <v>25</v>
      </c>
      <c r="K110" s="7">
        <v>0.13189814814814815</v>
      </c>
      <c r="L110" s="3">
        <v>28</v>
      </c>
      <c r="M110" s="3" t="s">
        <v>409</v>
      </c>
      <c r="N110" s="3" t="s">
        <v>25</v>
      </c>
      <c r="O110" s="7">
        <v>0.18953703703703703</v>
      </c>
      <c r="P110" s="3">
        <v>32</v>
      </c>
      <c r="Q110" s="3" t="s">
        <v>410</v>
      </c>
      <c r="R110" s="3" t="s">
        <v>25</v>
      </c>
      <c r="S110" s="7">
        <v>0.26120370370370372</v>
      </c>
      <c r="T110" s="3">
        <v>37</v>
      </c>
      <c r="U110" s="3" t="s">
        <v>411</v>
      </c>
      <c r="V110" s="3" t="s">
        <v>25</v>
      </c>
      <c r="W110" s="7">
        <v>0.33525462962962965</v>
      </c>
      <c r="X110" s="3">
        <v>36</v>
      </c>
    </row>
    <row r="111" spans="1:24" x14ac:dyDescent="0.25">
      <c r="E111" s="3" t="s">
        <v>30</v>
      </c>
      <c r="G111" s="7">
        <v>1.05394707885096E-2</v>
      </c>
      <c r="H111" s="3" t="s">
        <v>31</v>
      </c>
      <c r="K111" s="7">
        <v>2.1720503708881761E-3</v>
      </c>
      <c r="L111" s="3" t="s">
        <v>19</v>
      </c>
      <c r="O111" s="7">
        <v>1.5374788017657737E-3</v>
      </c>
      <c r="P111" s="3" t="s">
        <v>31</v>
      </c>
      <c r="S111" s="7">
        <v>6.0955684363146745E-3</v>
      </c>
      <c r="T111" s="3" t="s">
        <v>19</v>
      </c>
      <c r="W111" s="7">
        <v>3.8093307830724676E-3</v>
      </c>
      <c r="X111" s="3" t="s">
        <v>19</v>
      </c>
    </row>
    <row r="112" spans="1:24" x14ac:dyDescent="0.25">
      <c r="A112" s="3">
        <v>37</v>
      </c>
      <c r="B112" s="3">
        <v>26</v>
      </c>
      <c r="C112" s="4" t="s">
        <v>412</v>
      </c>
      <c r="D112" s="3" t="s">
        <v>17</v>
      </c>
      <c r="E112" s="3" t="s">
        <v>413</v>
      </c>
      <c r="F112" s="3" t="s">
        <v>19</v>
      </c>
      <c r="G112" s="7">
        <v>7.3715277777777768E-2</v>
      </c>
      <c r="H112" s="3">
        <v>34</v>
      </c>
      <c r="I112" s="3" t="s">
        <v>414</v>
      </c>
      <c r="J112" s="3" t="s">
        <v>19</v>
      </c>
      <c r="K112" s="7">
        <v>6.5034722222222216E-2</v>
      </c>
      <c r="L112" s="3">
        <v>33</v>
      </c>
      <c r="M112" s="3" t="s">
        <v>415</v>
      </c>
      <c r="N112" s="3" t="s">
        <v>19</v>
      </c>
      <c r="O112" s="7">
        <v>5.5034722222222221E-2</v>
      </c>
      <c r="P112" s="3">
        <v>31</v>
      </c>
      <c r="Q112" s="3" t="s">
        <v>416</v>
      </c>
      <c r="R112" s="3" t="s">
        <v>19</v>
      </c>
      <c r="S112" s="7">
        <v>6.3506944444444449E-2</v>
      </c>
      <c r="T112" s="3">
        <v>28</v>
      </c>
      <c r="U112" s="3" t="s">
        <v>417</v>
      </c>
      <c r="V112" s="3" t="s">
        <v>19</v>
      </c>
      <c r="W112" s="7">
        <v>8.3645833333333322E-2</v>
      </c>
      <c r="X112" s="3">
        <v>47</v>
      </c>
    </row>
    <row r="113" spans="1:24" x14ac:dyDescent="0.25">
      <c r="E113" s="3" t="s">
        <v>418</v>
      </c>
      <c r="F113" s="3" t="s">
        <v>25</v>
      </c>
      <c r="G113" s="7">
        <v>7.3715277777777768E-2</v>
      </c>
      <c r="H113" s="3">
        <v>34</v>
      </c>
      <c r="I113" s="3" t="s">
        <v>419</v>
      </c>
      <c r="J113" s="3" t="s">
        <v>25</v>
      </c>
      <c r="K113" s="7">
        <v>0.13875000000000001</v>
      </c>
      <c r="L113" s="3">
        <v>32</v>
      </c>
      <c r="M113" s="3" t="s">
        <v>420</v>
      </c>
      <c r="N113" s="3" t="s">
        <v>25</v>
      </c>
      <c r="O113" s="7">
        <v>0.19378472222222221</v>
      </c>
      <c r="P113" s="3">
        <v>33</v>
      </c>
      <c r="Q113" s="3" t="s">
        <v>421</v>
      </c>
      <c r="R113" s="3" t="s">
        <v>25</v>
      </c>
      <c r="S113" s="7">
        <v>0.25729166666666664</v>
      </c>
      <c r="T113" s="3">
        <v>33</v>
      </c>
      <c r="U113" s="3" t="s">
        <v>422</v>
      </c>
      <c r="V113" s="3" t="s">
        <v>25</v>
      </c>
      <c r="W113" s="7">
        <v>0.34093749999999995</v>
      </c>
      <c r="X113" s="3">
        <v>37</v>
      </c>
    </row>
    <row r="114" spans="1:24" x14ac:dyDescent="0.25">
      <c r="E114" s="3" t="s">
        <v>30</v>
      </c>
      <c r="G114" s="7">
        <v>4.3052226716155384E-3</v>
      </c>
      <c r="H114" s="3" t="s">
        <v>31</v>
      </c>
      <c r="K114" s="7">
        <v>4.1202536298219627E-4</v>
      </c>
      <c r="L114" s="3" t="s">
        <v>19</v>
      </c>
      <c r="O114" s="7">
        <v>5.1447386306264151E-3</v>
      </c>
      <c r="P114" s="3" t="s">
        <v>31</v>
      </c>
      <c r="S114" s="7">
        <v>3.1756434369157038E-3</v>
      </c>
      <c r="T114" s="3" t="s">
        <v>31</v>
      </c>
      <c r="W114" s="7">
        <v>1.2213579376175496E-2</v>
      </c>
      <c r="X114" s="3" t="s">
        <v>19</v>
      </c>
    </row>
    <row r="115" spans="1:24" x14ac:dyDescent="0.25">
      <c r="A115" s="3">
        <v>38</v>
      </c>
      <c r="B115" s="3">
        <v>34</v>
      </c>
      <c r="C115" s="4" t="s">
        <v>423</v>
      </c>
      <c r="D115" s="3" t="s">
        <v>1</v>
      </c>
      <c r="E115" s="3" t="s">
        <v>424</v>
      </c>
      <c r="F115" s="3" t="s">
        <v>19</v>
      </c>
      <c r="G115" s="7">
        <v>8.3888888888888888E-2</v>
      </c>
      <c r="H115" s="3">
        <v>45</v>
      </c>
      <c r="I115" s="3" t="s">
        <v>425</v>
      </c>
      <c r="J115" s="3" t="s">
        <v>19</v>
      </c>
      <c r="K115" s="7">
        <v>6.0613425925925925E-2</v>
      </c>
      <c r="L115" s="3">
        <v>26</v>
      </c>
      <c r="M115" s="3" t="s">
        <v>426</v>
      </c>
      <c r="N115" s="3" t="s">
        <v>19</v>
      </c>
      <c r="O115" s="7">
        <v>5.2847222222222219E-2</v>
      </c>
      <c r="P115" s="3">
        <v>24</v>
      </c>
      <c r="Q115" s="3" t="s">
        <v>427</v>
      </c>
      <c r="R115" s="3" t="s">
        <v>19</v>
      </c>
      <c r="S115" s="7">
        <v>6.1539351851851852E-2</v>
      </c>
      <c r="T115" s="3">
        <v>21</v>
      </c>
      <c r="U115" s="3" t="s">
        <v>428</v>
      </c>
      <c r="V115" s="3" t="s">
        <v>19</v>
      </c>
      <c r="W115" s="7">
        <v>8.4490740740740741E-2</v>
      </c>
      <c r="X115" s="3">
        <v>49</v>
      </c>
    </row>
    <row r="116" spans="1:24" x14ac:dyDescent="0.25">
      <c r="E116" s="3" t="s">
        <v>429</v>
      </c>
      <c r="F116" s="3" t="s">
        <v>25</v>
      </c>
      <c r="G116" s="7">
        <v>8.3888888888888888E-2</v>
      </c>
      <c r="H116" s="3">
        <v>45</v>
      </c>
      <c r="I116" s="3" t="s">
        <v>430</v>
      </c>
      <c r="J116" s="3" t="s">
        <v>25</v>
      </c>
      <c r="K116" s="7">
        <v>0.14450231481481482</v>
      </c>
      <c r="L116" s="3">
        <v>41</v>
      </c>
      <c r="M116" s="3" t="s">
        <v>431</v>
      </c>
      <c r="N116" s="3" t="s">
        <v>25</v>
      </c>
      <c r="O116" s="7">
        <v>0.19734953703703703</v>
      </c>
      <c r="P116" s="3">
        <v>37</v>
      </c>
      <c r="Q116" s="3" t="s">
        <v>432</v>
      </c>
      <c r="R116" s="3" t="s">
        <v>25</v>
      </c>
      <c r="S116" s="7">
        <v>0.25888888888888889</v>
      </c>
      <c r="T116" s="3">
        <v>35</v>
      </c>
      <c r="U116" s="3" t="s">
        <v>433</v>
      </c>
      <c r="V116" s="3" t="s">
        <v>25</v>
      </c>
      <c r="W116" s="7">
        <v>0.34337962962962965</v>
      </c>
      <c r="X116" s="3">
        <v>38</v>
      </c>
    </row>
    <row r="117" spans="1:24" x14ac:dyDescent="0.25">
      <c r="E117" s="3" t="s">
        <v>30</v>
      </c>
      <c r="G117" s="7">
        <v>5.3095288952506592E-3</v>
      </c>
      <c r="H117" s="3" t="s">
        <v>19</v>
      </c>
      <c r="K117" s="7">
        <v>4.4721622337621988E-3</v>
      </c>
      <c r="L117" s="3" t="s">
        <v>31</v>
      </c>
      <c r="O117" s="7">
        <v>7.7633031056222254E-3</v>
      </c>
      <c r="P117" s="3" t="s">
        <v>31</v>
      </c>
      <c r="S117" s="7">
        <v>5.6208822950128481E-3</v>
      </c>
      <c r="T117" s="3" t="s">
        <v>31</v>
      </c>
      <c r="W117" s="7">
        <v>1.2546818739146592E-2</v>
      </c>
      <c r="X117" s="3" t="s">
        <v>19</v>
      </c>
    </row>
    <row r="118" spans="1:24" x14ac:dyDescent="0.25">
      <c r="A118" s="3">
        <v>39</v>
      </c>
      <c r="B118" s="3">
        <v>12</v>
      </c>
      <c r="C118" s="4" t="s">
        <v>434</v>
      </c>
      <c r="D118" s="3" t="s">
        <v>17</v>
      </c>
      <c r="E118" s="3" t="s">
        <v>435</v>
      </c>
      <c r="F118" s="3" t="s">
        <v>19</v>
      </c>
      <c r="G118" s="7">
        <v>8.3495370370370373E-2</v>
      </c>
      <c r="H118" s="3">
        <v>44</v>
      </c>
      <c r="I118" s="3" t="s">
        <v>436</v>
      </c>
      <c r="J118" s="3" t="s">
        <v>19</v>
      </c>
      <c r="K118" s="7">
        <v>6.5659722222222217E-2</v>
      </c>
      <c r="L118" s="3">
        <v>34</v>
      </c>
      <c r="M118" s="3" t="s">
        <v>437</v>
      </c>
      <c r="N118" s="3" t="s">
        <v>19</v>
      </c>
      <c r="O118" s="7">
        <v>7.1018518518518522E-2</v>
      </c>
      <c r="P118" s="3">
        <v>51</v>
      </c>
      <c r="Q118" s="3" t="s">
        <v>438</v>
      </c>
      <c r="R118" s="3" t="s">
        <v>19</v>
      </c>
      <c r="S118" s="7">
        <v>7.6875000000000013E-2</v>
      </c>
      <c r="T118" s="3">
        <v>47</v>
      </c>
      <c r="U118" s="3" t="s">
        <v>439</v>
      </c>
      <c r="V118" s="3" t="s">
        <v>19</v>
      </c>
      <c r="W118" s="7">
        <v>5.4884259259259265E-2</v>
      </c>
      <c r="X118" s="3">
        <v>5</v>
      </c>
    </row>
    <row r="119" spans="1:24" x14ac:dyDescent="0.25">
      <c r="E119" s="3" t="s">
        <v>20</v>
      </c>
      <c r="F119" s="3" t="s">
        <v>25</v>
      </c>
      <c r="G119" s="7">
        <v>8.3495370370370373E-2</v>
      </c>
      <c r="H119" s="3">
        <v>44</v>
      </c>
      <c r="I119" s="3" t="s">
        <v>440</v>
      </c>
      <c r="J119" s="3" t="s">
        <v>25</v>
      </c>
      <c r="K119" s="7">
        <v>0.1491550925925926</v>
      </c>
      <c r="L119" s="3">
        <v>42</v>
      </c>
      <c r="M119" s="3" t="s">
        <v>441</v>
      </c>
      <c r="N119" s="3" t="s">
        <v>25</v>
      </c>
      <c r="O119" s="7">
        <v>0.22017361111111111</v>
      </c>
      <c r="P119" s="3">
        <v>45</v>
      </c>
      <c r="Q119" s="3" t="s">
        <v>442</v>
      </c>
      <c r="R119" s="3" t="s">
        <v>25</v>
      </c>
      <c r="S119" s="7">
        <v>0.29704861111111108</v>
      </c>
      <c r="T119" s="3">
        <v>47</v>
      </c>
      <c r="U119" s="3" t="s">
        <v>443</v>
      </c>
      <c r="V119" s="3" t="s">
        <v>25</v>
      </c>
      <c r="W119" s="7">
        <v>0.35193287037037035</v>
      </c>
      <c r="X119" s="3">
        <v>39</v>
      </c>
    </row>
    <row r="120" spans="1:24" x14ac:dyDescent="0.25">
      <c r="E120" s="3" t="s">
        <v>30</v>
      </c>
      <c r="G120" s="7">
        <v>2.9586776601587955E-3</v>
      </c>
      <c r="H120" s="3" t="s">
        <v>19</v>
      </c>
      <c r="K120" s="7">
        <v>1.0470823878504787E-3</v>
      </c>
      <c r="L120" s="3" t="s">
        <v>31</v>
      </c>
      <c r="O120" s="7">
        <v>8.8982460483902417E-3</v>
      </c>
      <c r="P120" s="3" t="s">
        <v>19</v>
      </c>
      <c r="S120" s="7">
        <v>8.0418720606810629E-3</v>
      </c>
      <c r="T120" s="3" t="s">
        <v>19</v>
      </c>
      <c r="W120" s="7">
        <v>1.885171338137958E-2</v>
      </c>
      <c r="X120" s="3" t="s">
        <v>31</v>
      </c>
    </row>
    <row r="121" spans="1:24" x14ac:dyDescent="0.25">
      <c r="A121" s="3">
        <v>40</v>
      </c>
      <c r="B121" s="3">
        <v>43</v>
      </c>
      <c r="C121" s="4" t="s">
        <v>444</v>
      </c>
      <c r="D121" s="3" t="s">
        <v>17</v>
      </c>
      <c r="E121" s="3" t="s">
        <v>445</v>
      </c>
      <c r="F121" s="3" t="s">
        <v>19</v>
      </c>
      <c r="G121" s="7">
        <v>8.6585648148148162E-2</v>
      </c>
      <c r="H121" s="3">
        <v>47</v>
      </c>
      <c r="I121" s="3" t="s">
        <v>446</v>
      </c>
      <c r="J121" s="3" t="s">
        <v>19</v>
      </c>
      <c r="K121" s="7">
        <v>7.0856481481481479E-2</v>
      </c>
      <c r="L121" s="3">
        <v>43</v>
      </c>
      <c r="M121" s="3" t="s">
        <v>447</v>
      </c>
      <c r="N121" s="3" t="s">
        <v>19</v>
      </c>
      <c r="O121" s="7">
        <v>6.4733796296296289E-2</v>
      </c>
      <c r="P121" s="3">
        <v>47</v>
      </c>
      <c r="Q121" s="3" t="s">
        <v>448</v>
      </c>
      <c r="R121" s="3" t="s">
        <v>19</v>
      </c>
      <c r="S121" s="7">
        <v>6.4201388888888891E-2</v>
      </c>
      <c r="T121" s="3">
        <v>30</v>
      </c>
      <c r="U121" s="3" t="s">
        <v>449</v>
      </c>
      <c r="V121" s="3" t="s">
        <v>19</v>
      </c>
      <c r="W121" s="7">
        <v>7.0798611111111118E-2</v>
      </c>
      <c r="X121" s="3">
        <v>30</v>
      </c>
    </row>
    <row r="122" spans="1:24" x14ac:dyDescent="0.25">
      <c r="E122" s="3" t="s">
        <v>450</v>
      </c>
      <c r="F122" s="3" t="s">
        <v>25</v>
      </c>
      <c r="G122" s="7">
        <v>8.6585648148148162E-2</v>
      </c>
      <c r="H122" s="3">
        <v>47</v>
      </c>
      <c r="I122" s="3" t="s">
        <v>451</v>
      </c>
      <c r="J122" s="3" t="s">
        <v>25</v>
      </c>
      <c r="K122" s="7">
        <v>0.15744212962962964</v>
      </c>
      <c r="L122" s="3">
        <v>45</v>
      </c>
      <c r="M122" s="3" t="s">
        <v>452</v>
      </c>
      <c r="N122" s="3" t="s">
        <v>25</v>
      </c>
      <c r="O122" s="7">
        <v>0.22217592592592594</v>
      </c>
      <c r="P122" s="3">
        <v>46</v>
      </c>
      <c r="Q122" s="3" t="s">
        <v>453</v>
      </c>
      <c r="R122" s="3" t="s">
        <v>25</v>
      </c>
      <c r="S122" s="7">
        <v>0.28637731481481482</v>
      </c>
      <c r="T122" s="3">
        <v>42</v>
      </c>
      <c r="U122" s="3" t="s">
        <v>454</v>
      </c>
      <c r="V122" s="3" t="s">
        <v>25</v>
      </c>
      <c r="W122" s="7">
        <v>0.35717592592592595</v>
      </c>
      <c r="X122" s="3">
        <v>40</v>
      </c>
    </row>
    <row r="123" spans="1:24" x14ac:dyDescent="0.25">
      <c r="E123" s="3" t="s">
        <v>30</v>
      </c>
      <c r="G123" s="7">
        <v>4.8491290230411183E-3</v>
      </c>
      <c r="H123" s="3" t="s">
        <v>19</v>
      </c>
      <c r="K123" s="7">
        <v>3.1558865439064582E-3</v>
      </c>
      <c r="L123" s="3" t="s">
        <v>19</v>
      </c>
      <c r="O123" s="7">
        <v>1.6880631286651793E-3</v>
      </c>
      <c r="P123" s="3" t="s">
        <v>19</v>
      </c>
      <c r="S123" s="7">
        <v>5.6572070991198903E-3</v>
      </c>
      <c r="T123" s="3" t="s">
        <v>31</v>
      </c>
      <c r="W123" s="7">
        <v>4.0358715964928932E-3</v>
      </c>
      <c r="X123" s="3" t="s">
        <v>31</v>
      </c>
    </row>
    <row r="124" spans="1:24" x14ac:dyDescent="0.25">
      <c r="A124" s="3">
        <v>41</v>
      </c>
      <c r="B124" s="3">
        <v>29</v>
      </c>
      <c r="C124" s="4" t="s">
        <v>455</v>
      </c>
      <c r="D124" s="3" t="s">
        <v>17</v>
      </c>
      <c r="E124" s="3" t="s">
        <v>456</v>
      </c>
      <c r="F124" s="3" t="s">
        <v>19</v>
      </c>
      <c r="G124" s="7">
        <v>7.3541666666666672E-2</v>
      </c>
      <c r="H124" s="3">
        <v>32</v>
      </c>
      <c r="I124" s="3" t="s">
        <v>457</v>
      </c>
      <c r="J124" s="3" t="s">
        <v>19</v>
      </c>
      <c r="K124" s="7">
        <v>6.6076388888888893E-2</v>
      </c>
      <c r="L124" s="3">
        <v>37</v>
      </c>
      <c r="M124" s="3" t="s">
        <v>458</v>
      </c>
      <c r="N124" s="3" t="s">
        <v>19</v>
      </c>
      <c r="O124" s="7">
        <v>6.0011574074074071E-2</v>
      </c>
      <c r="P124" s="3">
        <v>41</v>
      </c>
      <c r="Q124" s="3" t="s">
        <v>459</v>
      </c>
      <c r="R124" s="3" t="s">
        <v>19</v>
      </c>
      <c r="S124" s="7">
        <v>7.7002314814814815E-2</v>
      </c>
      <c r="T124" s="3">
        <v>48</v>
      </c>
      <c r="U124" s="3" t="s">
        <v>460</v>
      </c>
      <c r="V124" s="3" t="s">
        <v>19</v>
      </c>
      <c r="W124" s="7">
        <v>8.0717592592592591E-2</v>
      </c>
      <c r="X124" s="3">
        <v>45</v>
      </c>
    </row>
    <row r="125" spans="1:24" x14ac:dyDescent="0.25">
      <c r="E125" s="3" t="s">
        <v>461</v>
      </c>
      <c r="F125" s="3" t="s">
        <v>25</v>
      </c>
      <c r="G125" s="7">
        <v>7.3541666666666672E-2</v>
      </c>
      <c r="H125" s="3">
        <v>32</v>
      </c>
      <c r="I125" s="3" t="s">
        <v>462</v>
      </c>
      <c r="J125" s="3" t="s">
        <v>25</v>
      </c>
      <c r="K125" s="7">
        <v>0.13961805555555554</v>
      </c>
      <c r="L125" s="3">
        <v>35</v>
      </c>
      <c r="M125" s="3" t="s">
        <v>463</v>
      </c>
      <c r="N125" s="3" t="s">
        <v>25</v>
      </c>
      <c r="O125" s="7">
        <v>0.19962962962962963</v>
      </c>
      <c r="P125" s="3">
        <v>38</v>
      </c>
      <c r="Q125" s="3" t="s">
        <v>464</v>
      </c>
      <c r="R125" s="3" t="s">
        <v>25</v>
      </c>
      <c r="S125" s="7">
        <v>0.27663194444444444</v>
      </c>
      <c r="T125" s="3">
        <v>40</v>
      </c>
      <c r="U125" s="3" t="s">
        <v>465</v>
      </c>
      <c r="V125" s="3" t="s">
        <v>25</v>
      </c>
      <c r="W125" s="7">
        <v>0.35734953703703703</v>
      </c>
      <c r="X125" s="3">
        <v>41</v>
      </c>
    </row>
    <row r="126" spans="1:24" x14ac:dyDescent="0.25">
      <c r="E126" s="3" t="s">
        <v>30</v>
      </c>
      <c r="G126" s="7">
        <v>8.2345818099269635E-3</v>
      </c>
      <c r="H126" s="3" t="s">
        <v>31</v>
      </c>
      <c r="K126" s="7">
        <v>1.6571130131729644E-3</v>
      </c>
      <c r="L126" s="3" t="s">
        <v>31</v>
      </c>
      <c r="O126" s="7">
        <v>3.0648034875140687E-3</v>
      </c>
      <c r="P126" s="3" t="s">
        <v>31</v>
      </c>
      <c r="S126" s="7">
        <v>7.1097629311540622E-3</v>
      </c>
      <c r="T126" s="3" t="s">
        <v>19</v>
      </c>
      <c r="W126" s="7">
        <v>5.8467353794599414E-3</v>
      </c>
      <c r="X126" s="3" t="s">
        <v>19</v>
      </c>
    </row>
    <row r="127" spans="1:24" x14ac:dyDescent="0.25">
      <c r="A127" s="3">
        <v>42</v>
      </c>
      <c r="B127" s="3">
        <v>50</v>
      </c>
      <c r="C127" s="4" t="s">
        <v>466</v>
      </c>
      <c r="D127" s="3" t="s">
        <v>17</v>
      </c>
      <c r="E127" s="3" t="s">
        <v>467</v>
      </c>
      <c r="F127" s="3" t="s">
        <v>19</v>
      </c>
      <c r="G127" s="7">
        <v>8.0034722222222229E-2</v>
      </c>
      <c r="H127" s="3">
        <v>43</v>
      </c>
      <c r="I127" s="3" t="s">
        <v>468</v>
      </c>
      <c r="J127" s="3" t="s">
        <v>19</v>
      </c>
      <c r="K127" s="7">
        <v>6.0590277777777778E-2</v>
      </c>
      <c r="L127" s="3">
        <v>25</v>
      </c>
      <c r="M127" s="3" t="s">
        <v>469</v>
      </c>
      <c r="N127" s="3" t="s">
        <v>19</v>
      </c>
      <c r="O127" s="7">
        <v>6.3206018518518522E-2</v>
      </c>
      <c r="P127" s="3">
        <v>44</v>
      </c>
      <c r="Q127" s="3" t="s">
        <v>470</v>
      </c>
      <c r="R127" s="3" t="s">
        <v>19</v>
      </c>
      <c r="S127" s="7">
        <v>7.1458333333333332E-2</v>
      </c>
      <c r="T127" s="3">
        <v>41</v>
      </c>
      <c r="U127" s="3" t="s">
        <v>471</v>
      </c>
      <c r="V127" s="3" t="s">
        <v>19</v>
      </c>
      <c r="W127" s="7">
        <v>8.9178240740740752E-2</v>
      </c>
      <c r="X127" s="3">
        <v>51</v>
      </c>
    </row>
    <row r="128" spans="1:24" x14ac:dyDescent="0.25">
      <c r="E128" s="3" t="s">
        <v>472</v>
      </c>
      <c r="F128" s="3" t="s">
        <v>25</v>
      </c>
      <c r="G128" s="7">
        <v>8.0034722222222229E-2</v>
      </c>
      <c r="H128" s="3">
        <v>43</v>
      </c>
      <c r="I128" s="3" t="s">
        <v>473</v>
      </c>
      <c r="J128" s="3" t="s">
        <v>25</v>
      </c>
      <c r="K128" s="7">
        <v>0.140625</v>
      </c>
      <c r="L128" s="3">
        <v>37</v>
      </c>
      <c r="M128" s="3" t="s">
        <v>474</v>
      </c>
      <c r="N128" s="3" t="s">
        <v>25</v>
      </c>
      <c r="O128" s="7">
        <v>0.20383101851851851</v>
      </c>
      <c r="P128" s="3">
        <v>40</v>
      </c>
      <c r="Q128" s="3" t="s">
        <v>475</v>
      </c>
      <c r="R128" s="3" t="s">
        <v>25</v>
      </c>
      <c r="S128" s="7">
        <v>0.27528935185185183</v>
      </c>
      <c r="T128" s="3">
        <v>39</v>
      </c>
      <c r="U128" s="3" t="s">
        <v>476</v>
      </c>
      <c r="V128" s="3" t="s">
        <v>25</v>
      </c>
      <c r="W128" s="7">
        <v>0.36446759259259259</v>
      </c>
      <c r="X128" s="3">
        <v>42</v>
      </c>
    </row>
    <row r="129" spans="1:24" x14ac:dyDescent="0.25">
      <c r="E129" s="3" t="s">
        <v>30</v>
      </c>
      <c r="G129" s="7">
        <v>3.3704296653221943E-3</v>
      </c>
      <c r="H129" s="3" t="s">
        <v>31</v>
      </c>
      <c r="K129" s="7">
        <v>8.4924096682441816E-3</v>
      </c>
      <c r="L129" s="3" t="s">
        <v>31</v>
      </c>
      <c r="O129" s="7">
        <v>1.1267791953085554E-3</v>
      </c>
      <c r="P129" s="3" t="s">
        <v>31</v>
      </c>
      <c r="S129" s="7">
        <v>1.7358972794134786E-4</v>
      </c>
      <c r="T129" s="3" t="s">
        <v>19</v>
      </c>
      <c r="W129" s="7">
        <v>1.2816028800933563E-2</v>
      </c>
      <c r="X129" s="3" t="s">
        <v>19</v>
      </c>
    </row>
    <row r="130" spans="1:24" x14ac:dyDescent="0.25">
      <c r="A130" s="3">
        <v>43</v>
      </c>
      <c r="B130" s="3">
        <v>20</v>
      </c>
      <c r="C130" s="4" t="s">
        <v>477</v>
      </c>
      <c r="D130" s="3" t="s">
        <v>1</v>
      </c>
      <c r="E130" s="3" t="s">
        <v>478</v>
      </c>
      <c r="F130" s="3" t="s">
        <v>19</v>
      </c>
      <c r="G130" s="7">
        <v>7.5185185185185188E-2</v>
      </c>
      <c r="H130" s="3">
        <v>40</v>
      </c>
      <c r="I130" s="3" t="s">
        <v>479</v>
      </c>
      <c r="J130" s="3" t="s">
        <v>19</v>
      </c>
      <c r="K130" s="7">
        <v>6.4965277777777775E-2</v>
      </c>
      <c r="L130" s="3">
        <v>32</v>
      </c>
      <c r="M130" s="3" t="s">
        <v>480</v>
      </c>
      <c r="N130" s="3" t="s">
        <v>19</v>
      </c>
      <c r="O130" s="7">
        <v>6.4212962962962958E-2</v>
      </c>
      <c r="P130" s="3">
        <v>46</v>
      </c>
      <c r="Q130" s="3" t="s">
        <v>481</v>
      </c>
      <c r="R130" s="3" t="s">
        <v>19</v>
      </c>
      <c r="S130" s="7">
        <v>7.2488425925925928E-2</v>
      </c>
      <c r="T130" s="3">
        <v>43</v>
      </c>
      <c r="U130" s="3" t="s">
        <v>482</v>
      </c>
      <c r="V130" s="3" t="s">
        <v>19</v>
      </c>
      <c r="W130" s="7">
        <v>8.819444444444445E-2</v>
      </c>
      <c r="X130" s="3">
        <v>50</v>
      </c>
    </row>
    <row r="131" spans="1:24" x14ac:dyDescent="0.25">
      <c r="E131" s="3" t="s">
        <v>483</v>
      </c>
      <c r="F131" s="3" t="s">
        <v>25</v>
      </c>
      <c r="G131" s="7">
        <v>7.5185185185185188E-2</v>
      </c>
      <c r="H131" s="3">
        <v>40</v>
      </c>
      <c r="I131" s="3" t="s">
        <v>484</v>
      </c>
      <c r="J131" s="3" t="s">
        <v>25</v>
      </c>
      <c r="K131" s="7">
        <v>0.14015046296296296</v>
      </c>
      <c r="L131" s="3">
        <v>36</v>
      </c>
      <c r="M131" s="3" t="s">
        <v>485</v>
      </c>
      <c r="N131" s="3" t="s">
        <v>25</v>
      </c>
      <c r="O131" s="7">
        <v>0.20436342592592593</v>
      </c>
      <c r="P131" s="3">
        <v>41</v>
      </c>
      <c r="Q131" s="3" t="s">
        <v>486</v>
      </c>
      <c r="R131" s="3" t="s">
        <v>25</v>
      </c>
      <c r="S131" s="7">
        <v>0.27685185185185185</v>
      </c>
      <c r="T131" s="3">
        <v>41</v>
      </c>
      <c r="U131" s="3" t="s">
        <v>487</v>
      </c>
      <c r="V131" s="3" t="s">
        <v>25</v>
      </c>
      <c r="W131" s="7">
        <v>0.36504629629629631</v>
      </c>
      <c r="X131" s="3">
        <v>43</v>
      </c>
    </row>
    <row r="132" spans="1:24" x14ac:dyDescent="0.25">
      <c r="E132" s="3" t="s">
        <v>30</v>
      </c>
      <c r="G132" s="7">
        <v>8.352397873981246E-3</v>
      </c>
      <c r="H132" s="3" t="s">
        <v>31</v>
      </c>
      <c r="K132" s="7">
        <v>4.2270995498669556E-3</v>
      </c>
      <c r="L132" s="3" t="s">
        <v>31</v>
      </c>
      <c r="O132" s="7">
        <v>2.2198273072093766E-4</v>
      </c>
      <c r="P132" s="3" t="s">
        <v>31</v>
      </c>
      <c r="S132" s="7">
        <v>1.0904960016940024E-3</v>
      </c>
      <c r="T132" s="3" t="s">
        <v>19</v>
      </c>
      <c r="W132" s="7">
        <v>1.1710984152875095E-2</v>
      </c>
      <c r="X132" s="3" t="s">
        <v>19</v>
      </c>
    </row>
    <row r="133" spans="1:24" x14ac:dyDescent="0.25">
      <c r="A133" s="3">
        <v>44</v>
      </c>
      <c r="B133" s="3">
        <v>41</v>
      </c>
      <c r="C133" s="4" t="s">
        <v>488</v>
      </c>
      <c r="D133" s="3" t="s">
        <v>1</v>
      </c>
      <c r="E133" s="3" t="s">
        <v>489</v>
      </c>
      <c r="F133" s="3" t="s">
        <v>19</v>
      </c>
      <c r="G133" s="7">
        <v>7.9386574074074082E-2</v>
      </c>
      <c r="H133" s="3">
        <v>42</v>
      </c>
      <c r="I133" s="3" t="s">
        <v>490</v>
      </c>
      <c r="J133" s="3" t="s">
        <v>19</v>
      </c>
      <c r="K133" s="7">
        <v>7.3414351851851856E-2</v>
      </c>
      <c r="L133" s="3">
        <v>45</v>
      </c>
      <c r="M133" s="3" t="s">
        <v>491</v>
      </c>
      <c r="N133" s="3" t="s">
        <v>19</v>
      </c>
      <c r="O133" s="7">
        <v>6.3055555555555545E-2</v>
      </c>
      <c r="P133" s="3">
        <v>43</v>
      </c>
      <c r="Q133" s="3" t="s">
        <v>492</v>
      </c>
      <c r="R133" s="3" t="s">
        <v>19</v>
      </c>
      <c r="S133" s="7">
        <v>7.6446759259259256E-2</v>
      </c>
      <c r="T133" s="3">
        <v>46</v>
      </c>
      <c r="U133" s="3" t="s">
        <v>493</v>
      </c>
      <c r="V133" s="3" t="s">
        <v>19</v>
      </c>
      <c r="W133" s="7">
        <v>7.7268518518518514E-2</v>
      </c>
      <c r="X133" s="3">
        <v>39</v>
      </c>
    </row>
    <row r="134" spans="1:24" x14ac:dyDescent="0.25">
      <c r="E134" s="3" t="s">
        <v>494</v>
      </c>
      <c r="F134" s="3" t="s">
        <v>25</v>
      </c>
      <c r="G134" s="7">
        <v>7.9386574074074082E-2</v>
      </c>
      <c r="H134" s="3">
        <v>42</v>
      </c>
      <c r="I134" s="3" t="s">
        <v>495</v>
      </c>
      <c r="J134" s="3" t="s">
        <v>25</v>
      </c>
      <c r="K134" s="7">
        <v>0.15280092592592592</v>
      </c>
      <c r="L134" s="3">
        <v>43</v>
      </c>
      <c r="M134" s="3" t="s">
        <v>496</v>
      </c>
      <c r="N134" s="3" t="s">
        <v>25</v>
      </c>
      <c r="O134" s="7">
        <v>0.21585648148148148</v>
      </c>
      <c r="P134" s="3">
        <v>42</v>
      </c>
      <c r="Q134" s="3" t="s">
        <v>497</v>
      </c>
      <c r="R134" s="3" t="s">
        <v>25</v>
      </c>
      <c r="S134" s="7">
        <v>0.29230324074074071</v>
      </c>
      <c r="T134" s="3">
        <v>43</v>
      </c>
      <c r="U134" s="3" t="s">
        <v>498</v>
      </c>
      <c r="V134" s="3" t="s">
        <v>25</v>
      </c>
      <c r="W134" s="7">
        <v>0.36957175925925928</v>
      </c>
      <c r="X134" s="3">
        <v>44</v>
      </c>
    </row>
    <row r="135" spans="1:24" x14ac:dyDescent="0.25">
      <c r="E135" s="3" t="s">
        <v>30</v>
      </c>
      <c r="G135" s="7">
        <v>5.1866207471765041E-3</v>
      </c>
      <c r="H135" s="3" t="s">
        <v>31</v>
      </c>
      <c r="K135" s="7">
        <v>3.364199649917049E-3</v>
      </c>
      <c r="L135" s="3" t="s">
        <v>19</v>
      </c>
      <c r="O135" s="7">
        <v>2.178187340608706E-3</v>
      </c>
      <c r="P135" s="3" t="s">
        <v>31</v>
      </c>
      <c r="S135" s="7">
        <v>4.1637123216990285E-3</v>
      </c>
      <c r="T135" s="3" t="s">
        <v>19</v>
      </c>
      <c r="W135" s="7">
        <v>1.6310388383092289E-4</v>
      </c>
      <c r="X135" s="3" t="s">
        <v>31</v>
      </c>
    </row>
    <row r="136" spans="1:24" x14ac:dyDescent="0.25">
      <c r="A136" s="3">
        <v>45</v>
      </c>
      <c r="B136" s="3">
        <v>18</v>
      </c>
      <c r="C136" s="4" t="s">
        <v>499</v>
      </c>
      <c r="D136" s="3" t="s">
        <v>2</v>
      </c>
      <c r="E136" s="3" t="s">
        <v>500</v>
      </c>
      <c r="F136" s="3" t="s">
        <v>19</v>
      </c>
      <c r="G136" s="7">
        <v>7.4895833333333328E-2</v>
      </c>
      <c r="H136" s="3">
        <v>39</v>
      </c>
      <c r="I136" s="3" t="s">
        <v>501</v>
      </c>
      <c r="J136" s="3" t="s">
        <v>19</v>
      </c>
      <c r="K136" s="7">
        <v>7.8125E-2</v>
      </c>
      <c r="L136" s="3">
        <v>50</v>
      </c>
      <c r="M136" s="3" t="s">
        <v>502</v>
      </c>
      <c r="N136" s="3" t="s">
        <v>19</v>
      </c>
      <c r="O136" s="7">
        <v>7.318287037037037E-2</v>
      </c>
      <c r="P136" s="3">
        <v>52</v>
      </c>
      <c r="Q136" s="3" t="s">
        <v>503</v>
      </c>
      <c r="R136" s="3" t="s">
        <v>19</v>
      </c>
      <c r="S136" s="7">
        <v>6.7812499999999998E-2</v>
      </c>
      <c r="T136" s="3">
        <v>37</v>
      </c>
      <c r="U136" s="3" t="s">
        <v>504</v>
      </c>
      <c r="V136" s="3" t="s">
        <v>19</v>
      </c>
      <c r="W136" s="7">
        <v>7.7881944444444448E-2</v>
      </c>
      <c r="X136" s="3">
        <v>41</v>
      </c>
    </row>
    <row r="137" spans="1:24" x14ac:dyDescent="0.25">
      <c r="E137" s="3" t="s">
        <v>505</v>
      </c>
      <c r="F137" s="3" t="s">
        <v>25</v>
      </c>
      <c r="G137" s="7">
        <v>7.4895833333333328E-2</v>
      </c>
      <c r="H137" s="3">
        <v>39</v>
      </c>
      <c r="I137" s="3" t="s">
        <v>506</v>
      </c>
      <c r="J137" s="3" t="s">
        <v>25</v>
      </c>
      <c r="K137" s="7">
        <v>0.15302083333333333</v>
      </c>
      <c r="L137" s="3">
        <v>44</v>
      </c>
      <c r="M137" s="3" t="s">
        <v>507</v>
      </c>
      <c r="N137" s="3" t="s">
        <v>25</v>
      </c>
      <c r="O137" s="7">
        <v>0.22620370370370371</v>
      </c>
      <c r="P137" s="3">
        <v>48</v>
      </c>
      <c r="Q137" s="3" t="s">
        <v>508</v>
      </c>
      <c r="R137" s="3" t="s">
        <v>25</v>
      </c>
      <c r="S137" s="7">
        <v>0.29401620370370368</v>
      </c>
      <c r="T137" s="3">
        <v>45</v>
      </c>
      <c r="U137" s="3" t="s">
        <v>509</v>
      </c>
      <c r="V137" s="3" t="s">
        <v>25</v>
      </c>
      <c r="W137" s="7">
        <v>0.3718981481481482</v>
      </c>
      <c r="X137" s="3">
        <v>45</v>
      </c>
    </row>
    <row r="138" spans="1:24" x14ac:dyDescent="0.25">
      <c r="E138" s="3" t="s">
        <v>30</v>
      </c>
      <c r="G138" s="7">
        <v>1.0209734797837752E-2</v>
      </c>
      <c r="H138" s="3" t="s">
        <v>31</v>
      </c>
      <c r="K138" s="7">
        <v>7.6338944739416381E-3</v>
      </c>
      <c r="L138" s="3" t="s">
        <v>19</v>
      </c>
      <c r="O138" s="7">
        <v>7.5384925951816895E-3</v>
      </c>
      <c r="P138" s="3" t="s">
        <v>19</v>
      </c>
      <c r="S138" s="7">
        <v>4.9255559392967774E-3</v>
      </c>
      <c r="T138" s="3" t="s">
        <v>31</v>
      </c>
      <c r="W138" s="7">
        <v>3.7096331988867304E-5</v>
      </c>
      <c r="X138" s="3" t="s">
        <v>31</v>
      </c>
    </row>
    <row r="139" spans="1:24" x14ac:dyDescent="0.25">
      <c r="A139" s="3">
        <v>46</v>
      </c>
      <c r="B139" s="3">
        <v>10</v>
      </c>
      <c r="C139" s="4" t="s">
        <v>510</v>
      </c>
      <c r="D139" s="3" t="s">
        <v>17</v>
      </c>
      <c r="E139" s="3" t="s">
        <v>511</v>
      </c>
      <c r="F139" s="3" t="s">
        <v>19</v>
      </c>
      <c r="G139" s="7">
        <v>8.8645833333333326E-2</v>
      </c>
      <c r="H139" s="3">
        <v>49</v>
      </c>
      <c r="I139" s="3" t="s">
        <v>512</v>
      </c>
      <c r="J139" s="3" t="s">
        <v>19</v>
      </c>
      <c r="K139" s="7">
        <v>7.1076388888888883E-2</v>
      </c>
      <c r="L139" s="3">
        <v>44</v>
      </c>
      <c r="M139" s="3" t="s">
        <v>513</v>
      </c>
      <c r="N139" s="3" t="s">
        <v>19</v>
      </c>
      <c r="O139" s="7">
        <v>5.6643518518518517E-2</v>
      </c>
      <c r="P139" s="3">
        <v>34</v>
      </c>
      <c r="Q139" s="3" t="s">
        <v>514</v>
      </c>
      <c r="R139" s="3" t="s">
        <v>19</v>
      </c>
      <c r="S139" s="7">
        <v>7.604166666666666E-2</v>
      </c>
      <c r="T139" s="3">
        <v>45</v>
      </c>
      <c r="U139" s="3" t="s">
        <v>515</v>
      </c>
      <c r="V139" s="3" t="s">
        <v>19</v>
      </c>
      <c r="W139" s="7">
        <v>8.3437499999999998E-2</v>
      </c>
      <c r="X139" s="3">
        <v>46</v>
      </c>
    </row>
    <row r="140" spans="1:24" x14ac:dyDescent="0.25">
      <c r="E140" s="3" t="s">
        <v>516</v>
      </c>
      <c r="F140" s="3" t="s">
        <v>25</v>
      </c>
      <c r="G140" s="7">
        <v>8.8645833333333326E-2</v>
      </c>
      <c r="H140" s="3">
        <v>49</v>
      </c>
      <c r="I140" s="3" t="s">
        <v>517</v>
      </c>
      <c r="J140" s="3" t="s">
        <v>25</v>
      </c>
      <c r="K140" s="7">
        <v>0.15972222222222224</v>
      </c>
      <c r="L140" s="3">
        <v>47</v>
      </c>
      <c r="M140" s="3" t="s">
        <v>518</v>
      </c>
      <c r="N140" s="3" t="s">
        <v>25</v>
      </c>
      <c r="O140" s="7">
        <v>0.21636574074074075</v>
      </c>
      <c r="P140" s="3">
        <v>43</v>
      </c>
      <c r="Q140" s="3" t="s">
        <v>519</v>
      </c>
      <c r="R140" s="3" t="s">
        <v>25</v>
      </c>
      <c r="S140" s="7">
        <v>0.29240740740740739</v>
      </c>
      <c r="T140" s="3">
        <v>44</v>
      </c>
      <c r="U140" s="3" t="s">
        <v>520</v>
      </c>
      <c r="V140" s="3" t="s">
        <v>25</v>
      </c>
      <c r="W140" s="7">
        <v>0.37584490740740745</v>
      </c>
      <c r="X140" s="3">
        <v>46</v>
      </c>
    </row>
    <row r="141" spans="1:24" x14ac:dyDescent="0.25">
      <c r="E141" s="3" t="s">
        <v>30</v>
      </c>
      <c r="G141" s="7">
        <v>2.6370846117001051E-3</v>
      </c>
      <c r="H141" s="3" t="s">
        <v>19</v>
      </c>
      <c r="K141" s="7">
        <v>1.6280162983678403E-4</v>
      </c>
      <c r="L141" s="3" t="s">
        <v>31</v>
      </c>
      <c r="O141" s="7">
        <v>9.6975084792937025E-3</v>
      </c>
      <c r="P141" s="3" t="s">
        <v>31</v>
      </c>
      <c r="S141" s="7">
        <v>2.5316800328815253E-3</v>
      </c>
      <c r="T141" s="3" t="s">
        <v>19</v>
      </c>
      <c r="W141" s="7">
        <v>4.6915454645487659E-3</v>
      </c>
      <c r="X141" s="3" t="s">
        <v>19</v>
      </c>
    </row>
    <row r="142" spans="1:24" x14ac:dyDescent="0.25">
      <c r="A142" s="3">
        <v>47</v>
      </c>
      <c r="B142" s="3">
        <v>49</v>
      </c>
      <c r="C142" s="4" t="s">
        <v>521</v>
      </c>
      <c r="D142" s="3" t="s">
        <v>1</v>
      </c>
      <c r="E142" s="3" t="s">
        <v>522</v>
      </c>
      <c r="F142" s="3" t="s">
        <v>19</v>
      </c>
      <c r="G142" s="7">
        <v>9.4398148148148134E-2</v>
      </c>
      <c r="H142" s="3">
        <v>53</v>
      </c>
      <c r="I142" s="3" t="s">
        <v>523</v>
      </c>
      <c r="J142" s="3" t="s">
        <v>19</v>
      </c>
      <c r="K142" s="7">
        <v>7.7569444444444455E-2</v>
      </c>
      <c r="L142" s="3">
        <v>48</v>
      </c>
      <c r="M142" s="3" t="s">
        <v>524</v>
      </c>
      <c r="N142" s="3" t="s">
        <v>19</v>
      </c>
      <c r="O142" s="7">
        <v>6.3472222222222222E-2</v>
      </c>
      <c r="P142" s="3">
        <v>45</v>
      </c>
      <c r="Q142" s="3" t="s">
        <v>525</v>
      </c>
      <c r="R142" s="3" t="s">
        <v>19</v>
      </c>
      <c r="S142" s="7">
        <v>6.9305555555555551E-2</v>
      </c>
      <c r="T142" s="3">
        <v>38</v>
      </c>
      <c r="U142" s="3" t="s">
        <v>526</v>
      </c>
      <c r="V142" s="3" t="s">
        <v>19</v>
      </c>
      <c r="W142" s="7">
        <v>7.4039351851851856E-2</v>
      </c>
      <c r="X142" s="3">
        <v>34</v>
      </c>
    </row>
    <row r="143" spans="1:24" x14ac:dyDescent="0.25">
      <c r="E143" s="3" t="s">
        <v>527</v>
      </c>
      <c r="F143" s="3" t="s">
        <v>25</v>
      </c>
      <c r="G143" s="7">
        <v>9.4398148148148134E-2</v>
      </c>
      <c r="H143" s="3">
        <v>53</v>
      </c>
      <c r="I143" s="3" t="s">
        <v>528</v>
      </c>
      <c r="J143" s="3" t="s">
        <v>25</v>
      </c>
      <c r="K143" s="7">
        <v>0.17196759259259262</v>
      </c>
      <c r="L143" s="3">
        <v>52</v>
      </c>
      <c r="M143" s="3" t="s">
        <v>529</v>
      </c>
      <c r="N143" s="3" t="s">
        <v>25</v>
      </c>
      <c r="O143" s="7">
        <v>0.23543981481481482</v>
      </c>
      <c r="P143" s="3">
        <v>51</v>
      </c>
      <c r="Q143" s="3" t="s">
        <v>530</v>
      </c>
      <c r="R143" s="3" t="s">
        <v>25</v>
      </c>
      <c r="S143" s="7">
        <v>0.30474537037037036</v>
      </c>
      <c r="T143" s="3">
        <v>48</v>
      </c>
      <c r="U143" s="3" t="s">
        <v>531</v>
      </c>
      <c r="V143" s="3" t="s">
        <v>25</v>
      </c>
      <c r="W143" s="7">
        <v>0.37878472222222226</v>
      </c>
      <c r="X143" s="3">
        <v>47</v>
      </c>
    </row>
    <row r="144" spans="1:24" x14ac:dyDescent="0.25">
      <c r="E144" s="3" t="s">
        <v>30</v>
      </c>
      <c r="G144" s="7">
        <v>7.7166490746750777E-3</v>
      </c>
      <c r="H144" s="3" t="s">
        <v>19</v>
      </c>
      <c r="K144" s="7">
        <v>5.773029327075116E-3</v>
      </c>
      <c r="L144" s="3" t="s">
        <v>19</v>
      </c>
      <c r="O144" s="7">
        <v>3.3877165132626536E-3</v>
      </c>
      <c r="P144" s="3" t="s">
        <v>31</v>
      </c>
      <c r="S144" s="7">
        <v>4.7794175779364706E-3</v>
      </c>
      <c r="T144" s="3" t="s">
        <v>31</v>
      </c>
      <c r="W144" s="7">
        <v>5.3225443105511389E-3</v>
      </c>
      <c r="X144" s="3" t="s">
        <v>31</v>
      </c>
    </row>
    <row r="145" spans="1:24" x14ac:dyDescent="0.25">
      <c r="A145" s="3">
        <v>48</v>
      </c>
      <c r="B145" s="3">
        <v>7</v>
      </c>
      <c r="C145" s="4" t="s">
        <v>532</v>
      </c>
      <c r="D145" s="3" t="s">
        <v>17</v>
      </c>
      <c r="E145" s="3" t="s">
        <v>533</v>
      </c>
      <c r="F145" s="3" t="s">
        <v>19</v>
      </c>
      <c r="G145" s="7">
        <v>9.0787037037037041E-2</v>
      </c>
      <c r="H145" s="3">
        <v>52</v>
      </c>
      <c r="I145" s="3" t="s">
        <v>534</v>
      </c>
      <c r="J145" s="3" t="s">
        <v>19</v>
      </c>
      <c r="K145" s="7">
        <v>7.8101851851851853E-2</v>
      </c>
      <c r="L145" s="3">
        <v>49</v>
      </c>
      <c r="M145" s="3" t="s">
        <v>535</v>
      </c>
      <c r="N145" s="3" t="s">
        <v>19</v>
      </c>
      <c r="O145" s="7">
        <v>6.2175925925925933E-2</v>
      </c>
      <c r="P145" s="3">
        <v>42</v>
      </c>
      <c r="Q145" s="3" t="s">
        <v>536</v>
      </c>
      <c r="R145" s="3" t="s">
        <v>19</v>
      </c>
      <c r="S145" s="7">
        <v>6.5173611111111113E-2</v>
      </c>
      <c r="T145" s="3">
        <v>33</v>
      </c>
      <c r="U145" s="3" t="s">
        <v>537</v>
      </c>
      <c r="V145" s="3" t="s">
        <v>19</v>
      </c>
      <c r="W145" s="7">
        <v>8.3854166666666674E-2</v>
      </c>
      <c r="X145" s="3">
        <v>48</v>
      </c>
    </row>
    <row r="146" spans="1:24" x14ac:dyDescent="0.25">
      <c r="E146" s="3" t="s">
        <v>538</v>
      </c>
      <c r="F146" s="3" t="s">
        <v>25</v>
      </c>
      <c r="G146" s="7">
        <v>9.0787037037037041E-2</v>
      </c>
      <c r="H146" s="3">
        <v>52</v>
      </c>
      <c r="I146" s="3" t="s">
        <v>539</v>
      </c>
      <c r="J146" s="3" t="s">
        <v>25</v>
      </c>
      <c r="K146" s="7">
        <v>0.16888888888888889</v>
      </c>
      <c r="L146" s="3">
        <v>50</v>
      </c>
      <c r="M146" s="3" t="s">
        <v>540</v>
      </c>
      <c r="N146" s="3" t="s">
        <v>25</v>
      </c>
      <c r="O146" s="7">
        <v>0.23106481481481481</v>
      </c>
      <c r="P146" s="3">
        <v>50</v>
      </c>
      <c r="Q146" s="3" t="s">
        <v>541</v>
      </c>
      <c r="R146" s="3" t="s">
        <v>25</v>
      </c>
      <c r="S146" s="7">
        <v>0.29623842592592592</v>
      </c>
      <c r="T146" s="3">
        <v>46</v>
      </c>
      <c r="U146" s="3" t="s">
        <v>542</v>
      </c>
      <c r="V146" s="3" t="s">
        <v>25</v>
      </c>
      <c r="W146" s="7">
        <v>0.38009259259259259</v>
      </c>
      <c r="X146" s="3">
        <v>48</v>
      </c>
    </row>
    <row r="147" spans="1:24" x14ac:dyDescent="0.25">
      <c r="E147" s="3" t="s">
        <v>30</v>
      </c>
      <c r="G147" s="7">
        <v>3.8062435156982488E-3</v>
      </c>
      <c r="H147" s="3" t="s">
        <v>19</v>
      </c>
      <c r="K147" s="7">
        <v>6.0575376020150506E-3</v>
      </c>
      <c r="L147" s="3" t="s">
        <v>19</v>
      </c>
      <c r="O147" s="7">
        <v>4.9148672440353577E-3</v>
      </c>
      <c r="P147" s="3" t="s">
        <v>31</v>
      </c>
      <c r="S147" s="7">
        <v>9.1671631029591472E-3</v>
      </c>
      <c r="T147" s="3" t="s">
        <v>31</v>
      </c>
      <c r="W147" s="7">
        <v>4.2182492292812124E-3</v>
      </c>
      <c r="X147" s="3" t="s">
        <v>19</v>
      </c>
    </row>
    <row r="148" spans="1:24" x14ac:dyDescent="0.25">
      <c r="A148" s="3">
        <v>49</v>
      </c>
      <c r="B148" s="3">
        <v>17</v>
      </c>
      <c r="C148" s="4" t="s">
        <v>543</v>
      </c>
      <c r="D148" s="3" t="s">
        <v>1</v>
      </c>
      <c r="E148" s="3" t="s">
        <v>544</v>
      </c>
      <c r="F148" s="3" t="s">
        <v>19</v>
      </c>
      <c r="G148" s="7">
        <v>8.5231481481481478E-2</v>
      </c>
      <c r="H148" s="3">
        <v>46</v>
      </c>
      <c r="I148" s="3" t="s">
        <v>545</v>
      </c>
      <c r="J148" s="3" t="s">
        <v>19</v>
      </c>
      <c r="K148" s="7">
        <v>7.4699074074074071E-2</v>
      </c>
      <c r="L148" s="3">
        <v>47</v>
      </c>
      <c r="M148" s="3" t="s">
        <v>546</v>
      </c>
      <c r="N148" s="3" t="s">
        <v>19</v>
      </c>
      <c r="O148" s="7">
        <v>5.8854166666666673E-2</v>
      </c>
      <c r="P148" s="3">
        <v>39</v>
      </c>
      <c r="Q148" s="3" t="s">
        <v>547</v>
      </c>
      <c r="R148" s="3" t="s">
        <v>19</v>
      </c>
      <c r="S148" s="7">
        <v>9.8877314814814821E-2</v>
      </c>
      <c r="T148" s="3">
        <v>54</v>
      </c>
      <c r="U148" s="3" t="s">
        <v>548</v>
      </c>
      <c r="V148" s="3" t="s">
        <v>19</v>
      </c>
      <c r="W148" s="7">
        <v>6.9687499999999999E-2</v>
      </c>
      <c r="X148" s="3">
        <v>27</v>
      </c>
    </row>
    <row r="149" spans="1:24" x14ac:dyDescent="0.25">
      <c r="E149" s="3" t="s">
        <v>549</v>
      </c>
      <c r="F149" s="3" t="s">
        <v>25</v>
      </c>
      <c r="G149" s="7">
        <v>8.5231481481481478E-2</v>
      </c>
      <c r="H149" s="3">
        <v>46</v>
      </c>
      <c r="I149" s="3" t="s">
        <v>550</v>
      </c>
      <c r="J149" s="3" t="s">
        <v>25</v>
      </c>
      <c r="K149" s="7">
        <v>0.15993055555555555</v>
      </c>
      <c r="L149" s="3">
        <v>48</v>
      </c>
      <c r="M149" s="3" t="s">
        <v>551</v>
      </c>
      <c r="N149" s="3" t="s">
        <v>25</v>
      </c>
      <c r="O149" s="7">
        <v>0.21878472222222223</v>
      </c>
      <c r="P149" s="3">
        <v>44</v>
      </c>
      <c r="Q149" s="3" t="s">
        <v>552</v>
      </c>
      <c r="R149" s="3" t="s">
        <v>25</v>
      </c>
      <c r="S149" s="7">
        <v>0.31766203703703705</v>
      </c>
      <c r="T149" s="3">
        <v>51</v>
      </c>
      <c r="U149" s="3" t="s">
        <v>553</v>
      </c>
      <c r="V149" s="3" t="s">
        <v>25</v>
      </c>
      <c r="W149" s="7">
        <v>0.38734953703703701</v>
      </c>
      <c r="X149" s="3">
        <v>49</v>
      </c>
    </row>
    <row r="150" spans="1:24" x14ac:dyDescent="0.25">
      <c r="E150" s="3" t="s">
        <v>30</v>
      </c>
      <c r="G150" s="7">
        <v>3.4099989319973656E-3</v>
      </c>
      <c r="H150" s="3" t="s">
        <v>31</v>
      </c>
      <c r="K150" s="7">
        <v>1.2792487086877163E-3</v>
      </c>
      <c r="L150" s="3" t="s">
        <v>19</v>
      </c>
      <c r="O150" s="7">
        <v>9.5175621706991634E-3</v>
      </c>
      <c r="P150" s="3" t="s">
        <v>31</v>
      </c>
      <c r="S150" s="7">
        <v>2.3117184162491769E-2</v>
      </c>
      <c r="T150" s="3" t="s">
        <v>19</v>
      </c>
      <c r="W150" s="7">
        <v>1.1468871768482922E-2</v>
      </c>
      <c r="X150" s="3" t="s">
        <v>31</v>
      </c>
    </row>
    <row r="151" spans="1:24" x14ac:dyDescent="0.25">
      <c r="A151" s="3">
        <v>50</v>
      </c>
      <c r="B151" s="3">
        <v>3</v>
      </c>
      <c r="C151" s="4" t="s">
        <v>554</v>
      </c>
      <c r="D151" s="3" t="s">
        <v>1</v>
      </c>
      <c r="E151" s="3" t="s">
        <v>555</v>
      </c>
      <c r="F151" s="3" t="s">
        <v>19</v>
      </c>
      <c r="G151" s="7">
        <v>7.5312500000000004E-2</v>
      </c>
      <c r="H151" s="3">
        <v>41</v>
      </c>
      <c r="I151" s="3" t="s">
        <v>556</v>
      </c>
      <c r="J151" s="3" t="s">
        <v>19</v>
      </c>
      <c r="K151" s="7">
        <v>8.2974537037037041E-2</v>
      </c>
      <c r="L151" s="3">
        <v>52</v>
      </c>
      <c r="M151" s="3" t="s">
        <v>557</v>
      </c>
      <c r="N151" s="3" t="s">
        <v>19</v>
      </c>
      <c r="O151" s="7">
        <v>6.6747685185185188E-2</v>
      </c>
      <c r="P151" s="3">
        <v>49</v>
      </c>
      <c r="Q151" s="3" t="s">
        <v>558</v>
      </c>
      <c r="R151" s="3" t="s">
        <v>19</v>
      </c>
      <c r="S151" s="7">
        <v>8.233796296296296E-2</v>
      </c>
      <c r="T151" s="3">
        <v>51</v>
      </c>
      <c r="U151" s="3" t="s">
        <v>559</v>
      </c>
      <c r="V151" s="3" t="s">
        <v>19</v>
      </c>
      <c r="W151" s="7">
        <v>9.5289351851851847E-2</v>
      </c>
      <c r="X151" s="3">
        <v>53</v>
      </c>
    </row>
    <row r="152" spans="1:24" x14ac:dyDescent="0.25">
      <c r="E152" s="3" t="s">
        <v>560</v>
      </c>
      <c r="F152" s="3" t="s">
        <v>25</v>
      </c>
      <c r="G152" s="7">
        <v>7.5312500000000004E-2</v>
      </c>
      <c r="H152" s="3">
        <v>41</v>
      </c>
      <c r="I152" s="3" t="s">
        <v>561</v>
      </c>
      <c r="J152" s="3" t="s">
        <v>25</v>
      </c>
      <c r="K152" s="7">
        <v>0.15828703703703703</v>
      </c>
      <c r="L152" s="3">
        <v>46</v>
      </c>
      <c r="M152" s="3" t="s">
        <v>562</v>
      </c>
      <c r="N152" s="3" t="s">
        <v>25</v>
      </c>
      <c r="O152" s="7">
        <v>0.22503472222222221</v>
      </c>
      <c r="P152" s="3">
        <v>47</v>
      </c>
      <c r="Q152" s="3" t="s">
        <v>563</v>
      </c>
      <c r="R152" s="3" t="s">
        <v>25</v>
      </c>
      <c r="S152" s="7">
        <v>0.30737268518518518</v>
      </c>
      <c r="T152" s="3">
        <v>50</v>
      </c>
      <c r="U152" s="3" t="s">
        <v>564</v>
      </c>
      <c r="V152" s="3" t="s">
        <v>25</v>
      </c>
      <c r="W152" s="7">
        <v>0.40266203703703707</v>
      </c>
      <c r="X152" s="3">
        <v>50</v>
      </c>
    </row>
    <row r="153" spans="1:24" x14ac:dyDescent="0.25">
      <c r="E153" s="3" t="s">
        <v>30</v>
      </c>
      <c r="G153" s="7">
        <v>1.6833109214597339E-2</v>
      </c>
      <c r="H153" s="3" t="s">
        <v>31</v>
      </c>
      <c r="K153" s="7">
        <v>6.6523174039121169E-3</v>
      </c>
      <c r="L153" s="3" t="s">
        <v>19</v>
      </c>
      <c r="O153" s="7">
        <v>4.3268791991921962E-3</v>
      </c>
      <c r="P153" s="3" t="s">
        <v>31</v>
      </c>
      <c r="S153" s="7">
        <v>3.5829223141351785E-3</v>
      </c>
      <c r="T153" s="3" t="s">
        <v>19</v>
      </c>
      <c r="W153" s="7">
        <v>1.0924748695742212E-2</v>
      </c>
      <c r="X153" s="3" t="s">
        <v>19</v>
      </c>
    </row>
    <row r="154" spans="1:24" x14ac:dyDescent="0.25">
      <c r="A154" s="3">
        <v>51</v>
      </c>
      <c r="B154" s="3">
        <v>13</v>
      </c>
      <c r="C154" s="4" t="s">
        <v>565</v>
      </c>
      <c r="D154" s="3" t="s">
        <v>2</v>
      </c>
      <c r="E154" s="3" t="s">
        <v>566</v>
      </c>
      <c r="F154" s="3" t="s">
        <v>19</v>
      </c>
      <c r="G154" s="7">
        <v>8.8159722222222223E-2</v>
      </c>
      <c r="H154" s="3">
        <v>48</v>
      </c>
      <c r="I154" s="3" t="s">
        <v>567</v>
      </c>
      <c r="J154" s="3" t="s">
        <v>19</v>
      </c>
      <c r="K154" s="7">
        <v>7.4155092592592592E-2</v>
      </c>
      <c r="L154" s="3">
        <v>46</v>
      </c>
      <c r="M154" s="3" t="s">
        <v>568</v>
      </c>
      <c r="N154" s="3" t="s">
        <v>19</v>
      </c>
      <c r="O154" s="7">
        <v>6.4942129629629627E-2</v>
      </c>
      <c r="P154" s="3">
        <v>48</v>
      </c>
      <c r="Q154" s="3" t="s">
        <v>569</v>
      </c>
      <c r="R154" s="3" t="s">
        <v>19</v>
      </c>
      <c r="S154" s="7">
        <v>7.9548611111111112E-2</v>
      </c>
      <c r="T154" s="3">
        <v>49</v>
      </c>
      <c r="U154" s="3" t="s">
        <v>570</v>
      </c>
      <c r="V154" s="3" t="s">
        <v>19</v>
      </c>
      <c r="W154" s="7">
        <v>9.5960648148148142E-2</v>
      </c>
      <c r="X154" s="3">
        <v>54</v>
      </c>
    </row>
    <row r="155" spans="1:24" x14ac:dyDescent="0.25">
      <c r="E155" s="3" t="s">
        <v>571</v>
      </c>
      <c r="F155" s="3" t="s">
        <v>25</v>
      </c>
      <c r="G155" s="7">
        <v>8.8159722222222223E-2</v>
      </c>
      <c r="H155" s="3">
        <v>48</v>
      </c>
      <c r="I155" s="3" t="s">
        <v>572</v>
      </c>
      <c r="J155" s="3" t="s">
        <v>25</v>
      </c>
      <c r="K155" s="7">
        <v>0.16231481481481483</v>
      </c>
      <c r="L155" s="3">
        <v>49</v>
      </c>
      <c r="M155" s="3" t="s">
        <v>573</v>
      </c>
      <c r="N155" s="3" t="s">
        <v>25</v>
      </c>
      <c r="O155" s="7">
        <v>0.22725694444444444</v>
      </c>
      <c r="P155" s="3">
        <v>49</v>
      </c>
      <c r="Q155" s="3" t="s">
        <v>574</v>
      </c>
      <c r="R155" s="3" t="s">
        <v>25</v>
      </c>
      <c r="S155" s="7">
        <v>0.30680555555555555</v>
      </c>
      <c r="T155" s="3">
        <v>49</v>
      </c>
      <c r="U155" s="3" t="s">
        <v>575</v>
      </c>
      <c r="V155" s="3" t="s">
        <v>25</v>
      </c>
      <c r="W155" s="7">
        <v>0.4027662037037037</v>
      </c>
      <c r="X155" s="3">
        <v>51</v>
      </c>
    </row>
    <row r="156" spans="1:24" x14ac:dyDescent="0.25">
      <c r="E156" s="3" t="s">
        <v>30</v>
      </c>
      <c r="G156" s="7">
        <v>4.0097246032670814E-3</v>
      </c>
      <c r="H156" s="3" t="s">
        <v>31</v>
      </c>
      <c r="K156" s="7">
        <v>2.1868712192244233E-3</v>
      </c>
      <c r="L156" s="3" t="s">
        <v>31</v>
      </c>
      <c r="O156" s="7">
        <v>6.1508213911219828E-3</v>
      </c>
      <c r="P156" s="3" t="s">
        <v>31</v>
      </c>
      <c r="S156" s="7">
        <v>7.7319692489213887E-4</v>
      </c>
      <c r="T156" s="3" t="s">
        <v>19</v>
      </c>
      <c r="W156" s="7">
        <v>1.1574220288721321E-2</v>
      </c>
      <c r="X156" s="3" t="s">
        <v>19</v>
      </c>
    </row>
    <row r="157" spans="1:24" x14ac:dyDescent="0.25">
      <c r="A157" s="3">
        <v>52</v>
      </c>
      <c r="B157" s="3">
        <v>31</v>
      </c>
      <c r="C157" s="4" t="s">
        <v>576</v>
      </c>
      <c r="D157" s="3" t="s">
        <v>17</v>
      </c>
      <c r="E157" s="3" t="s">
        <v>577</v>
      </c>
      <c r="F157" s="3" t="s">
        <v>19</v>
      </c>
      <c r="G157" s="7">
        <v>9.0416666666666659E-2</v>
      </c>
      <c r="H157" s="3">
        <v>51</v>
      </c>
      <c r="I157" s="3" t="s">
        <v>578</v>
      </c>
      <c r="J157" s="3" t="s">
        <v>19</v>
      </c>
      <c r="K157" s="7">
        <v>9.0775462962962961E-2</v>
      </c>
      <c r="L157" s="3">
        <v>53</v>
      </c>
      <c r="M157" s="3" t="s">
        <v>579</v>
      </c>
      <c r="N157" s="3" t="s">
        <v>19</v>
      </c>
      <c r="O157" s="7">
        <v>6.7662037037037034E-2</v>
      </c>
      <c r="P157" s="3">
        <v>50</v>
      </c>
      <c r="Q157" s="3" t="s">
        <v>580</v>
      </c>
      <c r="R157" s="3" t="s">
        <v>19</v>
      </c>
      <c r="S157" s="7">
        <v>8.1956018518518511E-2</v>
      </c>
      <c r="T157" s="3">
        <v>50</v>
      </c>
      <c r="U157" s="3" t="s">
        <v>581</v>
      </c>
      <c r="V157" s="3" t="s">
        <v>19</v>
      </c>
      <c r="W157" s="7">
        <v>7.6851851851851852E-2</v>
      </c>
      <c r="X157" s="3">
        <v>37</v>
      </c>
    </row>
    <row r="158" spans="1:24" x14ac:dyDescent="0.25">
      <c r="E158" s="3" t="s">
        <v>582</v>
      </c>
      <c r="F158" s="3" t="s">
        <v>25</v>
      </c>
      <c r="G158" s="7">
        <v>9.0416666666666659E-2</v>
      </c>
      <c r="H158" s="3">
        <v>51</v>
      </c>
      <c r="I158" s="3" t="s">
        <v>583</v>
      </c>
      <c r="J158" s="3" t="s">
        <v>25</v>
      </c>
      <c r="K158" s="7">
        <v>0.18119212962962963</v>
      </c>
      <c r="L158" s="3">
        <v>53</v>
      </c>
      <c r="M158" s="3" t="s">
        <v>584</v>
      </c>
      <c r="N158" s="3" t="s">
        <v>25</v>
      </c>
      <c r="O158" s="7">
        <v>0.24885416666666668</v>
      </c>
      <c r="P158" s="3">
        <v>53</v>
      </c>
      <c r="Q158" s="3" t="s">
        <v>585</v>
      </c>
      <c r="R158" s="3" t="s">
        <v>25</v>
      </c>
      <c r="S158" s="7">
        <v>0.33081018518518518</v>
      </c>
      <c r="T158" s="3">
        <v>53</v>
      </c>
      <c r="U158" s="3" t="s">
        <v>586</v>
      </c>
      <c r="V158" s="3" t="s">
        <v>25</v>
      </c>
      <c r="W158" s="7">
        <v>0.40766203703703702</v>
      </c>
      <c r="X158" s="3">
        <v>52</v>
      </c>
    </row>
    <row r="159" spans="1:24" x14ac:dyDescent="0.25">
      <c r="E159" s="3" t="s">
        <v>30</v>
      </c>
      <c r="G159" s="7">
        <v>2.8731478707448715E-3</v>
      </c>
      <c r="H159" s="3" t="s">
        <v>31</v>
      </c>
      <c r="K159" s="7">
        <v>1.3505522752617294E-2</v>
      </c>
      <c r="L159" s="3" t="s">
        <v>19</v>
      </c>
      <c r="O159" s="7">
        <v>4.2950858933032965E-3</v>
      </c>
      <c r="P159" s="3" t="s">
        <v>31</v>
      </c>
      <c r="S159" s="7">
        <v>2.2230480749136777E-3</v>
      </c>
      <c r="T159" s="3" t="s">
        <v>19</v>
      </c>
      <c r="W159" s="7">
        <v>8.5603370634828174E-3</v>
      </c>
      <c r="X159" s="3" t="s">
        <v>31</v>
      </c>
    </row>
    <row r="160" spans="1:24" x14ac:dyDescent="0.25">
      <c r="A160" s="3">
        <v>53</v>
      </c>
      <c r="B160" s="3">
        <v>52</v>
      </c>
      <c r="C160" s="4" t="s">
        <v>587</v>
      </c>
      <c r="D160" s="3" t="s">
        <v>1</v>
      </c>
      <c r="E160" s="3" t="s">
        <v>588</v>
      </c>
      <c r="F160" s="3" t="s">
        <v>19</v>
      </c>
      <c r="G160" s="7">
        <v>8.9629629629629629E-2</v>
      </c>
      <c r="H160" s="3">
        <v>50</v>
      </c>
      <c r="I160" s="3" t="s">
        <v>589</v>
      </c>
      <c r="J160" s="3" t="s">
        <v>19</v>
      </c>
      <c r="K160" s="7">
        <v>7.9988425925925921E-2</v>
      </c>
      <c r="L160" s="3">
        <v>51</v>
      </c>
      <c r="M160" s="3" t="s">
        <v>590</v>
      </c>
      <c r="N160" s="3" t="s">
        <v>19</v>
      </c>
      <c r="O160" s="7">
        <v>7.8935185185185178E-2</v>
      </c>
      <c r="P160" s="3">
        <v>54</v>
      </c>
      <c r="Q160" s="3" t="s">
        <v>591</v>
      </c>
      <c r="R160" s="3" t="s">
        <v>19</v>
      </c>
      <c r="S160" s="7">
        <v>7.5775462962962961E-2</v>
      </c>
      <c r="T160" s="3">
        <v>44</v>
      </c>
      <c r="U160" s="3" t="s">
        <v>592</v>
      </c>
      <c r="V160" s="3" t="s">
        <v>19</v>
      </c>
      <c r="W160" s="7">
        <v>9.268518518518519E-2</v>
      </c>
      <c r="X160" s="3">
        <v>52</v>
      </c>
    </row>
    <row r="161" spans="1:24" x14ac:dyDescent="0.25">
      <c r="E161" s="3" t="s">
        <v>593</v>
      </c>
      <c r="F161" s="3" t="s">
        <v>25</v>
      </c>
      <c r="G161" s="7">
        <v>8.9629629629629629E-2</v>
      </c>
      <c r="H161" s="3">
        <v>50</v>
      </c>
      <c r="I161" s="3" t="s">
        <v>594</v>
      </c>
      <c r="J161" s="3" t="s">
        <v>25</v>
      </c>
      <c r="K161" s="7">
        <v>0.16961805555555556</v>
      </c>
      <c r="L161" s="3">
        <v>51</v>
      </c>
      <c r="M161" s="3" t="s">
        <v>595</v>
      </c>
      <c r="N161" s="3" t="s">
        <v>25</v>
      </c>
      <c r="O161" s="7">
        <v>0.24855324074074073</v>
      </c>
      <c r="P161" s="3">
        <v>52</v>
      </c>
      <c r="Q161" s="3" t="s">
        <v>596</v>
      </c>
      <c r="R161" s="3" t="s">
        <v>25</v>
      </c>
      <c r="S161" s="7">
        <v>0.3243287037037037</v>
      </c>
      <c r="T161" s="3">
        <v>52</v>
      </c>
      <c r="U161" s="3" t="s">
        <v>597</v>
      </c>
      <c r="V161" s="3" t="s">
        <v>25</v>
      </c>
      <c r="W161" s="7">
        <v>0.41701388888888885</v>
      </c>
      <c r="X161" s="3">
        <v>53</v>
      </c>
    </row>
    <row r="162" spans="1:24" x14ac:dyDescent="0.25">
      <c r="E162" s="3" t="s">
        <v>30</v>
      </c>
      <c r="G162" s="7">
        <v>5.8002726411936489E-3</v>
      </c>
      <c r="H162" s="3" t="s">
        <v>31</v>
      </c>
      <c r="K162" s="7">
        <v>9.4589722855625835E-4</v>
      </c>
      <c r="L162" s="3" t="s">
        <v>19</v>
      </c>
      <c r="O162" s="7">
        <v>5.3273509003586017E-3</v>
      </c>
      <c r="P162" s="3" t="s">
        <v>19</v>
      </c>
      <c r="S162" s="7">
        <v>5.7865983930952408E-3</v>
      </c>
      <c r="T162" s="3" t="s">
        <v>31</v>
      </c>
      <c r="W162" s="7">
        <v>5.3136229053740436E-3</v>
      </c>
      <c r="X162" s="3" t="s">
        <v>19</v>
      </c>
    </row>
    <row r="163" spans="1:24" x14ac:dyDescent="0.25">
      <c r="A163" s="3">
        <v>54</v>
      </c>
      <c r="B163" s="3">
        <v>19</v>
      </c>
      <c r="C163" s="4" t="s">
        <v>598</v>
      </c>
      <c r="D163" s="3" t="s">
        <v>2</v>
      </c>
      <c r="E163" s="3" t="s">
        <v>599</v>
      </c>
      <c r="F163" s="3" t="s">
        <v>19</v>
      </c>
      <c r="G163" s="7">
        <v>0.11027777777777777</v>
      </c>
      <c r="H163" s="3">
        <v>54</v>
      </c>
      <c r="I163" s="3" t="s">
        <v>600</v>
      </c>
      <c r="J163" s="3" t="s">
        <v>19</v>
      </c>
      <c r="K163" s="7">
        <v>9.8900462962962954E-2</v>
      </c>
      <c r="L163" s="3">
        <v>54</v>
      </c>
      <c r="M163" s="3" t="s">
        <v>601</v>
      </c>
      <c r="N163" s="3" t="s">
        <v>19</v>
      </c>
      <c r="O163" s="7">
        <v>7.6516203703703697E-2</v>
      </c>
      <c r="P163" s="3">
        <v>53</v>
      </c>
      <c r="Q163" s="3" t="s">
        <v>602</v>
      </c>
      <c r="R163" s="3" t="s">
        <v>19</v>
      </c>
      <c r="S163" s="7">
        <v>9.3564814814814823E-2</v>
      </c>
      <c r="T163" s="3">
        <v>53</v>
      </c>
      <c r="U163" s="3" t="s">
        <v>93</v>
      </c>
      <c r="V163" s="3" t="s">
        <v>19</v>
      </c>
      <c r="W163" s="7">
        <v>7.9351851851851854E-2</v>
      </c>
      <c r="X163" s="3">
        <v>43</v>
      </c>
    </row>
    <row r="164" spans="1:24" x14ac:dyDescent="0.25">
      <c r="E164" s="3" t="s">
        <v>603</v>
      </c>
      <c r="F164" s="3" t="s">
        <v>25</v>
      </c>
      <c r="G164" s="7">
        <v>0.11027777777777777</v>
      </c>
      <c r="H164" s="3">
        <v>54</v>
      </c>
      <c r="I164" s="3" t="s">
        <v>604</v>
      </c>
      <c r="J164" s="3" t="s">
        <v>25</v>
      </c>
      <c r="K164" s="7">
        <v>0.20917824074074073</v>
      </c>
      <c r="L164" s="3">
        <v>54</v>
      </c>
      <c r="M164" s="3" t="s">
        <v>605</v>
      </c>
      <c r="N164" s="3" t="s">
        <v>25</v>
      </c>
      <c r="O164" s="7">
        <v>0.28569444444444442</v>
      </c>
      <c r="P164" s="3">
        <v>54</v>
      </c>
      <c r="Q164" s="3" t="s">
        <v>606</v>
      </c>
      <c r="R164" s="3" t="s">
        <v>25</v>
      </c>
      <c r="S164" s="7">
        <v>0.37925925925925924</v>
      </c>
      <c r="T164" s="3">
        <v>54</v>
      </c>
      <c r="U164" s="3" t="s">
        <v>607</v>
      </c>
      <c r="V164" s="3" t="s">
        <v>25</v>
      </c>
      <c r="W164" s="7">
        <v>0.45861111111111108</v>
      </c>
      <c r="X164" s="3">
        <v>54</v>
      </c>
    </row>
    <row r="165" spans="1:24" x14ac:dyDescent="0.25">
      <c r="E165" s="3" t="s">
        <v>30</v>
      </c>
      <c r="G165" s="7">
        <v>5.3287228907641232E-3</v>
      </c>
      <c r="H165" s="3" t="s">
        <v>19</v>
      </c>
      <c r="K165" s="7">
        <v>1.1973425574548419E-2</v>
      </c>
      <c r="L165" s="3" t="s">
        <v>19</v>
      </c>
      <c r="O165" s="7">
        <v>4.434027373231314E-3</v>
      </c>
      <c r="P165" s="3" t="s">
        <v>31</v>
      </c>
      <c r="S165" s="7">
        <v>3.8669208605419947E-3</v>
      </c>
      <c r="T165" s="3" t="s">
        <v>19</v>
      </c>
      <c r="W165" s="7">
        <v>1.6735041952623222E-2</v>
      </c>
      <c r="X165" s="3" t="s">
        <v>31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B3F87-5912-4889-8EFB-90D102247841}">
  <sheetPr codeName="Sheet7"/>
  <dimension ref="A1:X198"/>
  <sheetViews>
    <sheetView topLeftCell="B1" workbookViewId="0">
      <pane xSplit="3" ySplit="3" topLeftCell="E48" activePane="bottomRight" state="frozen"/>
      <selection activeCell="B1" sqref="B1"/>
      <selection pane="topRight" activeCell="E1" sqref="E1"/>
      <selection pane="bottomLeft" activeCell="B4" sqref="B4"/>
      <selection pane="bottomRight" activeCell="C11" sqref="C11"/>
    </sheetView>
  </sheetViews>
  <sheetFormatPr defaultColWidth="9.1796875" defaultRowHeight="12.5" x14ac:dyDescent="0.25"/>
  <cols>
    <col min="1" max="1" width="4.453125" style="3" customWidth="1"/>
    <col min="2" max="2" width="5.7265625" style="3" customWidth="1"/>
    <col min="3" max="3" width="20.1796875" style="4" customWidth="1"/>
    <col min="4" max="4" width="9.1796875" style="3"/>
    <col min="5" max="5" width="15.1796875" style="3" customWidth="1"/>
    <col min="6" max="7" width="9.1796875" style="3"/>
    <col min="8" max="8" width="4.7265625" style="3" customWidth="1"/>
    <col min="9" max="9" width="16.1796875" style="3" customWidth="1"/>
    <col min="10" max="10" width="3.453125" style="3" customWidth="1"/>
    <col min="11" max="11" width="9.1796875" style="3"/>
    <col min="12" max="12" width="5.7265625" style="3" customWidth="1"/>
    <col min="13" max="13" width="18.81640625" style="3" customWidth="1"/>
    <col min="14" max="14" width="3.7265625" style="3" customWidth="1"/>
    <col min="15" max="15" width="9.1796875" style="3"/>
    <col min="16" max="16" width="4.453125" style="3" customWidth="1"/>
    <col min="17" max="17" width="18.26953125" style="3" customWidth="1"/>
    <col min="18" max="18" width="4.7265625" style="3" customWidth="1"/>
    <col min="19" max="19" width="9.1796875" style="3"/>
    <col min="20" max="20" width="5.26953125" style="3" customWidth="1"/>
    <col min="21" max="21" width="17.7265625" style="3" customWidth="1"/>
    <col min="22" max="22" width="4.26953125" style="3" customWidth="1"/>
    <col min="23" max="23" width="9.1796875" style="3"/>
    <col min="24" max="24" width="4.7265625" style="3" customWidth="1"/>
    <col min="25" max="16384" width="9.1796875" style="2"/>
  </cols>
  <sheetData>
    <row r="1" spans="1:24" ht="18" x14ac:dyDescent="0.4">
      <c r="A1" s="95" t="s">
        <v>608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27</v>
      </c>
      <c r="C4" s="4" t="s">
        <v>609</v>
      </c>
      <c r="D4" s="3" t="s">
        <v>17</v>
      </c>
      <c r="E4" s="3" t="s">
        <v>610</v>
      </c>
      <c r="F4" s="3" t="s">
        <v>19</v>
      </c>
      <c r="G4" s="7">
        <v>5.6689814814814811E-2</v>
      </c>
      <c r="H4" s="3">
        <v>5</v>
      </c>
      <c r="I4" s="3" t="s">
        <v>611</v>
      </c>
      <c r="J4" s="3" t="s">
        <v>19</v>
      </c>
      <c r="K4" s="7">
        <v>4.762731481481481E-2</v>
      </c>
      <c r="L4" s="3">
        <v>1</v>
      </c>
      <c r="M4" s="3" t="s">
        <v>103</v>
      </c>
      <c r="N4" s="3" t="s">
        <v>19</v>
      </c>
      <c r="O4" s="7">
        <v>4.1574074074074076E-2</v>
      </c>
      <c r="P4" s="3">
        <v>2</v>
      </c>
      <c r="Q4" s="3" t="s">
        <v>612</v>
      </c>
      <c r="R4" s="3" t="s">
        <v>19</v>
      </c>
      <c r="S4" s="7">
        <v>4.5891203703703705E-2</v>
      </c>
      <c r="T4" s="3">
        <v>2</v>
      </c>
      <c r="U4" s="3" t="s">
        <v>613</v>
      </c>
      <c r="V4" s="3" t="s">
        <v>19</v>
      </c>
      <c r="W4" s="7">
        <v>5.1215277777777783E-2</v>
      </c>
      <c r="X4" s="3">
        <v>1</v>
      </c>
    </row>
    <row r="5" spans="1:24" x14ac:dyDescent="0.25">
      <c r="E5" s="3" t="s">
        <v>614</v>
      </c>
      <c r="F5" s="3" t="s">
        <v>25</v>
      </c>
      <c r="G5" s="7">
        <v>5.6689814814814811E-2</v>
      </c>
      <c r="H5" s="3">
        <v>5</v>
      </c>
      <c r="I5" s="3" t="s">
        <v>615</v>
      </c>
      <c r="J5" s="3" t="s">
        <v>25</v>
      </c>
      <c r="K5" s="7">
        <v>0.10431712962962963</v>
      </c>
      <c r="L5" s="3">
        <v>2</v>
      </c>
      <c r="M5" s="3" t="s">
        <v>102</v>
      </c>
      <c r="N5" s="3" t="s">
        <v>25</v>
      </c>
      <c r="O5" s="7">
        <v>0.1458912037037037</v>
      </c>
      <c r="P5" s="3">
        <v>1</v>
      </c>
      <c r="Q5" s="3" t="s">
        <v>98</v>
      </c>
      <c r="R5" s="3" t="s">
        <v>25</v>
      </c>
      <c r="S5" s="7">
        <v>0.1917824074074074</v>
      </c>
      <c r="T5" s="3">
        <v>1</v>
      </c>
      <c r="U5" s="3" t="s">
        <v>616</v>
      </c>
      <c r="V5" s="3" t="s">
        <v>25</v>
      </c>
      <c r="W5" s="7">
        <v>0.24299768518518516</v>
      </c>
      <c r="X5" s="3">
        <v>1</v>
      </c>
    </row>
    <row r="6" spans="1:24" x14ac:dyDescent="0.25">
      <c r="E6" s="3" t="s">
        <v>30</v>
      </c>
      <c r="G6" s="7">
        <v>1.3448141657909224E-3</v>
      </c>
      <c r="H6" s="3" t="s">
        <v>19</v>
      </c>
      <c r="K6" s="7">
        <v>3.7957339571075693E-4</v>
      </c>
      <c r="L6" s="3" t="s">
        <v>31</v>
      </c>
      <c r="O6" s="7">
        <v>2.0300166879155118E-4</v>
      </c>
      <c r="P6" s="3" t="s">
        <v>31</v>
      </c>
      <c r="S6" s="7">
        <v>3.5407086896296902E-4</v>
      </c>
      <c r="T6" s="3" t="s">
        <v>31</v>
      </c>
      <c r="W6" s="7">
        <v>4.0816823232565913E-4</v>
      </c>
      <c r="X6" s="3" t="s">
        <v>31</v>
      </c>
    </row>
    <row r="7" spans="1:24" x14ac:dyDescent="0.25">
      <c r="A7" s="3">
        <v>2</v>
      </c>
      <c r="B7" s="3">
        <v>33</v>
      </c>
      <c r="C7" s="4" t="s">
        <v>617</v>
      </c>
      <c r="D7" s="3" t="s">
        <v>17</v>
      </c>
      <c r="E7" s="3" t="s">
        <v>618</v>
      </c>
      <c r="F7" s="3" t="s">
        <v>19</v>
      </c>
      <c r="G7" s="7">
        <v>5.6215277777777774E-2</v>
      </c>
      <c r="H7" s="3">
        <v>3</v>
      </c>
      <c r="I7" s="3" t="s">
        <v>34</v>
      </c>
      <c r="J7" s="3" t="s">
        <v>19</v>
      </c>
      <c r="K7" s="7">
        <v>5.2013888888888887E-2</v>
      </c>
      <c r="L7" s="3">
        <v>8</v>
      </c>
      <c r="M7" s="3" t="s">
        <v>619</v>
      </c>
      <c r="N7" s="3" t="s">
        <v>19</v>
      </c>
      <c r="O7" s="7">
        <v>4.1631944444444451E-2</v>
      </c>
      <c r="P7" s="3">
        <v>3</v>
      </c>
      <c r="Q7" s="3" t="s">
        <v>41</v>
      </c>
      <c r="R7" s="3" t="s">
        <v>19</v>
      </c>
      <c r="S7" s="7">
        <v>4.5879629629629631E-2</v>
      </c>
      <c r="T7" s="3">
        <v>1</v>
      </c>
      <c r="U7" s="3" t="s">
        <v>222</v>
      </c>
      <c r="V7" s="3" t="s">
        <v>19</v>
      </c>
      <c r="W7" s="7">
        <v>5.1354166666666666E-2</v>
      </c>
      <c r="X7" s="3">
        <v>2</v>
      </c>
    </row>
    <row r="8" spans="1:24" x14ac:dyDescent="0.25">
      <c r="E8" s="3" t="s">
        <v>33</v>
      </c>
      <c r="F8" s="3" t="s">
        <v>25</v>
      </c>
      <c r="G8" s="7">
        <v>5.6215277777777774E-2</v>
      </c>
      <c r="H8" s="3">
        <v>3</v>
      </c>
      <c r="I8" s="3" t="s">
        <v>620</v>
      </c>
      <c r="J8" s="3" t="s">
        <v>25</v>
      </c>
      <c r="K8" s="7">
        <v>0.10822916666666667</v>
      </c>
      <c r="L8" s="3">
        <v>3</v>
      </c>
      <c r="M8" s="3" t="s">
        <v>42</v>
      </c>
      <c r="N8" s="3" t="s">
        <v>25</v>
      </c>
      <c r="O8" s="7">
        <v>0.14986111111111111</v>
      </c>
      <c r="P8" s="3">
        <v>2</v>
      </c>
      <c r="Q8" s="3" t="s">
        <v>39</v>
      </c>
      <c r="R8" s="3" t="s">
        <v>25</v>
      </c>
      <c r="S8" s="7">
        <v>0.19574074074074074</v>
      </c>
      <c r="T8" s="3">
        <v>2</v>
      </c>
      <c r="U8" s="3" t="s">
        <v>621</v>
      </c>
      <c r="V8" s="3" t="s">
        <v>25</v>
      </c>
      <c r="W8" s="7">
        <v>0.24709490740740739</v>
      </c>
      <c r="X8" s="3">
        <v>2</v>
      </c>
    </row>
    <row r="9" spans="1:24" x14ac:dyDescent="0.25">
      <c r="E9" s="3" t="s">
        <v>30</v>
      </c>
      <c r="G9" s="7">
        <v>6.2903639512570941E-5</v>
      </c>
      <c r="H9" s="3" t="s">
        <v>31</v>
      </c>
      <c r="K9" s="7">
        <v>3.1975489790765435E-3</v>
      </c>
      <c r="L9" s="3" t="s">
        <v>19</v>
      </c>
      <c r="O9" s="7">
        <v>8.4954114900342992E-4</v>
      </c>
      <c r="P9" s="3" t="s">
        <v>31</v>
      </c>
      <c r="S9" s="7">
        <v>1.1453937974654216E-3</v>
      </c>
      <c r="T9" s="3" t="s">
        <v>31</v>
      </c>
      <c r="W9" s="7">
        <v>1.1397103930951002E-3</v>
      </c>
      <c r="X9" s="3" t="s">
        <v>31</v>
      </c>
    </row>
    <row r="10" spans="1:24" x14ac:dyDescent="0.25">
      <c r="A10" s="3">
        <v>3</v>
      </c>
      <c r="B10" s="3">
        <v>60</v>
      </c>
      <c r="C10" s="4" t="s">
        <v>622</v>
      </c>
      <c r="D10" s="3" t="s">
        <v>17</v>
      </c>
      <c r="E10" s="3" t="s">
        <v>623</v>
      </c>
      <c r="F10" s="3" t="s">
        <v>19</v>
      </c>
      <c r="G10" s="7">
        <v>5.5578703703703707E-2</v>
      </c>
      <c r="H10" s="3">
        <v>2</v>
      </c>
      <c r="I10" s="3" t="s">
        <v>624</v>
      </c>
      <c r="J10" s="3" t="s">
        <v>19</v>
      </c>
      <c r="K10" s="7">
        <v>4.7708333333333332E-2</v>
      </c>
      <c r="L10" s="3">
        <v>2</v>
      </c>
      <c r="M10" s="3" t="s">
        <v>625</v>
      </c>
      <c r="N10" s="3" t="s">
        <v>19</v>
      </c>
      <c r="O10" s="7">
        <v>4.670138888888889E-2</v>
      </c>
      <c r="P10" s="3">
        <v>9</v>
      </c>
      <c r="Q10" s="3" t="s">
        <v>61</v>
      </c>
      <c r="R10" s="3" t="s">
        <v>19</v>
      </c>
      <c r="S10" s="7">
        <v>5.1122685185185181E-2</v>
      </c>
      <c r="T10" s="3">
        <v>4</v>
      </c>
      <c r="U10" s="3" t="s">
        <v>50</v>
      </c>
      <c r="V10" s="3" t="s">
        <v>19</v>
      </c>
      <c r="W10" s="7">
        <v>5.5972222222222222E-2</v>
      </c>
      <c r="X10" s="3">
        <v>5</v>
      </c>
    </row>
    <row r="11" spans="1:24" x14ac:dyDescent="0.25">
      <c r="E11" s="3" t="s">
        <v>55</v>
      </c>
      <c r="F11" s="3" t="s">
        <v>25</v>
      </c>
      <c r="G11" s="7">
        <v>5.5578703703703707E-2</v>
      </c>
      <c r="H11" s="3">
        <v>2</v>
      </c>
      <c r="I11" s="3" t="s">
        <v>626</v>
      </c>
      <c r="J11" s="3" t="s">
        <v>25</v>
      </c>
      <c r="K11" s="7">
        <v>0.10328703703703705</v>
      </c>
      <c r="L11" s="3">
        <v>1</v>
      </c>
      <c r="M11" s="3" t="s">
        <v>627</v>
      </c>
      <c r="N11" s="3" t="s">
        <v>25</v>
      </c>
      <c r="O11" s="7">
        <v>0.14998842592592593</v>
      </c>
      <c r="P11" s="3">
        <v>3</v>
      </c>
      <c r="Q11" s="3" t="s">
        <v>62</v>
      </c>
      <c r="R11" s="3" t="s">
        <v>25</v>
      </c>
      <c r="S11" s="7">
        <v>0.2011111111111111</v>
      </c>
      <c r="T11" s="3">
        <v>3</v>
      </c>
      <c r="U11" s="3" t="s">
        <v>59</v>
      </c>
      <c r="V11" s="3" t="s">
        <v>25</v>
      </c>
      <c r="W11" s="7">
        <v>0.25708333333333333</v>
      </c>
      <c r="X11" s="3">
        <v>3</v>
      </c>
    </row>
    <row r="12" spans="1:24" x14ac:dyDescent="0.25">
      <c r="E12" s="3" t="s">
        <v>30</v>
      </c>
      <c r="G12" s="7">
        <v>2.9744353492192968E-3</v>
      </c>
      <c r="H12" s="3" t="s">
        <v>31</v>
      </c>
      <c r="K12" s="7">
        <v>3.0813309168306949E-3</v>
      </c>
      <c r="L12" s="3" t="s">
        <v>31</v>
      </c>
      <c r="O12" s="7">
        <v>2.5026555523548905E-3</v>
      </c>
      <c r="P12" s="3" t="s">
        <v>19</v>
      </c>
      <c r="S12" s="7">
        <v>2.1967485903734638E-3</v>
      </c>
      <c r="T12" s="3" t="s">
        <v>19</v>
      </c>
      <c r="W12" s="7">
        <v>1.3563621233216513E-3</v>
      </c>
      <c r="X12" s="3" t="s">
        <v>19</v>
      </c>
    </row>
    <row r="13" spans="1:24" x14ac:dyDescent="0.25">
      <c r="A13" s="3">
        <v>4</v>
      </c>
      <c r="B13" s="3">
        <v>90</v>
      </c>
      <c r="C13" s="4" t="s">
        <v>628</v>
      </c>
      <c r="D13" s="3" t="s">
        <v>17</v>
      </c>
      <c r="E13" s="3" t="s">
        <v>130</v>
      </c>
      <c r="F13" s="3" t="s">
        <v>19</v>
      </c>
      <c r="G13" s="7">
        <v>5.6990740740740738E-2</v>
      </c>
      <c r="H13" s="3">
        <v>6</v>
      </c>
      <c r="I13" s="3" t="s">
        <v>629</v>
      </c>
      <c r="J13" s="3" t="s">
        <v>19</v>
      </c>
      <c r="K13" s="7">
        <v>5.302083333333333E-2</v>
      </c>
      <c r="L13" s="3">
        <v>10</v>
      </c>
      <c r="M13" s="3" t="s">
        <v>630</v>
      </c>
      <c r="N13" s="3" t="s">
        <v>19</v>
      </c>
      <c r="O13" s="7">
        <v>4.5243055555555557E-2</v>
      </c>
      <c r="P13" s="3">
        <v>6</v>
      </c>
      <c r="Q13" s="3" t="s">
        <v>631</v>
      </c>
      <c r="R13" s="3" t="s">
        <v>19</v>
      </c>
      <c r="S13" s="7">
        <v>5.6157407407407406E-2</v>
      </c>
      <c r="T13" s="3">
        <v>11</v>
      </c>
      <c r="U13" s="3" t="s">
        <v>632</v>
      </c>
      <c r="V13" s="3" t="s">
        <v>19</v>
      </c>
      <c r="W13" s="7">
        <v>5.2569444444444446E-2</v>
      </c>
      <c r="X13" s="3">
        <v>3</v>
      </c>
    </row>
    <row r="14" spans="1:24" x14ac:dyDescent="0.25">
      <c r="E14" s="3" t="s">
        <v>139</v>
      </c>
      <c r="F14" s="3" t="s">
        <v>25</v>
      </c>
      <c r="G14" s="7">
        <v>5.6990740740740738E-2</v>
      </c>
      <c r="H14" s="3">
        <v>6</v>
      </c>
      <c r="I14" s="3" t="s">
        <v>633</v>
      </c>
      <c r="J14" s="3" t="s">
        <v>25</v>
      </c>
      <c r="K14" s="7">
        <v>0.11001157407407407</v>
      </c>
      <c r="L14" s="3">
        <v>4</v>
      </c>
      <c r="M14" s="3" t="s">
        <v>135</v>
      </c>
      <c r="N14" s="3" t="s">
        <v>25</v>
      </c>
      <c r="O14" s="7">
        <v>0.15525462962962963</v>
      </c>
      <c r="P14" s="3">
        <v>4</v>
      </c>
      <c r="Q14" s="3" t="s">
        <v>634</v>
      </c>
      <c r="R14" s="3" t="s">
        <v>25</v>
      </c>
      <c r="S14" s="7">
        <v>0.21141203703703704</v>
      </c>
      <c r="T14" s="3">
        <v>5</v>
      </c>
      <c r="U14" s="3" t="s">
        <v>134</v>
      </c>
      <c r="V14" s="3" t="s">
        <v>25</v>
      </c>
      <c r="W14" s="7">
        <v>0.26398148148148148</v>
      </c>
      <c r="X14" s="3">
        <v>4</v>
      </c>
    </row>
    <row r="15" spans="1:24" x14ac:dyDescent="0.25">
      <c r="E15" s="3" t="s">
        <v>30</v>
      </c>
      <c r="G15" s="7">
        <v>3.1335162158173391E-3</v>
      </c>
      <c r="H15" s="3" t="s">
        <v>31</v>
      </c>
      <c r="K15" s="7">
        <v>8.6836339736443002E-4</v>
      </c>
      <c r="L15" s="3" t="s">
        <v>19</v>
      </c>
      <c r="O15" s="7">
        <v>1.416333486254015E-4</v>
      </c>
      <c r="P15" s="3" t="s">
        <v>31</v>
      </c>
      <c r="S15" s="7">
        <v>5.9186733062699184E-3</v>
      </c>
      <c r="T15" s="3" t="s">
        <v>19</v>
      </c>
      <c r="W15" s="7">
        <v>3.5118871391916218E-3</v>
      </c>
      <c r="X15" s="3" t="s">
        <v>31</v>
      </c>
    </row>
    <row r="16" spans="1:24" x14ac:dyDescent="0.25">
      <c r="A16" s="3">
        <v>5</v>
      </c>
      <c r="B16" s="3">
        <v>52</v>
      </c>
      <c r="C16" s="4" t="s">
        <v>635</v>
      </c>
      <c r="D16" s="3" t="s">
        <v>17</v>
      </c>
      <c r="E16" s="3" t="s">
        <v>70</v>
      </c>
      <c r="F16" s="3" t="s">
        <v>19</v>
      </c>
      <c r="G16" s="7">
        <v>5.4907407407407405E-2</v>
      </c>
      <c r="H16" s="3">
        <v>1</v>
      </c>
      <c r="I16" s="3" t="s">
        <v>76</v>
      </c>
      <c r="J16" s="3" t="s">
        <v>19</v>
      </c>
      <c r="K16" s="7">
        <v>5.5682870370370369E-2</v>
      </c>
      <c r="L16" s="3">
        <v>17</v>
      </c>
      <c r="M16" s="3" t="s">
        <v>636</v>
      </c>
      <c r="N16" s="3" t="s">
        <v>19</v>
      </c>
      <c r="O16" s="7">
        <v>4.8263888888888884E-2</v>
      </c>
      <c r="P16" s="3">
        <v>13</v>
      </c>
      <c r="Q16" s="3" t="s">
        <v>637</v>
      </c>
      <c r="R16" s="3" t="s">
        <v>19</v>
      </c>
      <c r="S16" s="7">
        <v>5.3495370370370367E-2</v>
      </c>
      <c r="T16" s="3">
        <v>6</v>
      </c>
      <c r="U16" s="3" t="s">
        <v>73</v>
      </c>
      <c r="V16" s="3" t="s">
        <v>19</v>
      </c>
      <c r="W16" s="7">
        <v>5.3483796296296293E-2</v>
      </c>
      <c r="X16" s="3">
        <v>4</v>
      </c>
    </row>
    <row r="17" spans="1:24" x14ac:dyDescent="0.25">
      <c r="E17" s="3" t="s">
        <v>638</v>
      </c>
      <c r="F17" s="3" t="s">
        <v>25</v>
      </c>
      <c r="G17" s="7">
        <v>5.4907407407407405E-2</v>
      </c>
      <c r="H17" s="3">
        <v>1</v>
      </c>
      <c r="I17" s="3" t="s">
        <v>81</v>
      </c>
      <c r="J17" s="3" t="s">
        <v>25</v>
      </c>
      <c r="K17" s="7">
        <v>0.11059027777777779</v>
      </c>
      <c r="L17" s="3">
        <v>5</v>
      </c>
      <c r="M17" s="3" t="s">
        <v>639</v>
      </c>
      <c r="N17" s="3" t="s">
        <v>25</v>
      </c>
      <c r="O17" s="7">
        <v>0.15885416666666666</v>
      </c>
      <c r="P17" s="3">
        <v>6</v>
      </c>
      <c r="Q17" s="3" t="s">
        <v>640</v>
      </c>
      <c r="R17" s="3" t="s">
        <v>25</v>
      </c>
      <c r="S17" s="7">
        <v>0.21234953703703704</v>
      </c>
      <c r="T17" s="3">
        <v>6</v>
      </c>
      <c r="U17" s="3" t="s">
        <v>209</v>
      </c>
      <c r="V17" s="3" t="s">
        <v>25</v>
      </c>
      <c r="W17" s="7">
        <v>0.26583333333333331</v>
      </c>
      <c r="X17" s="3">
        <v>5</v>
      </c>
    </row>
    <row r="18" spans="1:24" x14ac:dyDescent="0.25">
      <c r="E18" s="3" t="s">
        <v>30</v>
      </c>
      <c r="G18" s="7">
        <v>5.6386261675761898E-3</v>
      </c>
      <c r="H18" s="3" t="s">
        <v>31</v>
      </c>
      <c r="K18" s="7">
        <v>3.1645465590176142E-3</v>
      </c>
      <c r="L18" s="3" t="s">
        <v>19</v>
      </c>
      <c r="O18" s="7">
        <v>2.560822651111426E-3</v>
      </c>
      <c r="P18" s="3" t="s">
        <v>19</v>
      </c>
      <c r="S18" s="7">
        <v>2.904207408474295E-3</v>
      </c>
      <c r="T18" s="3" t="s">
        <v>19</v>
      </c>
      <c r="W18" s="7">
        <v>2.9909504510271523E-3</v>
      </c>
      <c r="X18" s="3" t="s">
        <v>31</v>
      </c>
    </row>
    <row r="19" spans="1:24" x14ac:dyDescent="0.25">
      <c r="A19" s="3">
        <v>6</v>
      </c>
      <c r="B19" s="3">
        <v>1</v>
      </c>
      <c r="C19" s="4" t="s">
        <v>368</v>
      </c>
      <c r="D19" s="3" t="s">
        <v>2</v>
      </c>
      <c r="E19" s="3" t="s">
        <v>109</v>
      </c>
      <c r="F19" s="3" t="s">
        <v>19</v>
      </c>
      <c r="G19" s="7">
        <v>5.6539351851851855E-2</v>
      </c>
      <c r="H19" s="3">
        <v>4</v>
      </c>
      <c r="I19" s="3" t="s">
        <v>114</v>
      </c>
      <c r="J19" s="3" t="s">
        <v>19</v>
      </c>
      <c r="K19" s="7">
        <v>5.4328703703703705E-2</v>
      </c>
      <c r="L19" s="3">
        <v>15</v>
      </c>
      <c r="M19" s="3" t="s">
        <v>92</v>
      </c>
      <c r="N19" s="3" t="s">
        <v>19</v>
      </c>
      <c r="O19" s="7">
        <v>4.5879629629629631E-2</v>
      </c>
      <c r="P19" s="3">
        <v>7</v>
      </c>
      <c r="Q19" s="3" t="s">
        <v>641</v>
      </c>
      <c r="R19" s="3" t="s">
        <v>19</v>
      </c>
      <c r="S19" s="7">
        <v>5.2824074074074079E-2</v>
      </c>
      <c r="T19" s="3">
        <v>5</v>
      </c>
      <c r="U19" s="3" t="s">
        <v>642</v>
      </c>
      <c r="V19" s="3" t="s">
        <v>19</v>
      </c>
      <c r="W19" s="7">
        <v>5.7731481481481474E-2</v>
      </c>
      <c r="X19" s="3">
        <v>9</v>
      </c>
    </row>
    <row r="20" spans="1:24" x14ac:dyDescent="0.25">
      <c r="E20" s="3" t="s">
        <v>643</v>
      </c>
      <c r="F20" s="3" t="s">
        <v>25</v>
      </c>
      <c r="G20" s="7">
        <v>5.6539351851851855E-2</v>
      </c>
      <c r="H20" s="3">
        <v>4</v>
      </c>
      <c r="I20" s="3" t="s">
        <v>644</v>
      </c>
      <c r="J20" s="3" t="s">
        <v>25</v>
      </c>
      <c r="K20" s="7">
        <v>0.11086805555555555</v>
      </c>
      <c r="L20" s="3">
        <v>6</v>
      </c>
      <c r="M20" s="3" t="s">
        <v>111</v>
      </c>
      <c r="N20" s="3" t="s">
        <v>25</v>
      </c>
      <c r="O20" s="7">
        <v>0.1567476851851852</v>
      </c>
      <c r="P20" s="3">
        <v>5</v>
      </c>
      <c r="Q20" s="3" t="s">
        <v>645</v>
      </c>
      <c r="R20" s="3" t="s">
        <v>25</v>
      </c>
      <c r="S20" s="7">
        <v>0.20957175925925928</v>
      </c>
      <c r="T20" s="3">
        <v>4</v>
      </c>
      <c r="U20" s="3" t="s">
        <v>116</v>
      </c>
      <c r="V20" s="3" t="s">
        <v>25</v>
      </c>
      <c r="W20" s="7">
        <v>0.26730324074074074</v>
      </c>
      <c r="X20" s="3">
        <v>6</v>
      </c>
    </row>
    <row r="21" spans="1:24" x14ac:dyDescent="0.25">
      <c r="E21" s="3" t="s">
        <v>30</v>
      </c>
      <c r="G21" s="7">
        <v>4.3414669140070042E-3</v>
      </c>
      <c r="H21" s="3" t="s">
        <v>31</v>
      </c>
      <c r="K21" s="7">
        <v>1.519983378765008E-3</v>
      </c>
      <c r="L21" s="3" t="s">
        <v>19</v>
      </c>
      <c r="O21" s="7">
        <v>7.6148616690051296E-5</v>
      </c>
      <c r="P21" s="3" t="s">
        <v>31</v>
      </c>
      <c r="S21" s="7">
        <v>1.9531707039508669E-3</v>
      </c>
      <c r="T21" s="3" t="s">
        <v>19</v>
      </c>
      <c r="W21" s="7">
        <v>9.4446144798115972E-4</v>
      </c>
      <c r="X21" s="3" t="s">
        <v>19</v>
      </c>
    </row>
    <row r="22" spans="1:24" x14ac:dyDescent="0.25">
      <c r="A22" s="3">
        <v>7</v>
      </c>
      <c r="B22" s="3">
        <v>28</v>
      </c>
      <c r="C22" s="4" t="s">
        <v>646</v>
      </c>
      <c r="D22" s="3" t="s">
        <v>17</v>
      </c>
      <c r="E22" s="3" t="s">
        <v>647</v>
      </c>
      <c r="F22" s="3" t="s">
        <v>19</v>
      </c>
      <c r="G22" s="7">
        <v>6.1412037037037036E-2</v>
      </c>
      <c r="H22" s="3">
        <v>11</v>
      </c>
      <c r="I22" s="3" t="s">
        <v>648</v>
      </c>
      <c r="J22" s="3" t="s">
        <v>19</v>
      </c>
      <c r="K22" s="7">
        <v>5.3182870370370366E-2</v>
      </c>
      <c r="L22" s="3">
        <v>13</v>
      </c>
      <c r="M22" s="3" t="s">
        <v>649</v>
      </c>
      <c r="N22" s="3" t="s">
        <v>19</v>
      </c>
      <c r="O22" s="7">
        <v>5.2708333333333336E-2</v>
      </c>
      <c r="P22" s="3">
        <v>25</v>
      </c>
      <c r="Q22" s="3" t="s">
        <v>650</v>
      </c>
      <c r="R22" s="3" t="s">
        <v>19</v>
      </c>
      <c r="S22" s="7">
        <v>5.3576388888888889E-2</v>
      </c>
      <c r="T22" s="3">
        <v>7</v>
      </c>
      <c r="U22" s="3" t="s">
        <v>651</v>
      </c>
      <c r="V22" s="3" t="s">
        <v>19</v>
      </c>
      <c r="W22" s="7">
        <v>5.8252314814814819E-2</v>
      </c>
      <c r="X22" s="3">
        <v>10</v>
      </c>
    </row>
    <row r="23" spans="1:24" x14ac:dyDescent="0.25">
      <c r="E23" s="3" t="s">
        <v>652</v>
      </c>
      <c r="F23" s="3" t="s">
        <v>25</v>
      </c>
      <c r="G23" s="7">
        <v>6.1412037037037036E-2</v>
      </c>
      <c r="H23" s="3">
        <v>11</v>
      </c>
      <c r="I23" s="3" t="s">
        <v>336</v>
      </c>
      <c r="J23" s="3" t="s">
        <v>25</v>
      </c>
      <c r="K23" s="7">
        <v>0.11459490740740741</v>
      </c>
      <c r="L23" s="3">
        <v>8</v>
      </c>
      <c r="M23" s="3" t="s">
        <v>653</v>
      </c>
      <c r="N23" s="3" t="s">
        <v>25</v>
      </c>
      <c r="O23" s="7">
        <v>0.16730324074074074</v>
      </c>
      <c r="P23" s="3">
        <v>9</v>
      </c>
      <c r="Q23" s="3" t="s">
        <v>101</v>
      </c>
      <c r="R23" s="3" t="s">
        <v>25</v>
      </c>
      <c r="S23" s="7">
        <v>0.22087962962962962</v>
      </c>
      <c r="T23" s="3">
        <v>8</v>
      </c>
      <c r="U23" s="3" t="s">
        <v>654</v>
      </c>
      <c r="V23" s="3" t="s">
        <v>25</v>
      </c>
      <c r="W23" s="7">
        <v>0.27913194444444445</v>
      </c>
      <c r="X23" s="3">
        <v>7</v>
      </c>
    </row>
    <row r="24" spans="1:24" x14ac:dyDescent="0.25">
      <c r="E24" s="3" t="s">
        <v>30</v>
      </c>
      <c r="G24" s="7">
        <v>2.1628798790148326E-3</v>
      </c>
      <c r="H24" s="3" t="s">
        <v>31</v>
      </c>
      <c r="K24" s="7">
        <v>1.9627415835827139E-3</v>
      </c>
      <c r="L24" s="3" t="s">
        <v>31</v>
      </c>
      <c r="O24" s="7">
        <v>4.7189198686660161E-3</v>
      </c>
      <c r="P24" s="3" t="s">
        <v>19</v>
      </c>
      <c r="S24" s="7">
        <v>4.543461706701668E-4</v>
      </c>
      <c r="T24" s="3" t="s">
        <v>19</v>
      </c>
      <c r="W24" s="7">
        <v>1.0476445767386294E-3</v>
      </c>
      <c r="X24" s="3" t="s">
        <v>31</v>
      </c>
    </row>
    <row r="25" spans="1:24" x14ac:dyDescent="0.25">
      <c r="A25" s="3">
        <v>8</v>
      </c>
      <c r="B25" s="3">
        <v>80</v>
      </c>
      <c r="C25" s="4" t="s">
        <v>655</v>
      </c>
      <c r="D25" s="3" t="s">
        <v>2</v>
      </c>
      <c r="E25" s="3" t="s">
        <v>200</v>
      </c>
      <c r="F25" s="3" t="s">
        <v>19</v>
      </c>
      <c r="G25" s="7">
        <v>6.1527777777777772E-2</v>
      </c>
      <c r="H25" s="3">
        <v>12</v>
      </c>
      <c r="J25" s="3" t="s">
        <v>19</v>
      </c>
      <c r="K25" s="7">
        <v>5.6747685185185186E-2</v>
      </c>
      <c r="L25" s="3">
        <v>19</v>
      </c>
      <c r="M25" s="3" t="s">
        <v>57</v>
      </c>
      <c r="N25" s="3" t="s">
        <v>19</v>
      </c>
      <c r="O25" s="7">
        <v>4.144675925925926E-2</v>
      </c>
      <c r="P25" s="3">
        <v>1</v>
      </c>
      <c r="Q25" s="3" t="s">
        <v>656</v>
      </c>
      <c r="R25" s="3" t="s">
        <v>19</v>
      </c>
      <c r="S25" s="7">
        <v>5.858796296296296E-2</v>
      </c>
      <c r="T25" s="3">
        <v>16</v>
      </c>
      <c r="U25" s="3" t="s">
        <v>204</v>
      </c>
      <c r="V25" s="3" t="s">
        <v>19</v>
      </c>
      <c r="W25" s="7">
        <v>5.9965277777777777E-2</v>
      </c>
      <c r="X25" s="3">
        <v>11</v>
      </c>
    </row>
    <row r="26" spans="1:24" x14ac:dyDescent="0.25">
      <c r="E26" s="3" t="s">
        <v>63</v>
      </c>
      <c r="F26" s="3" t="s">
        <v>25</v>
      </c>
      <c r="G26" s="7">
        <v>6.1527777777777772E-2</v>
      </c>
      <c r="H26" s="3">
        <v>12</v>
      </c>
      <c r="I26" s="3" t="s">
        <v>657</v>
      </c>
      <c r="J26" s="3" t="s">
        <v>25</v>
      </c>
      <c r="K26" s="7">
        <v>0.11827546296296297</v>
      </c>
      <c r="L26" s="3">
        <v>11</v>
      </c>
      <c r="M26" s="3" t="s">
        <v>658</v>
      </c>
      <c r="N26" s="3" t="s">
        <v>25</v>
      </c>
      <c r="O26" s="7">
        <v>0.16250000000000001</v>
      </c>
      <c r="P26" s="3">
        <v>7</v>
      </c>
      <c r="Q26" s="3" t="s">
        <v>659</v>
      </c>
      <c r="R26" s="3" t="s">
        <v>25</v>
      </c>
      <c r="S26" s="7">
        <v>0.22108796296296296</v>
      </c>
      <c r="T26" s="3">
        <v>9</v>
      </c>
      <c r="U26" s="3" t="s">
        <v>660</v>
      </c>
      <c r="V26" s="3" t="s">
        <v>25</v>
      </c>
      <c r="W26" s="7">
        <v>0.28105324074074073</v>
      </c>
      <c r="X26" s="3">
        <v>8</v>
      </c>
    </row>
    <row r="27" spans="1:24" x14ac:dyDescent="0.25">
      <c r="E27" s="3" t="s">
        <v>30</v>
      </c>
      <c r="G27" s="7">
        <v>2.4847323798905738E-3</v>
      </c>
      <c r="H27" s="3" t="s">
        <v>31</v>
      </c>
      <c r="K27" s="7">
        <v>1.2224998355213484E-3</v>
      </c>
      <c r="L27" s="3" t="s">
        <v>19</v>
      </c>
      <c r="O27" s="7">
        <v>6.8729706890144279E-3</v>
      </c>
      <c r="P27" s="3" t="s">
        <v>31</v>
      </c>
      <c r="S27" s="7">
        <v>5.1002753017071953E-3</v>
      </c>
      <c r="T27" s="3" t="s">
        <v>19</v>
      </c>
      <c r="W27" s="7">
        <v>2.5715015389866924E-4</v>
      </c>
      <c r="X27" s="3" t="s">
        <v>19</v>
      </c>
    </row>
    <row r="28" spans="1:24" x14ac:dyDescent="0.25">
      <c r="A28" s="3">
        <v>9</v>
      </c>
      <c r="B28" s="3">
        <v>8</v>
      </c>
      <c r="C28" s="4" t="s">
        <v>661</v>
      </c>
      <c r="D28" s="3" t="s">
        <v>17</v>
      </c>
      <c r="E28" s="3" t="s">
        <v>662</v>
      </c>
      <c r="F28" s="3" t="s">
        <v>19</v>
      </c>
      <c r="G28" s="7">
        <v>6.4178240740740744E-2</v>
      </c>
      <c r="H28" s="3">
        <v>16</v>
      </c>
      <c r="I28" s="3" t="s">
        <v>663</v>
      </c>
      <c r="J28" s="3" t="s">
        <v>19</v>
      </c>
      <c r="K28" s="7">
        <v>5.6805555555555554E-2</v>
      </c>
      <c r="L28" s="3">
        <v>20</v>
      </c>
      <c r="M28" s="3" t="s">
        <v>155</v>
      </c>
      <c r="N28" s="3" t="s">
        <v>19</v>
      </c>
      <c r="O28" s="7">
        <v>4.8599537037037038E-2</v>
      </c>
      <c r="P28" s="3">
        <v>14</v>
      </c>
      <c r="Q28" s="3" t="s">
        <v>664</v>
      </c>
      <c r="R28" s="3" t="s">
        <v>19</v>
      </c>
      <c r="S28" s="7">
        <v>4.8020833333333339E-2</v>
      </c>
      <c r="T28" s="3">
        <v>3</v>
      </c>
      <c r="U28" s="3" t="s">
        <v>156</v>
      </c>
      <c r="V28" s="3" t="s">
        <v>19</v>
      </c>
      <c r="W28" s="7">
        <v>6.3935185185185192E-2</v>
      </c>
      <c r="X28" s="3">
        <v>16</v>
      </c>
    </row>
    <row r="29" spans="1:24" x14ac:dyDescent="0.25">
      <c r="E29" s="3" t="s">
        <v>665</v>
      </c>
      <c r="F29" s="3" t="s">
        <v>25</v>
      </c>
      <c r="G29" s="7">
        <v>6.4178240740740744E-2</v>
      </c>
      <c r="H29" s="3">
        <v>16</v>
      </c>
      <c r="I29" s="3" t="s">
        <v>666</v>
      </c>
      <c r="J29" s="3" t="s">
        <v>25</v>
      </c>
      <c r="K29" s="7">
        <v>0.1209837962962963</v>
      </c>
      <c r="L29" s="3">
        <v>15</v>
      </c>
      <c r="M29" s="3" t="s">
        <v>667</v>
      </c>
      <c r="N29" s="3" t="s">
        <v>25</v>
      </c>
      <c r="O29" s="7">
        <v>0.16958333333333334</v>
      </c>
      <c r="P29" s="3">
        <v>12</v>
      </c>
      <c r="Q29" s="3" t="s">
        <v>161</v>
      </c>
      <c r="R29" s="3" t="s">
        <v>25</v>
      </c>
      <c r="S29" s="7">
        <v>0.21760416666666668</v>
      </c>
      <c r="T29" s="3">
        <v>7</v>
      </c>
      <c r="U29" s="3" t="s">
        <v>668</v>
      </c>
      <c r="V29" s="3" t="s">
        <v>25</v>
      </c>
      <c r="W29" s="7">
        <v>0.28153935185185186</v>
      </c>
      <c r="X29" s="3">
        <v>9</v>
      </c>
    </row>
    <row r="30" spans="1:24" x14ac:dyDescent="0.25">
      <c r="E30" s="3" t="s">
        <v>30</v>
      </c>
      <c r="G30" s="7">
        <v>5.5014220735699615E-5</v>
      </c>
      <c r="H30" s="3" t="s">
        <v>19</v>
      </c>
      <c r="K30" s="7">
        <v>1.1843335636034513E-3</v>
      </c>
      <c r="L30" s="3" t="s">
        <v>19</v>
      </c>
      <c r="O30" s="7">
        <v>1.96233038694274E-4</v>
      </c>
      <c r="P30" s="3" t="s">
        <v>19</v>
      </c>
      <c r="S30" s="7">
        <v>5.5593669038715571E-3</v>
      </c>
      <c r="T30" s="3" t="s">
        <v>31</v>
      </c>
      <c r="W30" s="7">
        <v>4.123786080838146E-3</v>
      </c>
      <c r="X30" s="3" t="s">
        <v>19</v>
      </c>
    </row>
    <row r="31" spans="1:24" x14ac:dyDescent="0.25">
      <c r="A31" s="3">
        <v>10</v>
      </c>
      <c r="B31" s="3">
        <v>38</v>
      </c>
      <c r="C31" s="4" t="s">
        <v>669</v>
      </c>
      <c r="D31" s="3" t="s">
        <v>17</v>
      </c>
      <c r="E31" s="3" t="s">
        <v>670</v>
      </c>
      <c r="F31" s="3" t="s">
        <v>19</v>
      </c>
      <c r="G31" s="7">
        <v>6.0439814814814814E-2</v>
      </c>
      <c r="H31" s="3">
        <v>9</v>
      </c>
      <c r="I31" s="3" t="s">
        <v>671</v>
      </c>
      <c r="J31" s="3" t="s">
        <v>19</v>
      </c>
      <c r="K31" s="7">
        <v>6.159722222222222E-2</v>
      </c>
      <c r="L31" s="3">
        <v>31</v>
      </c>
      <c r="M31" s="3" t="s">
        <v>672</v>
      </c>
      <c r="N31" s="3" t="s">
        <v>19</v>
      </c>
      <c r="O31" s="7">
        <v>4.6400462962962963E-2</v>
      </c>
      <c r="P31" s="3">
        <v>8</v>
      </c>
      <c r="Q31" s="3" t="s">
        <v>673</v>
      </c>
      <c r="R31" s="3" t="s">
        <v>19</v>
      </c>
      <c r="S31" s="7">
        <v>5.7314814814814818E-2</v>
      </c>
      <c r="T31" s="3">
        <v>13</v>
      </c>
      <c r="U31" s="3" t="s">
        <v>674</v>
      </c>
      <c r="V31" s="3" t="s">
        <v>19</v>
      </c>
      <c r="W31" s="7">
        <v>5.6643518518518517E-2</v>
      </c>
      <c r="X31" s="3">
        <v>6</v>
      </c>
    </row>
    <row r="32" spans="1:24" x14ac:dyDescent="0.25">
      <c r="E32" s="3" t="s">
        <v>675</v>
      </c>
      <c r="F32" s="3" t="s">
        <v>25</v>
      </c>
      <c r="G32" s="7">
        <v>6.0439814814814814E-2</v>
      </c>
      <c r="H32" s="3">
        <v>9</v>
      </c>
      <c r="I32" s="3" t="s">
        <v>676</v>
      </c>
      <c r="J32" s="3" t="s">
        <v>25</v>
      </c>
      <c r="K32" s="7">
        <v>0.12203703703703704</v>
      </c>
      <c r="L32" s="3">
        <v>18</v>
      </c>
      <c r="M32" s="3" t="s">
        <v>677</v>
      </c>
      <c r="N32" s="3" t="s">
        <v>25</v>
      </c>
      <c r="O32" s="7">
        <v>0.16843750000000002</v>
      </c>
      <c r="P32" s="3">
        <v>11</v>
      </c>
      <c r="Q32" s="3" t="s">
        <v>678</v>
      </c>
      <c r="R32" s="3" t="s">
        <v>25</v>
      </c>
      <c r="S32" s="7">
        <v>0.22575231481481481</v>
      </c>
      <c r="T32" s="3">
        <v>12</v>
      </c>
      <c r="U32" s="3" t="s">
        <v>679</v>
      </c>
      <c r="V32" s="3" t="s">
        <v>25</v>
      </c>
      <c r="W32" s="7">
        <v>0.28239583333333335</v>
      </c>
      <c r="X32" s="3">
        <v>10</v>
      </c>
    </row>
    <row r="33" spans="1:24" x14ac:dyDescent="0.25">
      <c r="E33" s="3" t="s">
        <v>30</v>
      </c>
      <c r="G33" s="7">
        <v>3.8784833912120439E-3</v>
      </c>
      <c r="H33" s="3" t="s">
        <v>31</v>
      </c>
      <c r="K33" s="7">
        <v>5.8067928129050816E-3</v>
      </c>
      <c r="L33" s="3" t="s">
        <v>19</v>
      </c>
      <c r="O33" s="7">
        <v>2.1500905521681934E-3</v>
      </c>
      <c r="P33" s="3" t="s">
        <v>31</v>
      </c>
      <c r="S33" s="7">
        <v>3.5716162295090642E-3</v>
      </c>
      <c r="T33" s="3" t="s">
        <v>19</v>
      </c>
      <c r="W33" s="7">
        <v>3.3498350990339501E-3</v>
      </c>
      <c r="X33" s="3" t="s">
        <v>31</v>
      </c>
    </row>
    <row r="34" spans="1:24" s="11" customFormat="1" x14ac:dyDescent="0.25">
      <c r="A34" s="8">
        <v>11</v>
      </c>
      <c r="B34" s="8">
        <v>15</v>
      </c>
      <c r="C34" s="9" t="s">
        <v>173</v>
      </c>
      <c r="D34" s="8" t="s">
        <v>17</v>
      </c>
      <c r="E34" s="8" t="s">
        <v>680</v>
      </c>
      <c r="F34" s="8" t="s">
        <v>19</v>
      </c>
      <c r="G34" s="10">
        <v>6.4328703703703707E-2</v>
      </c>
      <c r="H34" s="8">
        <v>17</v>
      </c>
      <c r="I34" s="8" t="s">
        <v>681</v>
      </c>
      <c r="J34" s="8" t="s">
        <v>19</v>
      </c>
      <c r="K34" s="10">
        <v>5.0717592592592592E-2</v>
      </c>
      <c r="L34" s="8">
        <v>6</v>
      </c>
      <c r="M34" s="8" t="s">
        <v>682</v>
      </c>
      <c r="N34" s="8" t="s">
        <v>19</v>
      </c>
      <c r="O34" s="10">
        <v>5.2986111111111116E-2</v>
      </c>
      <c r="P34" s="8">
        <v>26</v>
      </c>
      <c r="Q34" s="8" t="s">
        <v>683</v>
      </c>
      <c r="R34" s="8" t="s">
        <v>19</v>
      </c>
      <c r="S34" s="10">
        <v>5.5486111111111104E-2</v>
      </c>
      <c r="T34" s="8">
        <v>8</v>
      </c>
      <c r="U34" s="8" t="s">
        <v>684</v>
      </c>
      <c r="V34" s="8" t="s">
        <v>19</v>
      </c>
      <c r="W34" s="10">
        <v>7.0127314814814809E-2</v>
      </c>
      <c r="X34" s="8">
        <v>33</v>
      </c>
    </row>
    <row r="35" spans="1:24" s="11" customFormat="1" x14ac:dyDescent="0.25">
      <c r="A35" s="8"/>
      <c r="B35" s="8"/>
      <c r="C35" s="9"/>
      <c r="D35" s="8"/>
      <c r="E35" s="8" t="s">
        <v>685</v>
      </c>
      <c r="F35" s="8" t="s">
        <v>25</v>
      </c>
      <c r="G35" s="10">
        <v>6.4328703703703707E-2</v>
      </c>
      <c r="H35" s="8">
        <v>17</v>
      </c>
      <c r="I35" s="8" t="s">
        <v>686</v>
      </c>
      <c r="J35" s="8" t="s">
        <v>25</v>
      </c>
      <c r="K35" s="10">
        <v>0.1150462962962963</v>
      </c>
      <c r="L35" s="8">
        <v>9</v>
      </c>
      <c r="M35" s="8" t="s">
        <v>687</v>
      </c>
      <c r="N35" s="8" t="s">
        <v>25</v>
      </c>
      <c r="O35" s="10">
        <v>0.16803240740740741</v>
      </c>
      <c r="P35" s="8">
        <v>10</v>
      </c>
      <c r="Q35" s="8" t="s">
        <v>688</v>
      </c>
      <c r="R35" s="8" t="s">
        <v>25</v>
      </c>
      <c r="S35" s="10">
        <v>0.22351851851851853</v>
      </c>
      <c r="T35" s="8">
        <v>10</v>
      </c>
      <c r="U35" s="8" t="s">
        <v>689</v>
      </c>
      <c r="V35" s="8" t="s">
        <v>25</v>
      </c>
      <c r="W35" s="10">
        <v>0.29364583333333333</v>
      </c>
      <c r="X35" s="8">
        <v>11</v>
      </c>
    </row>
    <row r="36" spans="1:24" s="11" customFormat="1" x14ac:dyDescent="0.25">
      <c r="A36" s="8"/>
      <c r="B36" s="8"/>
      <c r="C36" s="9"/>
      <c r="D36" s="8"/>
      <c r="E36" s="8" t="s">
        <v>30</v>
      </c>
      <c r="F36" s="8"/>
      <c r="G36" s="10">
        <v>2.5518874592581897E-3</v>
      </c>
      <c r="H36" s="8" t="s">
        <v>31</v>
      </c>
      <c r="I36" s="8"/>
      <c r="J36" s="8"/>
      <c r="K36" s="10">
        <v>7.2953991096814733E-3</v>
      </c>
      <c r="L36" s="8" t="s">
        <v>31</v>
      </c>
      <c r="M36" s="8"/>
      <c r="N36" s="8"/>
      <c r="O36" s="10">
        <v>2.5014152943812346E-3</v>
      </c>
      <c r="P36" s="8" t="s">
        <v>19</v>
      </c>
      <c r="Q36" s="8"/>
      <c r="R36" s="8"/>
      <c r="S36" s="10">
        <v>3.9809280330309338E-4</v>
      </c>
      <c r="T36" s="8" t="s">
        <v>31</v>
      </c>
      <c r="U36" s="8"/>
      <c r="V36" s="8"/>
      <c r="W36" s="10">
        <v>7.7439640778615149E-3</v>
      </c>
      <c r="X36" s="8" t="s">
        <v>19</v>
      </c>
    </row>
    <row r="37" spans="1:24" x14ac:dyDescent="0.25">
      <c r="A37" s="3">
        <v>12</v>
      </c>
      <c r="B37" s="3">
        <v>53</v>
      </c>
      <c r="C37" s="4" t="s">
        <v>690</v>
      </c>
      <c r="D37" s="3" t="s">
        <v>17</v>
      </c>
      <c r="E37" s="3" t="s">
        <v>691</v>
      </c>
      <c r="F37" s="3" t="s">
        <v>19</v>
      </c>
      <c r="G37" s="7">
        <v>6.458333333333334E-2</v>
      </c>
      <c r="H37" s="3">
        <v>18</v>
      </c>
      <c r="I37" s="3" t="s">
        <v>692</v>
      </c>
      <c r="J37" s="3" t="s">
        <v>19</v>
      </c>
      <c r="K37" s="7">
        <v>5.62037037037037E-2</v>
      </c>
      <c r="L37" s="3">
        <v>18</v>
      </c>
      <c r="M37" s="3" t="s">
        <v>693</v>
      </c>
      <c r="N37" s="3" t="s">
        <v>19</v>
      </c>
      <c r="O37" s="7">
        <v>4.4328703703703703E-2</v>
      </c>
      <c r="P37" s="3">
        <v>5</v>
      </c>
      <c r="Q37" s="3" t="s">
        <v>694</v>
      </c>
      <c r="R37" s="3" t="s">
        <v>19</v>
      </c>
      <c r="S37" s="7">
        <v>5.8483796296296298E-2</v>
      </c>
      <c r="T37" s="3">
        <v>15</v>
      </c>
      <c r="U37" s="3" t="s">
        <v>695</v>
      </c>
      <c r="V37" s="3" t="s">
        <v>19</v>
      </c>
      <c r="W37" s="7">
        <v>7.1423611111111118E-2</v>
      </c>
      <c r="X37" s="3">
        <v>35</v>
      </c>
    </row>
    <row r="38" spans="1:24" x14ac:dyDescent="0.25">
      <c r="E38" s="3" t="s">
        <v>696</v>
      </c>
      <c r="F38" s="3" t="s">
        <v>25</v>
      </c>
      <c r="G38" s="7">
        <v>6.458333333333334E-2</v>
      </c>
      <c r="H38" s="3">
        <v>18</v>
      </c>
      <c r="I38" s="3" t="s">
        <v>697</v>
      </c>
      <c r="J38" s="3" t="s">
        <v>25</v>
      </c>
      <c r="K38" s="7">
        <v>0.12078703703703704</v>
      </c>
      <c r="L38" s="3">
        <v>13</v>
      </c>
      <c r="M38" s="3" t="s">
        <v>698</v>
      </c>
      <c r="N38" s="3" t="s">
        <v>25</v>
      </c>
      <c r="O38" s="7">
        <v>0.16511574074074073</v>
      </c>
      <c r="P38" s="3">
        <v>8</v>
      </c>
      <c r="Q38" s="3" t="s">
        <v>233</v>
      </c>
      <c r="R38" s="3" t="s">
        <v>25</v>
      </c>
      <c r="S38" s="7">
        <v>0.22359953703703705</v>
      </c>
      <c r="T38" s="3">
        <v>11</v>
      </c>
      <c r="U38" s="3" t="s">
        <v>699</v>
      </c>
      <c r="V38" s="3" t="s">
        <v>25</v>
      </c>
      <c r="W38" s="7">
        <v>0.29502314814814817</v>
      </c>
      <c r="X38" s="3">
        <v>12</v>
      </c>
    </row>
    <row r="39" spans="1:24" x14ac:dyDescent="0.25">
      <c r="E39" s="3" t="s">
        <v>30</v>
      </c>
      <c r="G39" s="7">
        <v>2.6109541895825428E-3</v>
      </c>
      <c r="H39" s="3" t="s">
        <v>31</v>
      </c>
      <c r="K39" s="7">
        <v>2.0813918183871169E-3</v>
      </c>
      <c r="L39" s="3" t="s">
        <v>31</v>
      </c>
      <c r="O39" s="7">
        <v>6.3927852548885805E-3</v>
      </c>
      <c r="P39" s="3" t="s">
        <v>31</v>
      </c>
      <c r="S39" s="7">
        <v>2.3374734166928882E-3</v>
      </c>
      <c r="T39" s="3" t="s">
        <v>19</v>
      </c>
      <c r="W39" s="7">
        <v>8.7476578461653243E-3</v>
      </c>
      <c r="X39" s="3" t="s">
        <v>19</v>
      </c>
    </row>
    <row r="40" spans="1:24" x14ac:dyDescent="0.25">
      <c r="A40" s="3">
        <v>13</v>
      </c>
      <c r="B40" s="3">
        <v>24</v>
      </c>
      <c r="C40" s="4" t="s">
        <v>700</v>
      </c>
      <c r="D40" s="3" t="s">
        <v>17</v>
      </c>
      <c r="E40" s="3" t="s">
        <v>701</v>
      </c>
      <c r="F40" s="3" t="s">
        <v>19</v>
      </c>
      <c r="G40" s="7">
        <v>6.7905092592592586E-2</v>
      </c>
      <c r="H40" s="3">
        <v>20</v>
      </c>
      <c r="I40" s="3" t="s">
        <v>702</v>
      </c>
      <c r="J40" s="3" t="s">
        <v>19</v>
      </c>
      <c r="K40" s="7">
        <v>5.0324074074074077E-2</v>
      </c>
      <c r="L40" s="3">
        <v>5</v>
      </c>
      <c r="M40" s="3" t="s">
        <v>703</v>
      </c>
      <c r="N40" s="3" t="s">
        <v>19</v>
      </c>
      <c r="O40" s="7">
        <v>5.5740740740740737E-2</v>
      </c>
      <c r="P40" s="3">
        <v>30</v>
      </c>
      <c r="Q40" s="3" t="s">
        <v>704</v>
      </c>
      <c r="R40" s="3" t="s">
        <v>19</v>
      </c>
      <c r="S40" s="7">
        <v>6.100694444444444E-2</v>
      </c>
      <c r="T40" s="3">
        <v>20</v>
      </c>
      <c r="U40" s="3" t="s">
        <v>705</v>
      </c>
      <c r="V40" s="3" t="s">
        <v>19</v>
      </c>
      <c r="W40" s="7">
        <v>6.0740740740740741E-2</v>
      </c>
      <c r="X40" s="3">
        <v>14</v>
      </c>
    </row>
    <row r="41" spans="1:24" x14ac:dyDescent="0.25">
      <c r="E41" s="3" t="s">
        <v>706</v>
      </c>
      <c r="F41" s="3" t="s">
        <v>25</v>
      </c>
      <c r="G41" s="7">
        <v>6.7905092592592586E-2</v>
      </c>
      <c r="H41" s="3">
        <v>20</v>
      </c>
      <c r="I41" s="3" t="s">
        <v>707</v>
      </c>
      <c r="J41" s="3" t="s">
        <v>25</v>
      </c>
      <c r="K41" s="7">
        <v>0.11822916666666666</v>
      </c>
      <c r="L41" s="3">
        <v>10</v>
      </c>
      <c r="M41" s="3" t="s">
        <v>708</v>
      </c>
      <c r="N41" s="3" t="s">
        <v>25</v>
      </c>
      <c r="O41" s="7">
        <v>0.17396990740740739</v>
      </c>
      <c r="P41" s="3">
        <v>16</v>
      </c>
      <c r="Q41" s="3" t="s">
        <v>709</v>
      </c>
      <c r="R41" s="3" t="s">
        <v>25</v>
      </c>
      <c r="S41" s="7">
        <v>0.23497685185185188</v>
      </c>
      <c r="T41" s="3">
        <v>14</v>
      </c>
      <c r="U41" s="3" t="s">
        <v>710</v>
      </c>
      <c r="V41" s="3" t="s">
        <v>25</v>
      </c>
      <c r="W41" s="7">
        <v>0.29571759259259262</v>
      </c>
      <c r="X41" s="3">
        <v>13</v>
      </c>
    </row>
    <row r="42" spans="1:24" x14ac:dyDescent="0.25">
      <c r="E42" s="3" t="s">
        <v>30</v>
      </c>
      <c r="G42" s="7">
        <v>5.5263883776714151E-4</v>
      </c>
      <c r="H42" s="3" t="s">
        <v>19</v>
      </c>
      <c r="K42" s="7">
        <v>8.0982166512856835E-3</v>
      </c>
      <c r="L42" s="3" t="s">
        <v>31</v>
      </c>
      <c r="O42" s="7">
        <v>4.8998602820497714E-3</v>
      </c>
      <c r="P42" s="3" t="s">
        <v>19</v>
      </c>
      <c r="S42" s="7">
        <v>4.7284607420565589E-3</v>
      </c>
      <c r="T42" s="3" t="s">
        <v>19</v>
      </c>
      <c r="W42" s="7">
        <v>2.082743210587816E-3</v>
      </c>
      <c r="X42" s="3" t="s">
        <v>31</v>
      </c>
    </row>
    <row r="43" spans="1:24" x14ac:dyDescent="0.25">
      <c r="A43" s="3">
        <v>14</v>
      </c>
      <c r="B43" s="3">
        <v>42</v>
      </c>
      <c r="C43" s="4" t="s">
        <v>711</v>
      </c>
      <c r="D43" s="3" t="s">
        <v>17</v>
      </c>
      <c r="E43" s="3" t="s">
        <v>712</v>
      </c>
      <c r="F43" s="3" t="s">
        <v>19</v>
      </c>
      <c r="G43" s="7">
        <v>6.0810185185185182E-2</v>
      </c>
      <c r="H43" s="3">
        <v>10</v>
      </c>
      <c r="I43" s="3" t="s">
        <v>713</v>
      </c>
      <c r="J43" s="3" t="s">
        <v>19</v>
      </c>
      <c r="K43" s="7">
        <v>5.917824074074074E-2</v>
      </c>
      <c r="L43" s="3">
        <v>28</v>
      </c>
      <c r="M43" s="3" t="s">
        <v>714</v>
      </c>
      <c r="N43" s="3" t="s">
        <v>19</v>
      </c>
      <c r="O43" s="7">
        <v>5.8576388888888886E-2</v>
      </c>
      <c r="P43" s="3">
        <v>39</v>
      </c>
      <c r="Q43" s="3" t="s">
        <v>715</v>
      </c>
      <c r="R43" s="3" t="s">
        <v>19</v>
      </c>
      <c r="S43" s="7">
        <v>6.2233796296296294E-2</v>
      </c>
      <c r="T43" s="3">
        <v>23</v>
      </c>
      <c r="U43" s="3" t="s">
        <v>716</v>
      </c>
      <c r="V43" s="3" t="s">
        <v>19</v>
      </c>
      <c r="W43" s="7">
        <v>5.7060185185185186E-2</v>
      </c>
      <c r="X43" s="3">
        <v>7</v>
      </c>
    </row>
    <row r="44" spans="1:24" x14ac:dyDescent="0.25">
      <c r="E44" s="3" t="s">
        <v>717</v>
      </c>
      <c r="F44" s="3" t="s">
        <v>25</v>
      </c>
      <c r="G44" s="7">
        <v>6.0810185185185182E-2</v>
      </c>
      <c r="H44" s="3">
        <v>10</v>
      </c>
      <c r="I44" s="3" t="s">
        <v>718</v>
      </c>
      <c r="J44" s="3" t="s">
        <v>25</v>
      </c>
      <c r="K44" s="7">
        <v>0.11998842592592592</v>
      </c>
      <c r="L44" s="3">
        <v>12</v>
      </c>
      <c r="M44" s="3" t="s">
        <v>719</v>
      </c>
      <c r="N44" s="3" t="s">
        <v>25</v>
      </c>
      <c r="O44" s="7">
        <v>0.17856481481481482</v>
      </c>
      <c r="P44" s="3">
        <v>19</v>
      </c>
      <c r="Q44" s="3" t="s">
        <v>720</v>
      </c>
      <c r="R44" s="3" t="s">
        <v>25</v>
      </c>
      <c r="S44" s="7">
        <v>0.24079861111111112</v>
      </c>
      <c r="T44" s="3">
        <v>18</v>
      </c>
      <c r="U44" s="3" t="s">
        <v>721</v>
      </c>
      <c r="V44" s="3" t="s">
        <v>25</v>
      </c>
      <c r="W44" s="7">
        <v>0.2978587962962963</v>
      </c>
      <c r="X44" s="3">
        <v>14</v>
      </c>
    </row>
    <row r="45" spans="1:24" x14ac:dyDescent="0.25">
      <c r="E45" s="3" t="s">
        <v>30</v>
      </c>
      <c r="G45" s="7">
        <v>7.0299477846947692E-3</v>
      </c>
      <c r="H45" s="3" t="s">
        <v>31</v>
      </c>
      <c r="K45" s="7">
        <v>3.3293147196839651E-4</v>
      </c>
      <c r="L45" s="3" t="s">
        <v>19</v>
      </c>
      <c r="O45" s="7">
        <v>7.3673846382269689E-3</v>
      </c>
      <c r="P45" s="3" t="s">
        <v>19</v>
      </c>
      <c r="S45" s="7">
        <v>5.5478167236562917E-3</v>
      </c>
      <c r="T45" s="3" t="s">
        <v>19</v>
      </c>
      <c r="W45" s="7">
        <v>6.2181850491569018E-3</v>
      </c>
      <c r="X45" s="3" t="s">
        <v>31</v>
      </c>
    </row>
    <row r="46" spans="1:24" x14ac:dyDescent="0.25">
      <c r="A46" s="3">
        <v>15</v>
      </c>
      <c r="B46" s="3">
        <v>46</v>
      </c>
      <c r="C46" s="4" t="s">
        <v>722</v>
      </c>
      <c r="D46" s="3" t="s">
        <v>2</v>
      </c>
      <c r="E46" s="3" t="s">
        <v>391</v>
      </c>
      <c r="F46" s="3" t="s">
        <v>19</v>
      </c>
      <c r="G46" s="7">
        <v>7.0775462962962957E-2</v>
      </c>
      <c r="H46" s="3">
        <v>29</v>
      </c>
      <c r="I46" s="3" t="s">
        <v>723</v>
      </c>
      <c r="J46" s="3" t="s">
        <v>19</v>
      </c>
      <c r="K46" s="7">
        <v>6.2557870370370375E-2</v>
      </c>
      <c r="L46" s="3">
        <v>34</v>
      </c>
      <c r="M46" s="3" t="s">
        <v>165</v>
      </c>
      <c r="N46" s="3" t="s">
        <v>19</v>
      </c>
      <c r="O46" s="7">
        <v>5.0011574074074076E-2</v>
      </c>
      <c r="P46" s="3">
        <v>16</v>
      </c>
      <c r="Q46" s="3" t="s">
        <v>166</v>
      </c>
      <c r="R46" s="3" t="s">
        <v>19</v>
      </c>
      <c r="S46" s="7">
        <v>5.7638888888888885E-2</v>
      </c>
      <c r="T46" s="3">
        <v>14</v>
      </c>
      <c r="U46" s="3" t="s">
        <v>167</v>
      </c>
      <c r="V46" s="3" t="s">
        <v>19</v>
      </c>
      <c r="W46" s="7">
        <v>5.7442129629629628E-2</v>
      </c>
      <c r="X46" s="3">
        <v>8</v>
      </c>
    </row>
    <row r="47" spans="1:24" x14ac:dyDescent="0.25">
      <c r="E47" s="3" t="s">
        <v>170</v>
      </c>
      <c r="F47" s="3" t="s">
        <v>25</v>
      </c>
      <c r="G47" s="7">
        <v>7.0775462962962957E-2</v>
      </c>
      <c r="H47" s="3">
        <v>29</v>
      </c>
      <c r="I47" s="3" t="s">
        <v>406</v>
      </c>
      <c r="J47" s="3" t="s">
        <v>25</v>
      </c>
      <c r="K47" s="7">
        <v>0.13333333333333333</v>
      </c>
      <c r="L47" s="3">
        <v>33</v>
      </c>
      <c r="M47" s="3" t="s">
        <v>724</v>
      </c>
      <c r="N47" s="3" t="s">
        <v>25</v>
      </c>
      <c r="O47" s="7">
        <v>0.18334490740740741</v>
      </c>
      <c r="P47" s="3">
        <v>28</v>
      </c>
      <c r="Q47" s="3" t="s">
        <v>725</v>
      </c>
      <c r="R47" s="3" t="s">
        <v>25</v>
      </c>
      <c r="S47" s="7">
        <v>0.24098379629629629</v>
      </c>
      <c r="T47" s="3">
        <v>20</v>
      </c>
      <c r="U47" s="3" t="s">
        <v>726</v>
      </c>
      <c r="V47" s="3" t="s">
        <v>25</v>
      </c>
      <c r="W47" s="7">
        <v>0.29842592592592593</v>
      </c>
      <c r="X47" s="3">
        <v>15</v>
      </c>
    </row>
    <row r="48" spans="1:24" x14ac:dyDescent="0.25">
      <c r="E48" s="3" t="s">
        <v>30</v>
      </c>
      <c r="G48" s="7">
        <v>2.8061609036901802E-3</v>
      </c>
      <c r="H48" s="3" t="s">
        <v>19</v>
      </c>
      <c r="K48" s="7">
        <v>3.6005183522617168E-3</v>
      </c>
      <c r="L48" s="3" t="s">
        <v>19</v>
      </c>
      <c r="O48" s="7">
        <v>1.2949332350017731E-3</v>
      </c>
      <c r="P48" s="3" t="s">
        <v>31</v>
      </c>
      <c r="S48" s="7">
        <v>8.4497797764156168E-4</v>
      </c>
      <c r="T48" s="3" t="s">
        <v>19</v>
      </c>
      <c r="W48" s="7">
        <v>5.9567239985917272E-3</v>
      </c>
      <c r="X48" s="3" t="s">
        <v>31</v>
      </c>
    </row>
    <row r="49" spans="1:24" s="11" customFormat="1" x14ac:dyDescent="0.25">
      <c r="A49" s="8">
        <v>16</v>
      </c>
      <c r="B49" s="8">
        <v>14</v>
      </c>
      <c r="C49" s="9" t="s">
        <v>173</v>
      </c>
      <c r="D49" s="8" t="s">
        <v>3</v>
      </c>
      <c r="E49" s="8" t="s">
        <v>727</v>
      </c>
      <c r="F49" s="8" t="s">
        <v>19</v>
      </c>
      <c r="G49" s="10">
        <v>6.9201388888888882E-2</v>
      </c>
      <c r="H49" s="8">
        <v>26</v>
      </c>
      <c r="I49" s="8" t="s">
        <v>728</v>
      </c>
      <c r="J49" s="8" t="s">
        <v>19</v>
      </c>
      <c r="K49" s="10">
        <v>5.6805555555555554E-2</v>
      </c>
      <c r="L49" s="8">
        <v>21</v>
      </c>
      <c r="M49" s="8" t="s">
        <v>729</v>
      </c>
      <c r="N49" s="8" t="s">
        <v>19</v>
      </c>
      <c r="O49" s="10">
        <v>5.2060185185185182E-2</v>
      </c>
      <c r="P49" s="8">
        <v>21</v>
      </c>
      <c r="Q49" s="8" t="s">
        <v>730</v>
      </c>
      <c r="R49" s="8" t="s">
        <v>19</v>
      </c>
      <c r="S49" s="10">
        <v>5.5601851851851847E-2</v>
      </c>
      <c r="T49" s="8">
        <v>9</v>
      </c>
      <c r="U49" s="8" t="s">
        <v>731</v>
      </c>
      <c r="V49" s="8" t="s">
        <v>19</v>
      </c>
      <c r="W49" s="10">
        <v>6.5752314814814819E-2</v>
      </c>
      <c r="X49" s="8">
        <v>24</v>
      </c>
    </row>
    <row r="50" spans="1:24" s="11" customFormat="1" x14ac:dyDescent="0.25">
      <c r="A50" s="8"/>
      <c r="B50" s="8"/>
      <c r="C50" s="9"/>
      <c r="D50" s="8"/>
      <c r="E50" s="8" t="s">
        <v>177</v>
      </c>
      <c r="F50" s="8" t="s">
        <v>25</v>
      </c>
      <c r="G50" s="10">
        <v>6.9201388888888882E-2</v>
      </c>
      <c r="H50" s="8">
        <v>26</v>
      </c>
      <c r="I50" s="8" t="s">
        <v>732</v>
      </c>
      <c r="J50" s="8" t="s">
        <v>25</v>
      </c>
      <c r="K50" s="10">
        <v>0.12600694444444444</v>
      </c>
      <c r="L50" s="8">
        <v>21</v>
      </c>
      <c r="M50" s="8" t="s">
        <v>733</v>
      </c>
      <c r="N50" s="8" t="s">
        <v>25</v>
      </c>
      <c r="O50" s="10">
        <v>0.17806712962962964</v>
      </c>
      <c r="P50" s="8">
        <v>18</v>
      </c>
      <c r="Q50" s="8" t="s">
        <v>734</v>
      </c>
      <c r="R50" s="8" t="s">
        <v>25</v>
      </c>
      <c r="S50" s="10">
        <v>0.23366898148148149</v>
      </c>
      <c r="T50" s="8">
        <v>13</v>
      </c>
      <c r="U50" s="8" t="s">
        <v>735</v>
      </c>
      <c r="V50" s="8" t="s">
        <v>25</v>
      </c>
      <c r="W50" s="10">
        <v>0.29942129629629627</v>
      </c>
      <c r="X50" s="8">
        <v>16</v>
      </c>
    </row>
    <row r="51" spans="1:24" s="11" customFormat="1" x14ac:dyDescent="0.25">
      <c r="A51" s="8"/>
      <c r="B51" s="8"/>
      <c r="C51" s="9"/>
      <c r="D51" s="8"/>
      <c r="E51" s="8" t="s">
        <v>30</v>
      </c>
      <c r="F51" s="8"/>
      <c r="G51" s="10">
        <v>1.0053818972124012E-3</v>
      </c>
      <c r="H51" s="8" t="s">
        <v>19</v>
      </c>
      <c r="I51" s="8"/>
      <c r="J51" s="8"/>
      <c r="K51" s="10">
        <v>2.3484429205719165E-3</v>
      </c>
      <c r="L51" s="8" t="s">
        <v>31</v>
      </c>
      <c r="M51" s="8"/>
      <c r="N51" s="8"/>
      <c r="O51" s="10">
        <v>5.8255005930122478E-4</v>
      </c>
      <c r="P51" s="8" t="s">
        <v>19</v>
      </c>
      <c r="Q51" s="8"/>
      <c r="R51" s="8"/>
      <c r="S51" s="10">
        <v>1.38148957205321E-3</v>
      </c>
      <c r="T51" s="8" t="s">
        <v>31</v>
      </c>
      <c r="U51" s="8"/>
      <c r="V51" s="8"/>
      <c r="W51" s="10">
        <v>2.1420005361115074E-3</v>
      </c>
      <c r="X51" s="8" t="s">
        <v>19</v>
      </c>
    </row>
    <row r="52" spans="1:24" x14ac:dyDescent="0.25">
      <c r="A52" s="3">
        <v>17</v>
      </c>
      <c r="B52" s="3">
        <v>48</v>
      </c>
      <c r="C52" s="4" t="s">
        <v>736</v>
      </c>
      <c r="D52" s="3" t="s">
        <v>17</v>
      </c>
      <c r="E52" s="3" t="s">
        <v>737</v>
      </c>
      <c r="F52" s="3" t="s">
        <v>19</v>
      </c>
      <c r="G52" s="7">
        <v>5.9675925925925931E-2</v>
      </c>
      <c r="H52" s="3">
        <v>8</v>
      </c>
      <c r="I52" s="3" t="s">
        <v>738</v>
      </c>
      <c r="J52" s="3" t="s">
        <v>19</v>
      </c>
      <c r="K52" s="7">
        <v>5.3101851851851851E-2</v>
      </c>
      <c r="L52" s="3">
        <v>12</v>
      </c>
      <c r="M52" s="3" t="s">
        <v>739</v>
      </c>
      <c r="N52" s="3" t="s">
        <v>19</v>
      </c>
      <c r="O52" s="7">
        <v>5.710648148148148E-2</v>
      </c>
      <c r="P52" s="3">
        <v>34</v>
      </c>
      <c r="Q52" s="3" t="s">
        <v>740</v>
      </c>
      <c r="R52" s="3" t="s">
        <v>19</v>
      </c>
      <c r="S52" s="7">
        <v>7.048611111111111E-2</v>
      </c>
      <c r="T52" s="3">
        <v>42</v>
      </c>
      <c r="U52" s="3" t="s">
        <v>143</v>
      </c>
      <c r="V52" s="3" t="s">
        <v>19</v>
      </c>
      <c r="W52" s="7">
        <v>6.0613425925925925E-2</v>
      </c>
      <c r="X52" s="3">
        <v>13</v>
      </c>
    </row>
    <row r="53" spans="1:24" x14ac:dyDescent="0.25">
      <c r="E53" s="3" t="s">
        <v>741</v>
      </c>
      <c r="F53" s="3" t="s">
        <v>25</v>
      </c>
      <c r="G53" s="7">
        <v>5.9675925925925931E-2</v>
      </c>
      <c r="H53" s="3">
        <v>8</v>
      </c>
      <c r="I53" s="3" t="s">
        <v>742</v>
      </c>
      <c r="J53" s="3" t="s">
        <v>25</v>
      </c>
      <c r="K53" s="7">
        <v>0.11277777777777777</v>
      </c>
      <c r="L53" s="3">
        <v>7</v>
      </c>
      <c r="M53" s="3" t="s">
        <v>743</v>
      </c>
      <c r="N53" s="3" t="s">
        <v>25</v>
      </c>
      <c r="O53" s="7">
        <v>0.16988425925925923</v>
      </c>
      <c r="P53" s="3">
        <v>13</v>
      </c>
      <c r="Q53" s="3" t="s">
        <v>744</v>
      </c>
      <c r="R53" s="3" t="s">
        <v>25</v>
      </c>
      <c r="S53" s="7">
        <v>0.24037037037037037</v>
      </c>
      <c r="T53" s="3">
        <v>17</v>
      </c>
      <c r="U53" s="3" t="s">
        <v>745</v>
      </c>
      <c r="V53" s="3" t="s">
        <v>25</v>
      </c>
      <c r="W53" s="7">
        <v>0.30098379629629629</v>
      </c>
      <c r="X53" s="3">
        <v>17</v>
      </c>
    </row>
    <row r="54" spans="1:24" x14ac:dyDescent="0.25">
      <c r="E54" s="3" t="s">
        <v>30</v>
      </c>
      <c r="G54" s="7">
        <v>8.8759550875470924E-3</v>
      </c>
      <c r="H54" s="3" t="s">
        <v>31</v>
      </c>
      <c r="K54" s="7">
        <v>6.3608358316307526E-3</v>
      </c>
      <c r="L54" s="3" t="s">
        <v>31</v>
      </c>
      <c r="O54" s="7">
        <v>5.3602154803754701E-3</v>
      </c>
      <c r="P54" s="3" t="s">
        <v>19</v>
      </c>
      <c r="S54" s="7">
        <v>1.3205407835940985E-2</v>
      </c>
      <c r="T54" s="3" t="s">
        <v>19</v>
      </c>
      <c r="W54" s="7">
        <v>3.3288323971386105E-3</v>
      </c>
      <c r="X54" s="3" t="s">
        <v>31</v>
      </c>
    </row>
    <row r="55" spans="1:24" x14ac:dyDescent="0.25">
      <c r="A55" s="3">
        <v>18</v>
      </c>
      <c r="B55" s="3">
        <v>56</v>
      </c>
      <c r="C55" s="4" t="s">
        <v>746</v>
      </c>
      <c r="D55" s="3" t="s">
        <v>17</v>
      </c>
      <c r="E55" s="3" t="s">
        <v>747</v>
      </c>
      <c r="F55" s="3" t="s">
        <v>19</v>
      </c>
      <c r="G55" s="7">
        <v>6.9074074074074079E-2</v>
      </c>
      <c r="H55" s="3">
        <v>25</v>
      </c>
      <c r="I55" s="3" t="s">
        <v>50</v>
      </c>
      <c r="J55" s="3" t="s">
        <v>19</v>
      </c>
      <c r="K55" s="7">
        <v>5.3379629629629631E-2</v>
      </c>
      <c r="L55" s="3">
        <v>14</v>
      </c>
      <c r="M55" s="3" t="s">
        <v>748</v>
      </c>
      <c r="N55" s="3" t="s">
        <v>19</v>
      </c>
      <c r="O55" s="7">
        <v>5.2256944444444446E-2</v>
      </c>
      <c r="P55" s="3">
        <v>22</v>
      </c>
      <c r="Q55" s="3" t="s">
        <v>749</v>
      </c>
      <c r="R55" s="3" t="s">
        <v>19</v>
      </c>
      <c r="S55" s="7">
        <v>6.100694444444444E-2</v>
      </c>
      <c r="T55" s="3">
        <v>21</v>
      </c>
      <c r="U55" s="3" t="s">
        <v>750</v>
      </c>
      <c r="V55" s="3" t="s">
        <v>19</v>
      </c>
      <c r="W55" s="7">
        <v>6.5636574074074069E-2</v>
      </c>
      <c r="X55" s="3">
        <v>23</v>
      </c>
    </row>
    <row r="56" spans="1:24" x14ac:dyDescent="0.25">
      <c r="E56" s="3" t="s">
        <v>751</v>
      </c>
      <c r="F56" s="3" t="s">
        <v>25</v>
      </c>
      <c r="G56" s="7">
        <v>6.9074074074074079E-2</v>
      </c>
      <c r="H56" s="3">
        <v>25</v>
      </c>
      <c r="I56" s="3" t="s">
        <v>48</v>
      </c>
      <c r="J56" s="3" t="s">
        <v>25</v>
      </c>
      <c r="K56" s="7">
        <v>0.12245370370370372</v>
      </c>
      <c r="L56" s="3">
        <v>19</v>
      </c>
      <c r="M56" s="3" t="s">
        <v>752</v>
      </c>
      <c r="N56" s="3" t="s">
        <v>25</v>
      </c>
      <c r="O56" s="7">
        <v>0.17471064814814816</v>
      </c>
      <c r="P56" s="3">
        <v>17</v>
      </c>
      <c r="Q56" s="3" t="s">
        <v>753</v>
      </c>
      <c r="R56" s="3" t="s">
        <v>25</v>
      </c>
      <c r="S56" s="7">
        <v>0.23571759259259259</v>
      </c>
      <c r="T56" s="3">
        <v>15</v>
      </c>
      <c r="U56" s="3" t="s">
        <v>754</v>
      </c>
      <c r="V56" s="3" t="s">
        <v>25</v>
      </c>
      <c r="W56" s="7">
        <v>0.30135416666666665</v>
      </c>
      <c r="X56" s="3">
        <v>18</v>
      </c>
    </row>
    <row r="57" spans="1:24" x14ac:dyDescent="0.25">
      <c r="E57" s="3" t="s">
        <v>30</v>
      </c>
      <c r="G57" s="7">
        <v>4.3783773691595529E-4</v>
      </c>
      <c r="H57" s="3" t="s">
        <v>19</v>
      </c>
      <c r="K57" s="7">
        <v>6.156228828929744E-3</v>
      </c>
      <c r="L57" s="3" t="s">
        <v>31</v>
      </c>
      <c r="O57" s="7">
        <v>4.4700297661914162E-4</v>
      </c>
      <c r="P57" s="3" t="s">
        <v>19</v>
      </c>
      <c r="S57" s="7">
        <v>3.6557553971225953E-3</v>
      </c>
      <c r="T57" s="3" t="s">
        <v>19</v>
      </c>
      <c r="W57" s="7">
        <v>1.6156327182720587E-3</v>
      </c>
      <c r="X57" s="3" t="s">
        <v>19</v>
      </c>
    </row>
    <row r="58" spans="1:24" x14ac:dyDescent="0.25">
      <c r="A58" s="3">
        <v>19</v>
      </c>
      <c r="B58" s="3">
        <v>2</v>
      </c>
      <c r="C58" s="4" t="s">
        <v>368</v>
      </c>
      <c r="D58" s="3" t="s">
        <v>17</v>
      </c>
      <c r="E58" s="3" t="s">
        <v>755</v>
      </c>
      <c r="F58" s="3" t="s">
        <v>19</v>
      </c>
      <c r="G58" s="7">
        <v>6.924768518518519E-2</v>
      </c>
      <c r="H58" s="3">
        <v>27</v>
      </c>
      <c r="I58" s="3" t="s">
        <v>756</v>
      </c>
      <c r="J58" s="3" t="s">
        <v>19</v>
      </c>
      <c r="K58" s="7">
        <v>6.0578703703703697E-2</v>
      </c>
      <c r="L58" s="3">
        <v>29</v>
      </c>
      <c r="M58" s="3" t="s">
        <v>186</v>
      </c>
      <c r="N58" s="3" t="s">
        <v>19</v>
      </c>
      <c r="O58" s="7">
        <v>5.153935185185185E-2</v>
      </c>
      <c r="P58" s="3">
        <v>19</v>
      </c>
      <c r="Q58" s="3" t="s">
        <v>757</v>
      </c>
      <c r="R58" s="3" t="s">
        <v>19</v>
      </c>
      <c r="S58" s="7">
        <v>6.2303240740740735E-2</v>
      </c>
      <c r="T58" s="3">
        <v>24</v>
      </c>
      <c r="U58" s="3" t="s">
        <v>188</v>
      </c>
      <c r="V58" s="3" t="s">
        <v>19</v>
      </c>
      <c r="W58" s="7">
        <v>6.40162037037037E-2</v>
      </c>
      <c r="X58" s="3">
        <v>17</v>
      </c>
    </row>
    <row r="59" spans="1:24" x14ac:dyDescent="0.25">
      <c r="E59" s="3" t="s">
        <v>758</v>
      </c>
      <c r="F59" s="3" t="s">
        <v>25</v>
      </c>
      <c r="G59" s="7">
        <v>6.924768518518519E-2</v>
      </c>
      <c r="H59" s="3">
        <v>27</v>
      </c>
      <c r="I59" s="3" t="s">
        <v>759</v>
      </c>
      <c r="J59" s="3" t="s">
        <v>25</v>
      </c>
      <c r="K59" s="7">
        <v>0.12982638888888889</v>
      </c>
      <c r="L59" s="3">
        <v>26</v>
      </c>
      <c r="M59" s="3" t="s">
        <v>760</v>
      </c>
      <c r="N59" s="3" t="s">
        <v>25</v>
      </c>
      <c r="O59" s="7">
        <v>0.18136574074074074</v>
      </c>
      <c r="P59" s="3">
        <v>23</v>
      </c>
      <c r="Q59" s="3" t="s">
        <v>761</v>
      </c>
      <c r="R59" s="3" t="s">
        <v>25</v>
      </c>
      <c r="S59" s="7">
        <v>0.2436689814814815</v>
      </c>
      <c r="T59" s="3">
        <v>23</v>
      </c>
      <c r="U59" s="3" t="s">
        <v>193</v>
      </c>
      <c r="V59" s="3" t="s">
        <v>25</v>
      </c>
      <c r="W59" s="7">
        <v>0.30768518518518517</v>
      </c>
      <c r="X59" s="3">
        <v>19</v>
      </c>
    </row>
    <row r="60" spans="1:24" x14ac:dyDescent="0.25">
      <c r="E60" s="3" t="s">
        <v>30</v>
      </c>
      <c r="G60" s="7">
        <v>8.3049996621518962E-4</v>
      </c>
      <c r="H60" s="3" t="s">
        <v>31</v>
      </c>
      <c r="K60" s="7">
        <v>2.0791769132423588E-4</v>
      </c>
      <c r="L60" s="3" t="s">
        <v>31</v>
      </c>
      <c r="O60" s="7">
        <v>1.3590421252064888E-3</v>
      </c>
      <c r="P60" s="3" t="s">
        <v>31</v>
      </c>
      <c r="S60" s="7">
        <v>3.7471855257004485E-3</v>
      </c>
      <c r="T60" s="3" t="s">
        <v>19</v>
      </c>
      <c r="W60" s="7">
        <v>1.3497257429545412E-3</v>
      </c>
      <c r="X60" s="3" t="s">
        <v>31</v>
      </c>
    </row>
    <row r="61" spans="1:24" x14ac:dyDescent="0.25">
      <c r="A61" s="3">
        <v>20</v>
      </c>
      <c r="B61" s="3">
        <v>45</v>
      </c>
      <c r="C61" s="4" t="s">
        <v>762</v>
      </c>
      <c r="D61" s="3" t="s">
        <v>3</v>
      </c>
      <c r="E61" s="3" t="s">
        <v>763</v>
      </c>
      <c r="F61" s="3" t="s">
        <v>19</v>
      </c>
      <c r="G61" s="7">
        <v>6.3356481481481486E-2</v>
      </c>
      <c r="H61" s="3">
        <v>14</v>
      </c>
      <c r="I61" s="3" t="s">
        <v>403</v>
      </c>
      <c r="J61" s="3" t="s">
        <v>19</v>
      </c>
      <c r="K61" s="7">
        <v>6.508101851851851E-2</v>
      </c>
      <c r="L61" s="3">
        <v>40</v>
      </c>
      <c r="M61" s="3" t="s">
        <v>241</v>
      </c>
      <c r="N61" s="3" t="s">
        <v>19</v>
      </c>
      <c r="O61" s="7">
        <v>5.5891203703703707E-2</v>
      </c>
      <c r="P61" s="3">
        <v>31</v>
      </c>
      <c r="Q61" s="3" t="s">
        <v>242</v>
      </c>
      <c r="R61" s="3" t="s">
        <v>19</v>
      </c>
      <c r="S61" s="7">
        <v>5.7268518518518517E-2</v>
      </c>
      <c r="T61" s="3">
        <v>12</v>
      </c>
      <c r="U61" s="3" t="s">
        <v>243</v>
      </c>
      <c r="V61" s="3" t="s">
        <v>19</v>
      </c>
      <c r="W61" s="7">
        <v>6.6284722222222217E-2</v>
      </c>
      <c r="X61" s="3">
        <v>26</v>
      </c>
    </row>
    <row r="62" spans="1:24" x14ac:dyDescent="0.25">
      <c r="E62" s="3" t="s">
        <v>764</v>
      </c>
      <c r="F62" s="3" t="s">
        <v>25</v>
      </c>
      <c r="G62" s="7">
        <v>6.3356481481481486E-2</v>
      </c>
      <c r="H62" s="3">
        <v>14</v>
      </c>
      <c r="I62" s="3" t="s">
        <v>402</v>
      </c>
      <c r="J62" s="3" t="s">
        <v>25</v>
      </c>
      <c r="K62" s="7">
        <v>0.12843750000000001</v>
      </c>
      <c r="L62" s="3">
        <v>24</v>
      </c>
      <c r="M62" s="3" t="s">
        <v>765</v>
      </c>
      <c r="N62" s="3" t="s">
        <v>25</v>
      </c>
      <c r="O62" s="7">
        <v>0.18432870370370369</v>
      </c>
      <c r="P62" s="3">
        <v>29</v>
      </c>
      <c r="Q62" s="3" t="s">
        <v>246</v>
      </c>
      <c r="R62" s="3" t="s">
        <v>25</v>
      </c>
      <c r="S62" s="7">
        <v>0.24159722222222224</v>
      </c>
      <c r="T62" s="3">
        <v>22</v>
      </c>
      <c r="U62" s="3" t="s">
        <v>248</v>
      </c>
      <c r="V62" s="3" t="s">
        <v>25</v>
      </c>
      <c r="W62" s="7">
        <v>0.30788194444444444</v>
      </c>
      <c r="X62" s="3">
        <v>20</v>
      </c>
    </row>
    <row r="63" spans="1:24" x14ac:dyDescent="0.25">
      <c r="E63" s="3" t="s">
        <v>30</v>
      </c>
      <c r="G63" s="7">
        <v>6.7665174356266039E-3</v>
      </c>
      <c r="H63" s="3" t="s">
        <v>31</v>
      </c>
      <c r="K63" s="7">
        <v>4.2555251492310334E-3</v>
      </c>
      <c r="L63" s="3" t="s">
        <v>19</v>
      </c>
      <c r="O63" s="7">
        <v>2.958982134950737E-3</v>
      </c>
      <c r="P63" s="3" t="s">
        <v>19</v>
      </c>
      <c r="S63" s="7">
        <v>1.3249822629773714E-3</v>
      </c>
      <c r="T63" s="3" t="s">
        <v>31</v>
      </c>
      <c r="W63" s="7">
        <v>8.7699241442218412E-4</v>
      </c>
      <c r="X63" s="3" t="s">
        <v>19</v>
      </c>
    </row>
    <row r="64" spans="1:24" x14ac:dyDescent="0.25">
      <c r="A64" s="3">
        <v>21</v>
      </c>
      <c r="B64" s="3">
        <v>21</v>
      </c>
      <c r="C64" s="4" t="s">
        <v>766</v>
      </c>
      <c r="D64" s="3" t="s">
        <v>1</v>
      </c>
      <c r="E64" s="3" t="s">
        <v>341</v>
      </c>
      <c r="F64" s="3" t="s">
        <v>19</v>
      </c>
      <c r="G64" s="7">
        <v>6.5451388888888892E-2</v>
      </c>
      <c r="H64" s="3">
        <v>19</v>
      </c>
      <c r="I64" s="3" t="s">
        <v>767</v>
      </c>
      <c r="J64" s="3" t="s">
        <v>19</v>
      </c>
      <c r="K64" s="7">
        <v>5.7418981481481481E-2</v>
      </c>
      <c r="L64" s="3">
        <v>24</v>
      </c>
      <c r="M64" s="3" t="s">
        <v>768</v>
      </c>
      <c r="N64" s="3" t="s">
        <v>19</v>
      </c>
      <c r="O64" s="7">
        <v>5.7638888888888885E-2</v>
      </c>
      <c r="P64" s="3">
        <v>37</v>
      </c>
      <c r="Q64" s="3" t="s">
        <v>342</v>
      </c>
      <c r="R64" s="3" t="s">
        <v>19</v>
      </c>
      <c r="S64" s="7">
        <v>6.8356481481481476E-2</v>
      </c>
      <c r="T64" s="3">
        <v>38</v>
      </c>
      <c r="U64" s="3" t="s">
        <v>106</v>
      </c>
      <c r="V64" s="3" t="s">
        <v>19</v>
      </c>
      <c r="W64" s="7">
        <v>6.0972222222222226E-2</v>
      </c>
      <c r="X64" s="3">
        <v>15</v>
      </c>
    </row>
    <row r="65" spans="1:24" x14ac:dyDescent="0.25">
      <c r="E65" s="3" t="s">
        <v>121</v>
      </c>
      <c r="F65" s="3" t="s">
        <v>25</v>
      </c>
      <c r="G65" s="7">
        <v>6.5451388888888892E-2</v>
      </c>
      <c r="H65" s="3">
        <v>19</v>
      </c>
      <c r="I65" s="3" t="s">
        <v>769</v>
      </c>
      <c r="J65" s="3" t="s">
        <v>25</v>
      </c>
      <c r="K65" s="7">
        <v>0.12287037037037037</v>
      </c>
      <c r="L65" s="3">
        <v>20</v>
      </c>
      <c r="M65" s="3" t="s">
        <v>338</v>
      </c>
      <c r="N65" s="3" t="s">
        <v>25</v>
      </c>
      <c r="O65" s="7">
        <v>0.18050925925925929</v>
      </c>
      <c r="P65" s="3">
        <v>22</v>
      </c>
      <c r="Q65" s="3" t="s">
        <v>770</v>
      </c>
      <c r="R65" s="3" t="s">
        <v>25</v>
      </c>
      <c r="S65" s="7">
        <v>0.24886574074074075</v>
      </c>
      <c r="T65" s="3">
        <v>28</v>
      </c>
      <c r="U65" s="3" t="s">
        <v>771</v>
      </c>
      <c r="V65" s="3" t="s">
        <v>25</v>
      </c>
      <c r="W65" s="7">
        <v>0.30983796296296295</v>
      </c>
      <c r="X65" s="3">
        <v>21</v>
      </c>
    </row>
    <row r="66" spans="1:24" x14ac:dyDescent="0.25">
      <c r="E66" s="3" t="s">
        <v>30</v>
      </c>
      <c r="G66" s="7">
        <v>5.1171115814311469E-3</v>
      </c>
      <c r="H66" s="3" t="s">
        <v>31</v>
      </c>
      <c r="K66" s="7">
        <v>3.7929450436801904E-3</v>
      </c>
      <c r="L66" s="3" t="s">
        <v>31</v>
      </c>
      <c r="O66" s="7">
        <v>4.370381261524614E-3</v>
      </c>
      <c r="P66" s="3" t="s">
        <v>19</v>
      </c>
      <c r="S66" s="7">
        <v>9.390727715809323E-3</v>
      </c>
      <c r="T66" s="3" t="s">
        <v>19</v>
      </c>
      <c r="W66" s="7">
        <v>4.8510523522225998E-3</v>
      </c>
      <c r="X66" s="3" t="s">
        <v>31</v>
      </c>
    </row>
    <row r="67" spans="1:24" x14ac:dyDescent="0.25">
      <c r="A67" s="3">
        <v>22</v>
      </c>
      <c r="B67" s="3">
        <v>30</v>
      </c>
      <c r="C67" s="4" t="s">
        <v>772</v>
      </c>
      <c r="D67" s="3" t="s">
        <v>17</v>
      </c>
      <c r="E67" s="3" t="s">
        <v>773</v>
      </c>
      <c r="F67" s="3" t="s">
        <v>19</v>
      </c>
      <c r="G67" s="7">
        <v>6.324074074074075E-2</v>
      </c>
      <c r="H67" s="3">
        <v>13</v>
      </c>
      <c r="I67" s="3" t="s">
        <v>206</v>
      </c>
      <c r="J67" s="3" t="s">
        <v>19</v>
      </c>
      <c r="K67" s="7">
        <v>5.769675925925926E-2</v>
      </c>
      <c r="L67" s="3">
        <v>26</v>
      </c>
      <c r="M67" s="3" t="s">
        <v>774</v>
      </c>
      <c r="N67" s="3" t="s">
        <v>19</v>
      </c>
      <c r="O67" s="7">
        <v>5.2650462962962961E-2</v>
      </c>
      <c r="P67" s="3">
        <v>24</v>
      </c>
      <c r="Q67" s="3" t="s">
        <v>775</v>
      </c>
      <c r="R67" s="3" t="s">
        <v>19</v>
      </c>
      <c r="S67" s="7">
        <v>6.2349537037037044E-2</v>
      </c>
      <c r="T67" s="3">
        <v>25</v>
      </c>
      <c r="U67" s="3" t="s">
        <v>776</v>
      </c>
      <c r="V67" s="3" t="s">
        <v>19</v>
      </c>
      <c r="W67" s="7">
        <v>7.452546296296296E-2</v>
      </c>
      <c r="X67" s="3">
        <v>42</v>
      </c>
    </row>
    <row r="68" spans="1:24" x14ac:dyDescent="0.25">
      <c r="E68" s="3" t="s">
        <v>211</v>
      </c>
      <c r="F68" s="3" t="s">
        <v>25</v>
      </c>
      <c r="G68" s="7">
        <v>6.324074074074075E-2</v>
      </c>
      <c r="H68" s="3">
        <v>13</v>
      </c>
      <c r="I68" s="3" t="s">
        <v>777</v>
      </c>
      <c r="J68" s="3" t="s">
        <v>25</v>
      </c>
      <c r="K68" s="7">
        <v>0.12093749999999999</v>
      </c>
      <c r="L68" s="3">
        <v>14</v>
      </c>
      <c r="M68" s="3" t="s">
        <v>778</v>
      </c>
      <c r="N68" s="3" t="s">
        <v>25</v>
      </c>
      <c r="O68" s="7">
        <v>0.17358796296296297</v>
      </c>
      <c r="P68" s="3">
        <v>15</v>
      </c>
      <c r="Q68" s="3" t="s">
        <v>779</v>
      </c>
      <c r="R68" s="3" t="s">
        <v>25</v>
      </c>
      <c r="S68" s="7">
        <v>0.23593749999999999</v>
      </c>
      <c r="T68" s="3">
        <v>16</v>
      </c>
      <c r="U68" s="3" t="s">
        <v>419</v>
      </c>
      <c r="V68" s="3" t="s">
        <v>25</v>
      </c>
      <c r="W68" s="7">
        <v>0.310462962962963</v>
      </c>
      <c r="X68" s="3">
        <v>22</v>
      </c>
    </row>
    <row r="69" spans="1:24" x14ac:dyDescent="0.25">
      <c r="E69" s="3" t="s">
        <v>30</v>
      </c>
      <c r="G69" s="7">
        <v>7.47010933829792E-3</v>
      </c>
      <c r="H69" s="3" t="s">
        <v>31</v>
      </c>
      <c r="K69" s="7">
        <v>3.6386429488444727E-3</v>
      </c>
      <c r="L69" s="3" t="s">
        <v>31</v>
      </c>
      <c r="O69" s="7">
        <v>7.2549701449013682E-4</v>
      </c>
      <c r="P69" s="3" t="s">
        <v>31</v>
      </c>
      <c r="S69" s="7">
        <v>3.2648385308588559E-3</v>
      </c>
      <c r="T69" s="3" t="s">
        <v>19</v>
      </c>
      <c r="W69" s="7">
        <v>8.5694107707736389E-3</v>
      </c>
      <c r="X69" s="3" t="s">
        <v>19</v>
      </c>
    </row>
    <row r="70" spans="1:24" x14ac:dyDescent="0.25">
      <c r="A70" s="3">
        <v>23</v>
      </c>
      <c r="B70" s="3">
        <v>85</v>
      </c>
      <c r="C70" s="4" t="s">
        <v>780</v>
      </c>
      <c r="D70" s="3" t="s">
        <v>3</v>
      </c>
      <c r="E70" s="3" t="s">
        <v>781</v>
      </c>
      <c r="F70" s="3" t="s">
        <v>19</v>
      </c>
      <c r="G70" s="7">
        <v>7.1122685185185178E-2</v>
      </c>
      <c r="H70" s="3">
        <v>31</v>
      </c>
      <c r="I70" s="3" t="s">
        <v>560</v>
      </c>
      <c r="J70" s="3" t="s">
        <v>19</v>
      </c>
      <c r="K70" s="7">
        <v>5.7129629629629634E-2</v>
      </c>
      <c r="L70" s="3">
        <v>22</v>
      </c>
      <c r="M70" s="3" t="s">
        <v>782</v>
      </c>
      <c r="N70" s="3" t="s">
        <v>19</v>
      </c>
      <c r="O70" s="7">
        <v>6.1550925925925926E-2</v>
      </c>
      <c r="P70" s="3">
        <v>43</v>
      </c>
      <c r="Q70" s="3" t="s">
        <v>783</v>
      </c>
      <c r="R70" s="3" t="s">
        <v>19</v>
      </c>
      <c r="S70" s="7">
        <v>5.603009259259259E-2</v>
      </c>
      <c r="T70" s="3">
        <v>10</v>
      </c>
      <c r="U70" s="3" t="s">
        <v>784</v>
      </c>
      <c r="V70" s="3" t="s">
        <v>19</v>
      </c>
      <c r="W70" s="7">
        <v>6.7847222222222225E-2</v>
      </c>
      <c r="X70" s="3">
        <v>30</v>
      </c>
    </row>
    <row r="71" spans="1:24" x14ac:dyDescent="0.25">
      <c r="E71" s="3" t="s">
        <v>785</v>
      </c>
      <c r="F71" s="3" t="s">
        <v>25</v>
      </c>
      <c r="G71" s="7">
        <v>7.1122685185185178E-2</v>
      </c>
      <c r="H71" s="3">
        <v>31</v>
      </c>
      <c r="I71" s="3" t="s">
        <v>786</v>
      </c>
      <c r="J71" s="3" t="s">
        <v>25</v>
      </c>
      <c r="K71" s="7">
        <v>0.12825231481481483</v>
      </c>
      <c r="L71" s="3">
        <v>23</v>
      </c>
      <c r="M71" s="3" t="s">
        <v>787</v>
      </c>
      <c r="N71" s="3" t="s">
        <v>25</v>
      </c>
      <c r="O71" s="7">
        <v>0.18980324074074073</v>
      </c>
      <c r="P71" s="3">
        <v>33</v>
      </c>
      <c r="Q71" s="3" t="s">
        <v>788</v>
      </c>
      <c r="R71" s="3" t="s">
        <v>25</v>
      </c>
      <c r="S71" s="7">
        <v>0.24583333333333335</v>
      </c>
      <c r="T71" s="3">
        <v>25</v>
      </c>
      <c r="U71" s="3" t="s">
        <v>789</v>
      </c>
      <c r="V71" s="3" t="s">
        <v>25</v>
      </c>
      <c r="W71" s="7">
        <v>0.31368055555555557</v>
      </c>
      <c r="X71" s="3">
        <v>23</v>
      </c>
    </row>
    <row r="72" spans="1:24" x14ac:dyDescent="0.25">
      <c r="E72" s="3" t="s">
        <v>30</v>
      </c>
      <c r="G72" s="7">
        <v>3.2100176836782901E-4</v>
      </c>
      <c r="H72" s="3" t="s">
        <v>31</v>
      </c>
      <c r="K72" s="7">
        <v>4.8414436869535435E-3</v>
      </c>
      <c r="L72" s="3" t="s">
        <v>31</v>
      </c>
      <c r="O72" s="7">
        <v>7.6217853313489195E-3</v>
      </c>
      <c r="P72" s="3" t="s">
        <v>19</v>
      </c>
      <c r="S72" s="7">
        <v>3.6669510591536489E-3</v>
      </c>
      <c r="T72" s="3" t="s">
        <v>31</v>
      </c>
      <c r="W72" s="7">
        <v>1.2076111831260811E-3</v>
      </c>
      <c r="X72" s="3" t="s">
        <v>19</v>
      </c>
    </row>
    <row r="73" spans="1:24" x14ac:dyDescent="0.25">
      <c r="A73" s="3">
        <v>24</v>
      </c>
      <c r="B73" s="3">
        <v>95</v>
      </c>
      <c r="C73" s="4" t="s">
        <v>790</v>
      </c>
      <c r="D73" s="3" t="s">
        <v>17</v>
      </c>
      <c r="E73" s="3" t="s">
        <v>791</v>
      </c>
      <c r="F73" s="3" t="s">
        <v>19</v>
      </c>
      <c r="G73" s="7">
        <v>7.4444444444444438E-2</v>
      </c>
      <c r="H73" s="3">
        <v>34</v>
      </c>
      <c r="I73" s="3" t="s">
        <v>792</v>
      </c>
      <c r="J73" s="3" t="s">
        <v>19</v>
      </c>
      <c r="K73" s="7">
        <v>5.7604166666666672E-2</v>
      </c>
      <c r="L73" s="3">
        <v>25</v>
      </c>
      <c r="M73" s="3" t="s">
        <v>793</v>
      </c>
      <c r="N73" s="3" t="s">
        <v>19</v>
      </c>
      <c r="O73" s="7">
        <v>4.7986111111111111E-2</v>
      </c>
      <c r="P73" s="3">
        <v>10</v>
      </c>
      <c r="Q73" s="3" t="s">
        <v>794</v>
      </c>
      <c r="R73" s="3" t="s">
        <v>19</v>
      </c>
      <c r="S73" s="7">
        <v>6.0879629629629638E-2</v>
      </c>
      <c r="T73" s="3">
        <v>19</v>
      </c>
      <c r="U73" s="3" t="s">
        <v>795</v>
      </c>
      <c r="V73" s="3" t="s">
        <v>19</v>
      </c>
      <c r="W73" s="7">
        <v>7.3379629629629628E-2</v>
      </c>
      <c r="X73" s="3">
        <v>38</v>
      </c>
    </row>
    <row r="74" spans="1:24" x14ac:dyDescent="0.25">
      <c r="E74" s="3" t="s">
        <v>796</v>
      </c>
      <c r="F74" s="3" t="s">
        <v>25</v>
      </c>
      <c r="G74" s="7">
        <v>7.4444444444444438E-2</v>
      </c>
      <c r="H74" s="3">
        <v>34</v>
      </c>
      <c r="I74" s="3" t="s">
        <v>797</v>
      </c>
      <c r="J74" s="3" t="s">
        <v>25</v>
      </c>
      <c r="K74" s="7">
        <v>0.1320486111111111</v>
      </c>
      <c r="L74" s="3">
        <v>31</v>
      </c>
      <c r="M74" s="3" t="s">
        <v>798</v>
      </c>
      <c r="N74" s="3" t="s">
        <v>25</v>
      </c>
      <c r="O74" s="7">
        <v>0.18003472222222225</v>
      </c>
      <c r="P74" s="3">
        <v>21</v>
      </c>
      <c r="Q74" s="3" t="s">
        <v>799</v>
      </c>
      <c r="R74" s="3" t="s">
        <v>25</v>
      </c>
      <c r="S74" s="7">
        <v>0.24091435185185184</v>
      </c>
      <c r="T74" s="3">
        <v>19</v>
      </c>
      <c r="U74" s="3" t="s">
        <v>800</v>
      </c>
      <c r="V74" s="3" t="s">
        <v>25</v>
      </c>
      <c r="W74" s="7">
        <v>0.31429398148148152</v>
      </c>
      <c r="X74" s="3">
        <v>24</v>
      </c>
    </row>
    <row r="75" spans="1:24" x14ac:dyDescent="0.25">
      <c r="E75" s="3" t="s">
        <v>30</v>
      </c>
      <c r="G75" s="7">
        <v>2.8610439860379672E-3</v>
      </c>
      <c r="H75" s="3" t="s">
        <v>19</v>
      </c>
      <c r="K75" s="7">
        <v>4.4880957461374202E-3</v>
      </c>
      <c r="L75" s="3" t="s">
        <v>31</v>
      </c>
      <c r="O75" s="7">
        <v>6.0484919752197483E-3</v>
      </c>
      <c r="P75" s="3" t="s">
        <v>31</v>
      </c>
      <c r="S75" s="7">
        <v>1.0658439177571102E-3</v>
      </c>
      <c r="T75" s="3" t="s">
        <v>19</v>
      </c>
      <c r="W75" s="7">
        <v>6.6096998175620286E-3</v>
      </c>
      <c r="X75" s="3" t="s">
        <v>19</v>
      </c>
    </row>
    <row r="76" spans="1:24" x14ac:dyDescent="0.25">
      <c r="A76" s="3">
        <v>25</v>
      </c>
      <c r="B76" s="3">
        <v>54</v>
      </c>
      <c r="C76" s="4" t="s">
        <v>801</v>
      </c>
      <c r="D76" s="3" t="s">
        <v>3</v>
      </c>
      <c r="E76" s="3" t="s">
        <v>355</v>
      </c>
      <c r="F76" s="3" t="s">
        <v>19</v>
      </c>
      <c r="G76" s="7">
        <v>6.8101851851851858E-2</v>
      </c>
      <c r="H76" s="3">
        <v>21</v>
      </c>
      <c r="I76" s="3" t="s">
        <v>802</v>
      </c>
      <c r="J76" s="3" t="s">
        <v>19</v>
      </c>
      <c r="K76" s="7">
        <v>6.3425925925925927E-2</v>
      </c>
      <c r="L76" s="3">
        <v>36</v>
      </c>
      <c r="M76" s="3" t="s">
        <v>803</v>
      </c>
      <c r="N76" s="3" t="s">
        <v>19</v>
      </c>
      <c r="O76" s="7">
        <v>4.8194444444444449E-2</v>
      </c>
      <c r="P76" s="3">
        <v>11</v>
      </c>
      <c r="Q76" s="3" t="s">
        <v>804</v>
      </c>
      <c r="R76" s="3" t="s">
        <v>19</v>
      </c>
      <c r="S76" s="7">
        <v>6.1331018518518521E-2</v>
      </c>
      <c r="T76" s="3">
        <v>22</v>
      </c>
      <c r="U76" s="3" t="s">
        <v>805</v>
      </c>
      <c r="V76" s="3" t="s">
        <v>19</v>
      </c>
      <c r="W76" s="7">
        <v>7.3726851851851849E-2</v>
      </c>
      <c r="X76" s="3">
        <v>39</v>
      </c>
    </row>
    <row r="77" spans="1:24" x14ac:dyDescent="0.25">
      <c r="E77" s="3" t="s">
        <v>89</v>
      </c>
      <c r="F77" s="3" t="s">
        <v>25</v>
      </c>
      <c r="G77" s="7">
        <v>6.8101851851851858E-2</v>
      </c>
      <c r="H77" s="3">
        <v>21</v>
      </c>
      <c r="I77" s="3" t="s">
        <v>96</v>
      </c>
      <c r="J77" s="3" t="s">
        <v>25</v>
      </c>
      <c r="K77" s="7">
        <v>0.13152777777777777</v>
      </c>
      <c r="L77" s="3">
        <v>29</v>
      </c>
      <c r="M77" s="3" t="s">
        <v>94</v>
      </c>
      <c r="N77" s="3" t="s">
        <v>25</v>
      </c>
      <c r="O77" s="7">
        <v>0.17972222222222223</v>
      </c>
      <c r="P77" s="3">
        <v>20</v>
      </c>
      <c r="Q77" s="3" t="s">
        <v>806</v>
      </c>
      <c r="R77" s="3" t="s">
        <v>25</v>
      </c>
      <c r="S77" s="7">
        <v>0.24105324074074075</v>
      </c>
      <c r="T77" s="3">
        <v>21</v>
      </c>
      <c r="U77" s="3" t="s">
        <v>90</v>
      </c>
      <c r="V77" s="3" t="s">
        <v>25</v>
      </c>
      <c r="W77" s="7">
        <v>0.3147800925925926</v>
      </c>
      <c r="X77" s="3">
        <v>25</v>
      </c>
    </row>
    <row r="78" spans="1:24" x14ac:dyDescent="0.25">
      <c r="E78" s="3" t="s">
        <v>30</v>
      </c>
      <c r="G78" s="7">
        <v>3.5922649688912983E-3</v>
      </c>
      <c r="H78" s="3" t="s">
        <v>31</v>
      </c>
      <c r="K78" s="7">
        <v>1.2376268708335844E-3</v>
      </c>
      <c r="L78" s="3" t="s">
        <v>19</v>
      </c>
      <c r="O78" s="7">
        <v>5.92373269195548E-3</v>
      </c>
      <c r="P78" s="3" t="s">
        <v>31</v>
      </c>
      <c r="S78" s="7">
        <v>1.4247202306968756E-3</v>
      </c>
      <c r="T78" s="3" t="s">
        <v>19</v>
      </c>
      <c r="W78" s="7">
        <v>6.8536505593163322E-3</v>
      </c>
      <c r="X78" s="3" t="s">
        <v>19</v>
      </c>
    </row>
    <row r="79" spans="1:24" x14ac:dyDescent="0.25">
      <c r="A79" s="3">
        <v>26</v>
      </c>
      <c r="B79" s="3">
        <v>34</v>
      </c>
      <c r="C79" s="4" t="s">
        <v>807</v>
      </c>
      <c r="D79" s="3" t="s">
        <v>3</v>
      </c>
      <c r="E79" s="3" t="s">
        <v>358</v>
      </c>
      <c r="F79" s="3" t="s">
        <v>19</v>
      </c>
      <c r="G79" s="7">
        <v>6.4097222222222222E-2</v>
      </c>
      <c r="H79" s="3">
        <v>15</v>
      </c>
      <c r="I79" s="3" t="s">
        <v>359</v>
      </c>
      <c r="J79" s="3" t="s">
        <v>19</v>
      </c>
      <c r="K79" s="7">
        <v>5.7384259259259253E-2</v>
      </c>
      <c r="L79" s="3">
        <v>23</v>
      </c>
      <c r="M79" s="3" t="s">
        <v>363</v>
      </c>
      <c r="N79" s="3" t="s">
        <v>19</v>
      </c>
      <c r="O79" s="7">
        <v>5.0821759259259254E-2</v>
      </c>
      <c r="P79" s="3">
        <v>17</v>
      </c>
      <c r="Q79" s="3" t="s">
        <v>808</v>
      </c>
      <c r="R79" s="3" t="s">
        <v>19</v>
      </c>
      <c r="S79" s="7">
        <v>7.4606481481481482E-2</v>
      </c>
      <c r="T79" s="3">
        <v>48</v>
      </c>
      <c r="U79" s="3" t="s">
        <v>809</v>
      </c>
      <c r="V79" s="3" t="s">
        <v>19</v>
      </c>
      <c r="W79" s="7">
        <v>7.0543981481481485E-2</v>
      </c>
      <c r="X79" s="3">
        <v>34</v>
      </c>
    </row>
    <row r="80" spans="1:24" x14ac:dyDescent="0.25">
      <c r="E80" s="3" t="s">
        <v>810</v>
      </c>
      <c r="F80" s="3" t="s">
        <v>25</v>
      </c>
      <c r="G80" s="7">
        <v>6.4097222222222222E-2</v>
      </c>
      <c r="H80" s="3">
        <v>15</v>
      </c>
      <c r="I80" s="3" t="s">
        <v>40</v>
      </c>
      <c r="J80" s="3" t="s">
        <v>25</v>
      </c>
      <c r="K80" s="7">
        <v>0.12148148148148148</v>
      </c>
      <c r="L80" s="3">
        <v>16</v>
      </c>
      <c r="M80" s="3" t="s">
        <v>35</v>
      </c>
      <c r="N80" s="3" t="s">
        <v>25</v>
      </c>
      <c r="O80" s="7">
        <v>0.17230324074074074</v>
      </c>
      <c r="P80" s="3">
        <v>14</v>
      </c>
      <c r="Q80" s="3" t="s">
        <v>811</v>
      </c>
      <c r="R80" s="3" t="s">
        <v>25</v>
      </c>
      <c r="S80" s="7">
        <v>0.24690972222222221</v>
      </c>
      <c r="T80" s="3">
        <v>26</v>
      </c>
      <c r="U80" s="3" t="s">
        <v>220</v>
      </c>
      <c r="V80" s="3" t="s">
        <v>25</v>
      </c>
      <c r="W80" s="7">
        <v>0.31745370370370368</v>
      </c>
      <c r="X80" s="3">
        <v>26</v>
      </c>
    </row>
    <row r="81" spans="1:24" x14ac:dyDescent="0.25">
      <c r="E81" s="3" t="s">
        <v>30</v>
      </c>
      <c r="G81" s="7">
        <v>8.2058345913727793E-3</v>
      </c>
      <c r="H81" s="3" t="s">
        <v>31</v>
      </c>
      <c r="K81" s="7">
        <v>5.3322413284185369E-3</v>
      </c>
      <c r="L81" s="3" t="s">
        <v>31</v>
      </c>
      <c r="O81" s="7">
        <v>3.7560751525206187E-3</v>
      </c>
      <c r="P81" s="3" t="s">
        <v>31</v>
      </c>
      <c r="S81" s="7">
        <v>1.4191364025939616E-2</v>
      </c>
      <c r="T81" s="3" t="s">
        <v>19</v>
      </c>
      <c r="W81" s="7">
        <v>3.1027870463723045E-3</v>
      </c>
      <c r="X81" s="3" t="s">
        <v>19</v>
      </c>
    </row>
    <row r="82" spans="1:24" x14ac:dyDescent="0.25">
      <c r="A82" s="3">
        <v>27</v>
      </c>
      <c r="B82" s="3">
        <v>55</v>
      </c>
      <c r="C82" s="4" t="s">
        <v>801</v>
      </c>
      <c r="D82" s="3" t="s">
        <v>17</v>
      </c>
      <c r="E82" s="3" t="s">
        <v>812</v>
      </c>
      <c r="F82" s="3" t="s">
        <v>19</v>
      </c>
      <c r="G82" s="7">
        <v>8.6134259259259258E-2</v>
      </c>
      <c r="H82" s="3">
        <v>52</v>
      </c>
      <c r="I82" s="3" t="s">
        <v>91</v>
      </c>
      <c r="J82" s="3" t="s">
        <v>19</v>
      </c>
      <c r="K82" s="7">
        <v>5.2962962962962962E-2</v>
      </c>
      <c r="L82" s="3">
        <v>9</v>
      </c>
      <c r="M82" s="3" t="s">
        <v>87</v>
      </c>
      <c r="N82" s="3" t="s">
        <v>19</v>
      </c>
      <c r="O82" s="7">
        <v>4.2592592592592592E-2</v>
      </c>
      <c r="P82" s="3">
        <v>4</v>
      </c>
      <c r="Q82" s="3" t="s">
        <v>813</v>
      </c>
      <c r="R82" s="3" t="s">
        <v>19</v>
      </c>
      <c r="S82" s="7">
        <v>6.33912037037037E-2</v>
      </c>
      <c r="T82" s="3">
        <v>27</v>
      </c>
      <c r="U82" s="3" t="s">
        <v>814</v>
      </c>
      <c r="V82" s="3" t="s">
        <v>19</v>
      </c>
      <c r="W82" s="7">
        <v>7.2523148148148142E-2</v>
      </c>
      <c r="X82" s="3">
        <v>37</v>
      </c>
    </row>
    <row r="83" spans="1:24" x14ac:dyDescent="0.25">
      <c r="E83" s="3" t="s">
        <v>815</v>
      </c>
      <c r="F83" s="3" t="s">
        <v>25</v>
      </c>
      <c r="G83" s="7">
        <v>8.6134259259259258E-2</v>
      </c>
      <c r="H83" s="3">
        <v>52</v>
      </c>
      <c r="I83" s="3" t="s">
        <v>816</v>
      </c>
      <c r="J83" s="3" t="s">
        <v>25</v>
      </c>
      <c r="K83" s="7">
        <v>0.13909722222222223</v>
      </c>
      <c r="L83" s="3">
        <v>39</v>
      </c>
      <c r="M83" s="3" t="s">
        <v>817</v>
      </c>
      <c r="N83" s="3" t="s">
        <v>25</v>
      </c>
      <c r="O83" s="7">
        <v>0.18168981481481483</v>
      </c>
      <c r="P83" s="3">
        <v>24</v>
      </c>
      <c r="Q83" s="3" t="s">
        <v>818</v>
      </c>
      <c r="R83" s="3" t="s">
        <v>25</v>
      </c>
      <c r="S83" s="7">
        <v>0.24508101851851852</v>
      </c>
      <c r="T83" s="3">
        <v>24</v>
      </c>
      <c r="U83" s="3" t="s">
        <v>347</v>
      </c>
      <c r="V83" s="3" t="s">
        <v>25</v>
      </c>
      <c r="W83" s="7">
        <v>0.31760416666666669</v>
      </c>
      <c r="X83" s="3">
        <v>27</v>
      </c>
    </row>
    <row r="84" spans="1:24" x14ac:dyDescent="0.25">
      <c r="E84" s="3" t="s">
        <v>30</v>
      </c>
      <c r="G84" s="7">
        <v>1.3796933095417171E-2</v>
      </c>
      <c r="H84" s="3" t="s">
        <v>19</v>
      </c>
      <c r="K84" s="7">
        <v>9.7832632520897661E-3</v>
      </c>
      <c r="L84" s="3" t="s">
        <v>31</v>
      </c>
      <c r="O84" s="7">
        <v>1.2011109977541998E-2</v>
      </c>
      <c r="P84" s="3" t="s">
        <v>31</v>
      </c>
      <c r="S84" s="7">
        <v>2.9474514032251931E-3</v>
      </c>
      <c r="T84" s="3" t="s">
        <v>19</v>
      </c>
      <c r="W84" s="7">
        <v>5.0499887309893576E-3</v>
      </c>
      <c r="X84" s="3" t="s">
        <v>19</v>
      </c>
    </row>
    <row r="85" spans="1:24" x14ac:dyDescent="0.25">
      <c r="A85" s="3">
        <v>28</v>
      </c>
      <c r="B85" s="3">
        <v>44</v>
      </c>
      <c r="C85" s="4" t="s">
        <v>819</v>
      </c>
      <c r="D85" s="3" t="s">
        <v>17</v>
      </c>
      <c r="E85" s="3" t="s">
        <v>820</v>
      </c>
      <c r="F85" s="3" t="s">
        <v>19</v>
      </c>
      <c r="G85" s="7">
        <v>5.7870370370370371E-2</v>
      </c>
      <c r="H85" s="3">
        <v>7</v>
      </c>
      <c r="I85" s="3" t="s">
        <v>821</v>
      </c>
      <c r="J85" s="3" t="s">
        <v>19</v>
      </c>
      <c r="K85" s="7">
        <v>6.3611111111111118E-2</v>
      </c>
      <c r="L85" s="3">
        <v>37</v>
      </c>
      <c r="M85" s="3" t="s">
        <v>822</v>
      </c>
      <c r="N85" s="3" t="s">
        <v>19</v>
      </c>
      <c r="O85" s="7">
        <v>6.084490740740741E-2</v>
      </c>
      <c r="P85" s="3">
        <v>41</v>
      </c>
      <c r="Q85" s="3" t="s">
        <v>823</v>
      </c>
      <c r="R85" s="3" t="s">
        <v>19</v>
      </c>
      <c r="S85" s="7">
        <v>6.5567129629629628E-2</v>
      </c>
      <c r="T85" s="3">
        <v>33</v>
      </c>
      <c r="U85" s="3" t="s">
        <v>824</v>
      </c>
      <c r="V85" s="3" t="s">
        <v>19</v>
      </c>
      <c r="W85" s="7">
        <v>7.1793981481481486E-2</v>
      </c>
      <c r="X85" s="3">
        <v>36</v>
      </c>
    </row>
    <row r="86" spans="1:24" x14ac:dyDescent="0.25">
      <c r="E86" s="3" t="s">
        <v>825</v>
      </c>
      <c r="F86" s="3" t="s">
        <v>25</v>
      </c>
      <c r="G86" s="7">
        <v>5.7870370370370371E-2</v>
      </c>
      <c r="H86" s="3">
        <v>7</v>
      </c>
      <c r="I86" s="3" t="s">
        <v>826</v>
      </c>
      <c r="J86" s="3" t="s">
        <v>25</v>
      </c>
      <c r="K86" s="7">
        <v>0.12148148148148148</v>
      </c>
      <c r="L86" s="3">
        <v>17</v>
      </c>
      <c r="M86" s="3" t="s">
        <v>827</v>
      </c>
      <c r="N86" s="3" t="s">
        <v>25</v>
      </c>
      <c r="O86" s="7">
        <v>0.18232638888888889</v>
      </c>
      <c r="P86" s="3">
        <v>26</v>
      </c>
      <c r="Q86" s="3" t="s">
        <v>828</v>
      </c>
      <c r="R86" s="3" t="s">
        <v>25</v>
      </c>
      <c r="S86" s="7">
        <v>0.24789351851851851</v>
      </c>
      <c r="T86" s="3">
        <v>27</v>
      </c>
      <c r="U86" s="3" t="s">
        <v>829</v>
      </c>
      <c r="V86" s="3" t="s">
        <v>25</v>
      </c>
      <c r="W86" s="7">
        <v>0.31968750000000001</v>
      </c>
      <c r="X86" s="3">
        <v>28</v>
      </c>
    </row>
    <row r="87" spans="1:24" x14ac:dyDescent="0.25">
      <c r="E87" s="3" t="s">
        <v>30</v>
      </c>
      <c r="G87" s="7">
        <v>1.494145448920043E-2</v>
      </c>
      <c r="H87" s="3" t="s">
        <v>31</v>
      </c>
      <c r="K87" s="7">
        <v>4.5329928625154059E-4</v>
      </c>
      <c r="L87" s="3" t="s">
        <v>19</v>
      </c>
      <c r="O87" s="7">
        <v>5.8830303369767495E-3</v>
      </c>
      <c r="P87" s="3" t="s">
        <v>19</v>
      </c>
      <c r="S87" s="7">
        <v>4.7268948607976993E-3</v>
      </c>
      <c r="T87" s="3" t="s">
        <v>19</v>
      </c>
      <c r="W87" s="7">
        <v>3.878230005174399E-3</v>
      </c>
      <c r="X87" s="3" t="s">
        <v>19</v>
      </c>
    </row>
    <row r="88" spans="1:24" x14ac:dyDescent="0.25">
      <c r="A88" s="3">
        <v>29</v>
      </c>
      <c r="B88" s="3">
        <v>58</v>
      </c>
      <c r="C88" s="4" t="s">
        <v>830</v>
      </c>
      <c r="D88" s="3" t="s">
        <v>1</v>
      </c>
      <c r="E88" s="3" t="s">
        <v>831</v>
      </c>
      <c r="F88" s="3" t="s">
        <v>19</v>
      </c>
      <c r="G88" s="7">
        <v>6.8495370370370359E-2</v>
      </c>
      <c r="H88" s="3">
        <v>24</v>
      </c>
      <c r="I88" s="3" t="s">
        <v>478</v>
      </c>
      <c r="J88" s="3" t="s">
        <v>19</v>
      </c>
      <c r="K88" s="7">
        <v>6.9537037037037036E-2</v>
      </c>
      <c r="L88" s="3">
        <v>45</v>
      </c>
      <c r="M88" s="3" t="s">
        <v>832</v>
      </c>
      <c r="N88" s="3" t="s">
        <v>19</v>
      </c>
      <c r="O88" s="7">
        <v>4.821759259259259E-2</v>
      </c>
      <c r="P88" s="3">
        <v>12</v>
      </c>
      <c r="Q88" s="3" t="s">
        <v>484</v>
      </c>
      <c r="R88" s="3" t="s">
        <v>19</v>
      </c>
      <c r="S88" s="7">
        <v>6.9791666666666669E-2</v>
      </c>
      <c r="T88" s="3">
        <v>40</v>
      </c>
      <c r="U88" s="3" t="s">
        <v>833</v>
      </c>
      <c r="V88" s="3" t="s">
        <v>19</v>
      </c>
      <c r="W88" s="7">
        <v>6.5000000000000002E-2</v>
      </c>
      <c r="X88" s="3">
        <v>20</v>
      </c>
    </row>
    <row r="89" spans="1:24" x14ac:dyDescent="0.25">
      <c r="E89" s="3" t="s">
        <v>834</v>
      </c>
      <c r="F89" s="3" t="s">
        <v>25</v>
      </c>
      <c r="G89" s="7">
        <v>6.8495370370370359E-2</v>
      </c>
      <c r="H89" s="3">
        <v>24</v>
      </c>
      <c r="I89" s="3" t="s">
        <v>835</v>
      </c>
      <c r="J89" s="3" t="s">
        <v>25</v>
      </c>
      <c r="K89" s="7">
        <v>0.13803240740740741</v>
      </c>
      <c r="L89" s="3">
        <v>38</v>
      </c>
      <c r="M89" s="3" t="s">
        <v>836</v>
      </c>
      <c r="N89" s="3" t="s">
        <v>25</v>
      </c>
      <c r="O89" s="7">
        <v>0.18625</v>
      </c>
      <c r="P89" s="3">
        <v>32</v>
      </c>
      <c r="Q89" s="3" t="s">
        <v>837</v>
      </c>
      <c r="R89" s="3" t="s">
        <v>25</v>
      </c>
      <c r="S89" s="7">
        <v>0.25604166666666667</v>
      </c>
      <c r="T89" s="3">
        <v>30</v>
      </c>
      <c r="U89" s="3" t="s">
        <v>838</v>
      </c>
      <c r="V89" s="3" t="s">
        <v>25</v>
      </c>
      <c r="W89" s="7">
        <v>0.32104166666666667</v>
      </c>
      <c r="X89" s="3">
        <v>29</v>
      </c>
    </row>
    <row r="90" spans="1:24" x14ac:dyDescent="0.25">
      <c r="E90" s="3" t="s">
        <v>30</v>
      </c>
      <c r="G90" s="7">
        <v>4.6248786414240933E-3</v>
      </c>
      <c r="H90" s="3" t="s">
        <v>31</v>
      </c>
      <c r="K90" s="7">
        <v>6.1116945658030164E-3</v>
      </c>
      <c r="L90" s="3" t="s">
        <v>19</v>
      </c>
      <c r="O90" s="7">
        <v>6.9770979030305061E-3</v>
      </c>
      <c r="P90" s="3" t="s">
        <v>31</v>
      </c>
      <c r="S90" s="7">
        <v>8.6937182934050256E-3</v>
      </c>
      <c r="T90" s="3" t="s">
        <v>19</v>
      </c>
      <c r="W90" s="7">
        <v>3.2034363147534772E-3</v>
      </c>
      <c r="X90" s="3" t="s">
        <v>31</v>
      </c>
    </row>
    <row r="91" spans="1:24" x14ac:dyDescent="0.25">
      <c r="A91" s="3">
        <v>30</v>
      </c>
      <c r="B91" s="3">
        <v>7</v>
      </c>
      <c r="C91" s="4" t="s">
        <v>661</v>
      </c>
      <c r="D91" s="3" t="s">
        <v>17</v>
      </c>
      <c r="E91" s="3" t="s">
        <v>839</v>
      </c>
      <c r="F91" s="3" t="s">
        <v>19</v>
      </c>
      <c r="G91" s="7">
        <v>7.4155092592592592E-2</v>
      </c>
      <c r="H91" s="3">
        <v>33</v>
      </c>
      <c r="I91" s="3" t="s">
        <v>159</v>
      </c>
      <c r="J91" s="3" t="s">
        <v>19</v>
      </c>
      <c r="K91" s="7">
        <v>6.100694444444444E-2</v>
      </c>
      <c r="L91" s="3">
        <v>30</v>
      </c>
      <c r="M91" s="3" t="s">
        <v>840</v>
      </c>
      <c r="N91" s="3" t="s">
        <v>19</v>
      </c>
      <c r="O91" s="7">
        <v>4.9560185185185186E-2</v>
      </c>
      <c r="P91" s="3">
        <v>15</v>
      </c>
      <c r="Q91" s="3" t="s">
        <v>841</v>
      </c>
      <c r="R91" s="3" t="s">
        <v>19</v>
      </c>
      <c r="S91" s="7">
        <v>6.7152777777777783E-2</v>
      </c>
      <c r="T91" s="3">
        <v>37</v>
      </c>
      <c r="U91" s="3" t="s">
        <v>842</v>
      </c>
      <c r="V91" s="3" t="s">
        <v>19</v>
      </c>
      <c r="W91" s="7">
        <v>7.003472222222222E-2</v>
      </c>
      <c r="X91" s="3">
        <v>32</v>
      </c>
    </row>
    <row r="92" spans="1:24" x14ac:dyDescent="0.25">
      <c r="E92" s="3" t="s">
        <v>843</v>
      </c>
      <c r="F92" s="3" t="s">
        <v>25</v>
      </c>
      <c r="G92" s="7">
        <v>7.4155092592592592E-2</v>
      </c>
      <c r="H92" s="3">
        <v>33</v>
      </c>
      <c r="I92" s="3" t="s">
        <v>844</v>
      </c>
      <c r="J92" s="3" t="s">
        <v>25</v>
      </c>
      <c r="K92" s="7">
        <v>0.13516203703703702</v>
      </c>
      <c r="L92" s="3">
        <v>34</v>
      </c>
      <c r="M92" s="3" t="s">
        <v>845</v>
      </c>
      <c r="N92" s="3" t="s">
        <v>25</v>
      </c>
      <c r="O92" s="7">
        <v>0.18472222222222223</v>
      </c>
      <c r="P92" s="3">
        <v>30</v>
      </c>
      <c r="Q92" s="3" t="s">
        <v>160</v>
      </c>
      <c r="R92" s="3" t="s">
        <v>25</v>
      </c>
      <c r="S92" s="7">
        <v>0.25187500000000002</v>
      </c>
      <c r="T92" s="3">
        <v>29</v>
      </c>
      <c r="U92" s="3" t="s">
        <v>846</v>
      </c>
      <c r="V92" s="3" t="s">
        <v>25</v>
      </c>
      <c r="W92" s="7">
        <v>0.32190972222222219</v>
      </c>
      <c r="X92" s="3">
        <v>30</v>
      </c>
    </row>
    <row r="93" spans="1:24" x14ac:dyDescent="0.25">
      <c r="E93" s="3" t="s">
        <v>30</v>
      </c>
      <c r="G93" s="7">
        <v>8.3713579091118651E-4</v>
      </c>
      <c r="H93" s="3" t="s">
        <v>19</v>
      </c>
      <c r="K93" s="7">
        <v>2.5898920308757498E-3</v>
      </c>
      <c r="L93" s="3" t="s">
        <v>31</v>
      </c>
      <c r="O93" s="7">
        <v>5.783744685561254E-3</v>
      </c>
      <c r="P93" s="3" t="s">
        <v>31</v>
      </c>
      <c r="S93" s="7">
        <v>5.8896283760355578E-3</v>
      </c>
      <c r="T93" s="3" t="s">
        <v>19</v>
      </c>
      <c r="W93" s="7">
        <v>1.6468725494902942E-3</v>
      </c>
      <c r="X93" s="3" t="s">
        <v>19</v>
      </c>
    </row>
    <row r="94" spans="1:24" x14ac:dyDescent="0.25">
      <c r="A94" s="3">
        <v>31</v>
      </c>
      <c r="B94" s="3">
        <v>17</v>
      </c>
      <c r="C94" s="4" t="s">
        <v>847</v>
      </c>
      <c r="D94" s="3" t="s">
        <v>3</v>
      </c>
      <c r="E94" s="3" t="s">
        <v>848</v>
      </c>
      <c r="F94" s="3" t="s">
        <v>19</v>
      </c>
      <c r="G94" s="7">
        <v>7.5462962962962968E-2</v>
      </c>
      <c r="H94" s="3">
        <v>38</v>
      </c>
      <c r="I94" s="3" t="s">
        <v>849</v>
      </c>
      <c r="J94" s="3" t="s">
        <v>19</v>
      </c>
      <c r="K94" s="7">
        <v>5.167824074074074E-2</v>
      </c>
      <c r="L94" s="3">
        <v>7</v>
      </c>
      <c r="M94" s="3" t="s">
        <v>850</v>
      </c>
      <c r="N94" s="3" t="s">
        <v>19</v>
      </c>
      <c r="O94" s="7">
        <v>6.0821759259259256E-2</v>
      </c>
      <c r="P94" s="3">
        <v>40</v>
      </c>
      <c r="Q94" s="3" t="s">
        <v>851</v>
      </c>
      <c r="R94" s="3" t="s">
        <v>19</v>
      </c>
      <c r="S94" s="7">
        <v>7.3472222222222217E-2</v>
      </c>
      <c r="T94" s="3">
        <v>46</v>
      </c>
      <c r="U94" s="3" t="s">
        <v>443</v>
      </c>
      <c r="V94" s="3" t="s">
        <v>19</v>
      </c>
      <c r="W94" s="7">
        <v>6.0486111111111109E-2</v>
      </c>
      <c r="X94" s="3">
        <v>12</v>
      </c>
    </row>
    <row r="95" spans="1:24" x14ac:dyDescent="0.25">
      <c r="E95" s="3" t="s">
        <v>852</v>
      </c>
      <c r="F95" s="3" t="s">
        <v>25</v>
      </c>
      <c r="G95" s="7">
        <v>7.5462962962962968E-2</v>
      </c>
      <c r="H95" s="3">
        <v>38</v>
      </c>
      <c r="J95" s="3" t="s">
        <v>25</v>
      </c>
      <c r="K95" s="7">
        <v>0.12714120370370371</v>
      </c>
      <c r="L95" s="3">
        <v>22</v>
      </c>
      <c r="M95" s="3" t="s">
        <v>853</v>
      </c>
      <c r="N95" s="3" t="s">
        <v>25</v>
      </c>
      <c r="O95" s="7">
        <v>0.19074074074074074</v>
      </c>
      <c r="P95" s="3">
        <v>34</v>
      </c>
      <c r="Q95" s="3" t="s">
        <v>854</v>
      </c>
      <c r="R95" s="3" t="s">
        <v>25</v>
      </c>
      <c r="S95" s="7">
        <v>0.26421296296296298</v>
      </c>
      <c r="T95" s="3">
        <v>37</v>
      </c>
      <c r="U95" s="3" t="s">
        <v>855</v>
      </c>
      <c r="V95" s="3" t="s">
        <v>25</v>
      </c>
      <c r="W95" s="7">
        <v>0.32469907407407406</v>
      </c>
      <c r="X95" s="3">
        <v>31</v>
      </c>
    </row>
    <row r="96" spans="1:24" x14ac:dyDescent="0.25">
      <c r="E96" s="3" t="s">
        <v>30</v>
      </c>
      <c r="G96" s="7">
        <v>1.5097051297781189E-3</v>
      </c>
      <c r="H96" s="3" t="s">
        <v>19</v>
      </c>
      <c r="K96" s="7">
        <v>1.2469663134376384E-2</v>
      </c>
      <c r="L96" s="3" t="s">
        <v>31</v>
      </c>
      <c r="O96" s="7">
        <v>4.998273529783083E-3</v>
      </c>
      <c r="P96" s="3" t="s">
        <v>19</v>
      </c>
      <c r="S96" s="7">
        <v>1.1678226848962359E-2</v>
      </c>
      <c r="T96" s="3" t="s">
        <v>19</v>
      </c>
      <c r="W96" s="7">
        <v>8.4943201519249376E-3</v>
      </c>
      <c r="X96" s="3" t="s">
        <v>31</v>
      </c>
    </row>
    <row r="97" spans="1:24" x14ac:dyDescent="0.25">
      <c r="A97" s="3">
        <v>32</v>
      </c>
      <c r="B97" s="3">
        <v>20</v>
      </c>
      <c r="C97" s="4" t="s">
        <v>856</v>
      </c>
      <c r="D97" s="3" t="s">
        <v>17</v>
      </c>
      <c r="E97" s="3" t="s">
        <v>857</v>
      </c>
      <c r="F97" s="3" t="s">
        <v>19</v>
      </c>
      <c r="G97" s="7">
        <v>8.0034722222222229E-2</v>
      </c>
      <c r="H97" s="3">
        <v>43</v>
      </c>
      <c r="I97" s="3" t="s">
        <v>306</v>
      </c>
      <c r="J97" s="3" t="s">
        <v>19</v>
      </c>
      <c r="K97" s="7">
        <v>4.9513888888888892E-2</v>
      </c>
      <c r="L97" s="3">
        <v>4</v>
      </c>
      <c r="M97" s="3" t="s">
        <v>313</v>
      </c>
      <c r="N97" s="3" t="s">
        <v>19</v>
      </c>
      <c r="O97" s="7">
        <v>5.230324074074074E-2</v>
      </c>
      <c r="P97" s="3">
        <v>23</v>
      </c>
      <c r="Q97" s="3" t="s">
        <v>858</v>
      </c>
      <c r="R97" s="3" t="s">
        <v>19</v>
      </c>
      <c r="S97" s="7">
        <v>7.7418981481481478E-2</v>
      </c>
      <c r="T97" s="3">
        <v>54</v>
      </c>
      <c r="U97" s="3" t="s">
        <v>310</v>
      </c>
      <c r="V97" s="3" t="s">
        <v>19</v>
      </c>
      <c r="W97" s="7">
        <v>6.5497685185185187E-2</v>
      </c>
      <c r="X97" s="3">
        <v>22</v>
      </c>
    </row>
    <row r="98" spans="1:24" x14ac:dyDescent="0.25">
      <c r="E98" s="3" t="s">
        <v>859</v>
      </c>
      <c r="F98" s="3" t="s">
        <v>25</v>
      </c>
      <c r="G98" s="7">
        <v>8.0034722222222229E-2</v>
      </c>
      <c r="H98" s="3">
        <v>43</v>
      </c>
      <c r="I98" s="3" t="s">
        <v>860</v>
      </c>
      <c r="J98" s="3" t="s">
        <v>25</v>
      </c>
      <c r="K98" s="7">
        <v>0.12954861111111113</v>
      </c>
      <c r="L98" s="3">
        <v>25</v>
      </c>
      <c r="M98" s="3" t="s">
        <v>308</v>
      </c>
      <c r="N98" s="3" t="s">
        <v>25</v>
      </c>
      <c r="O98" s="7">
        <v>0.18185185185185185</v>
      </c>
      <c r="P98" s="3">
        <v>25</v>
      </c>
      <c r="Q98" s="3" t="s">
        <v>861</v>
      </c>
      <c r="R98" s="3" t="s">
        <v>25</v>
      </c>
      <c r="S98" s="7">
        <v>0.25927083333333334</v>
      </c>
      <c r="T98" s="3">
        <v>31</v>
      </c>
      <c r="U98" s="3" t="s">
        <v>862</v>
      </c>
      <c r="V98" s="3" t="s">
        <v>25</v>
      </c>
      <c r="W98" s="7">
        <v>0.32476851851851851</v>
      </c>
      <c r="X98" s="3">
        <v>32</v>
      </c>
    </row>
    <row r="99" spans="1:24" x14ac:dyDescent="0.25">
      <c r="E99" s="3" t="s">
        <v>30</v>
      </c>
      <c r="G99" s="7">
        <v>6.0656477658464214E-3</v>
      </c>
      <c r="H99" s="3" t="s">
        <v>19</v>
      </c>
      <c r="K99" s="7">
        <v>1.4647734506555134E-2</v>
      </c>
      <c r="L99" s="3" t="s">
        <v>31</v>
      </c>
      <c r="O99" s="7">
        <v>3.5321841387453076E-3</v>
      </c>
      <c r="P99" s="3" t="s">
        <v>31</v>
      </c>
      <c r="S99" s="7">
        <v>1.5611770025943168E-2</v>
      </c>
      <c r="T99" s="3" t="s">
        <v>19</v>
      </c>
      <c r="W99" s="7">
        <v>3.4974991464891414E-3</v>
      </c>
      <c r="X99" s="3" t="s">
        <v>31</v>
      </c>
    </row>
    <row r="100" spans="1:24" x14ac:dyDescent="0.25">
      <c r="A100" s="3">
        <v>33</v>
      </c>
      <c r="B100" s="3">
        <v>12</v>
      </c>
      <c r="C100" s="4" t="s">
        <v>863</v>
      </c>
      <c r="D100" s="3" t="s">
        <v>17</v>
      </c>
      <c r="E100" s="3" t="s">
        <v>864</v>
      </c>
      <c r="F100" s="3" t="s">
        <v>19</v>
      </c>
      <c r="G100" s="7">
        <v>8.847222222222223E-2</v>
      </c>
      <c r="H100" s="3">
        <v>54</v>
      </c>
      <c r="I100" s="3" t="s">
        <v>865</v>
      </c>
      <c r="J100" s="3" t="s">
        <v>19</v>
      </c>
      <c r="K100" s="7">
        <v>4.8425925925925928E-2</v>
      </c>
      <c r="L100" s="3">
        <v>3</v>
      </c>
      <c r="M100" s="3" t="s">
        <v>866</v>
      </c>
      <c r="N100" s="3" t="s">
        <v>19</v>
      </c>
      <c r="O100" s="7">
        <v>6.385416666666667E-2</v>
      </c>
      <c r="P100" s="3">
        <v>46</v>
      </c>
      <c r="Q100" s="3" t="s">
        <v>867</v>
      </c>
      <c r="R100" s="3" t="s">
        <v>19</v>
      </c>
      <c r="S100" s="7">
        <v>5.8680555555555548E-2</v>
      </c>
      <c r="T100" s="3">
        <v>17</v>
      </c>
      <c r="U100" s="3" t="s">
        <v>868</v>
      </c>
      <c r="V100" s="3" t="s">
        <v>19</v>
      </c>
      <c r="W100" s="7">
        <v>6.5914351851851849E-2</v>
      </c>
      <c r="X100" s="3">
        <v>25</v>
      </c>
    </row>
    <row r="101" spans="1:24" x14ac:dyDescent="0.25">
      <c r="E101" s="3" t="s">
        <v>869</v>
      </c>
      <c r="F101" s="3" t="s">
        <v>25</v>
      </c>
      <c r="G101" s="7">
        <v>8.847222222222223E-2</v>
      </c>
      <c r="H101" s="3">
        <v>54</v>
      </c>
      <c r="I101" s="3" t="s">
        <v>870</v>
      </c>
      <c r="J101" s="3" t="s">
        <v>25</v>
      </c>
      <c r="K101" s="7">
        <v>0.13689814814814816</v>
      </c>
      <c r="L101" s="3">
        <v>35</v>
      </c>
      <c r="M101" s="3" t="s">
        <v>871</v>
      </c>
      <c r="N101" s="3" t="s">
        <v>25</v>
      </c>
      <c r="O101" s="7">
        <v>0.20075231481481481</v>
      </c>
      <c r="P101" s="3">
        <v>41</v>
      </c>
      <c r="Q101" s="3" t="s">
        <v>872</v>
      </c>
      <c r="R101" s="3" t="s">
        <v>25</v>
      </c>
      <c r="S101" s="7">
        <v>0.25943287037037038</v>
      </c>
      <c r="T101" s="3">
        <v>32</v>
      </c>
      <c r="U101" s="3" t="s">
        <v>873</v>
      </c>
      <c r="V101" s="3" t="s">
        <v>25</v>
      </c>
      <c r="W101" s="7">
        <v>0.32534722222222223</v>
      </c>
      <c r="X101" s="3">
        <v>33</v>
      </c>
    </row>
    <row r="102" spans="1:24" x14ac:dyDescent="0.25">
      <c r="E102" s="3" t="s">
        <v>30</v>
      </c>
      <c r="G102" s="7">
        <v>1.437134257258843E-2</v>
      </c>
      <c r="H102" s="3" t="s">
        <v>19</v>
      </c>
      <c r="K102" s="7">
        <v>1.5850026805575554E-2</v>
      </c>
      <c r="L102" s="3" t="s">
        <v>31</v>
      </c>
      <c r="O102" s="7">
        <v>7.9192488704317165E-3</v>
      </c>
      <c r="P102" s="3" t="s">
        <v>19</v>
      </c>
      <c r="S102" s="7">
        <v>3.2367899189698277E-3</v>
      </c>
      <c r="T102" s="3" t="s">
        <v>31</v>
      </c>
      <c r="W102" s="7">
        <v>3.2037747184748E-3</v>
      </c>
      <c r="X102" s="3" t="s">
        <v>31</v>
      </c>
    </row>
    <row r="103" spans="1:24" x14ac:dyDescent="0.25">
      <c r="A103" s="3">
        <v>34</v>
      </c>
      <c r="B103" s="3">
        <v>87</v>
      </c>
      <c r="C103" s="4" t="s">
        <v>874</v>
      </c>
      <c r="D103" s="3" t="s">
        <v>1</v>
      </c>
      <c r="E103" s="3" t="s">
        <v>267</v>
      </c>
      <c r="F103" s="3" t="s">
        <v>19</v>
      </c>
      <c r="G103" s="7">
        <v>7.6377314814814815E-2</v>
      </c>
      <c r="H103" s="3">
        <v>40</v>
      </c>
      <c r="I103" s="3" t="s">
        <v>875</v>
      </c>
      <c r="J103" s="3" t="s">
        <v>19</v>
      </c>
      <c r="K103" s="7">
        <v>5.541666666666667E-2</v>
      </c>
      <c r="L103" s="3">
        <v>16</v>
      </c>
      <c r="M103" s="3" t="s">
        <v>264</v>
      </c>
      <c r="N103" s="3" t="s">
        <v>19</v>
      </c>
      <c r="O103" s="7">
        <v>5.1134259259259261E-2</v>
      </c>
      <c r="P103" s="3">
        <v>18</v>
      </c>
      <c r="Q103" s="3" t="s">
        <v>876</v>
      </c>
      <c r="R103" s="3" t="s">
        <v>19</v>
      </c>
      <c r="S103" s="7">
        <v>7.7280092592592595E-2</v>
      </c>
      <c r="T103" s="3">
        <v>53</v>
      </c>
      <c r="U103" s="3" t="s">
        <v>877</v>
      </c>
      <c r="V103" s="3" t="s">
        <v>19</v>
      </c>
      <c r="W103" s="7">
        <v>6.5416666666666665E-2</v>
      </c>
      <c r="X103" s="3">
        <v>21</v>
      </c>
    </row>
    <row r="104" spans="1:24" x14ac:dyDescent="0.25">
      <c r="E104" s="3" t="s">
        <v>878</v>
      </c>
      <c r="F104" s="3" t="s">
        <v>25</v>
      </c>
      <c r="G104" s="7">
        <v>7.6377314814814815E-2</v>
      </c>
      <c r="H104" s="3">
        <v>40</v>
      </c>
      <c r="I104" s="3" t="s">
        <v>270</v>
      </c>
      <c r="J104" s="3" t="s">
        <v>25</v>
      </c>
      <c r="K104" s="7">
        <v>0.1317939814814815</v>
      </c>
      <c r="L104" s="3">
        <v>30</v>
      </c>
      <c r="M104" s="3" t="s">
        <v>879</v>
      </c>
      <c r="N104" s="3" t="s">
        <v>25</v>
      </c>
      <c r="O104" s="7">
        <v>0.18292824074074074</v>
      </c>
      <c r="P104" s="3">
        <v>27</v>
      </c>
      <c r="Q104" s="3" t="s">
        <v>880</v>
      </c>
      <c r="R104" s="3" t="s">
        <v>25</v>
      </c>
      <c r="S104" s="7">
        <v>0.26020833333333332</v>
      </c>
      <c r="T104" s="3">
        <v>33</v>
      </c>
      <c r="U104" s="3" t="s">
        <v>881</v>
      </c>
      <c r="V104" s="3" t="s">
        <v>25</v>
      </c>
      <c r="W104" s="7">
        <v>0.325625</v>
      </c>
      <c r="X104" s="3">
        <v>34</v>
      </c>
    </row>
    <row r="105" spans="1:24" x14ac:dyDescent="0.25">
      <c r="E105" s="3" t="s">
        <v>30</v>
      </c>
      <c r="G105" s="7">
        <v>2.2131686724172067E-3</v>
      </c>
      <c r="H105" s="3" t="s">
        <v>19</v>
      </c>
      <c r="K105" s="7">
        <v>8.9141641461423921E-3</v>
      </c>
      <c r="L105" s="3" t="s">
        <v>31</v>
      </c>
      <c r="O105" s="7">
        <v>4.8484151370151649E-3</v>
      </c>
      <c r="P105" s="3" t="s">
        <v>31</v>
      </c>
      <c r="S105" s="7">
        <v>1.5309882788953434E-2</v>
      </c>
      <c r="T105" s="3" t="s">
        <v>19</v>
      </c>
      <c r="W105" s="7">
        <v>3.7604721782130701E-3</v>
      </c>
      <c r="X105" s="3" t="s">
        <v>31</v>
      </c>
    </row>
    <row r="106" spans="1:24" x14ac:dyDescent="0.25">
      <c r="A106" s="3">
        <v>35</v>
      </c>
      <c r="B106" s="3">
        <v>22</v>
      </c>
      <c r="C106" s="4" t="s">
        <v>249</v>
      </c>
      <c r="D106" s="3" t="s">
        <v>1</v>
      </c>
      <c r="E106" s="3" t="s">
        <v>253</v>
      </c>
      <c r="F106" s="3" t="s">
        <v>19</v>
      </c>
      <c r="G106" s="7">
        <v>7.5150462962962961E-2</v>
      </c>
      <c r="H106" s="3">
        <v>37</v>
      </c>
      <c r="I106" s="3" t="s">
        <v>882</v>
      </c>
      <c r="J106" s="3" t="s">
        <v>19</v>
      </c>
      <c r="K106" s="7">
        <v>7.0023148148148154E-2</v>
      </c>
      <c r="L106" s="3">
        <v>46</v>
      </c>
      <c r="M106" s="3" t="s">
        <v>883</v>
      </c>
      <c r="N106" s="3" t="s">
        <v>19</v>
      </c>
      <c r="O106" s="7">
        <v>5.1550925925925924E-2</v>
      </c>
      <c r="P106" s="3">
        <v>20</v>
      </c>
      <c r="Q106" s="3" t="s">
        <v>884</v>
      </c>
      <c r="R106" s="3" t="s">
        <v>19</v>
      </c>
      <c r="S106" s="7">
        <v>6.3692129629629626E-2</v>
      </c>
      <c r="T106" s="3">
        <v>28</v>
      </c>
      <c r="U106" s="3" t="s">
        <v>259</v>
      </c>
      <c r="V106" s="3" t="s">
        <v>19</v>
      </c>
      <c r="W106" s="7">
        <v>6.8935185185185183E-2</v>
      </c>
      <c r="X106" s="3">
        <v>31</v>
      </c>
    </row>
    <row r="107" spans="1:24" x14ac:dyDescent="0.25">
      <c r="E107" s="3" t="s">
        <v>885</v>
      </c>
      <c r="F107" s="3" t="s">
        <v>25</v>
      </c>
      <c r="G107" s="7">
        <v>7.5150462962962961E-2</v>
      </c>
      <c r="H107" s="3">
        <v>37</v>
      </c>
      <c r="I107" s="3" t="s">
        <v>886</v>
      </c>
      <c r="J107" s="3" t="s">
        <v>25</v>
      </c>
      <c r="K107" s="7">
        <v>0.14517361111111113</v>
      </c>
      <c r="L107" s="3">
        <v>44</v>
      </c>
      <c r="M107" s="3" t="s">
        <v>887</v>
      </c>
      <c r="N107" s="3" t="s">
        <v>25</v>
      </c>
      <c r="O107" s="7">
        <v>0.19672453703703704</v>
      </c>
      <c r="P107" s="3">
        <v>38</v>
      </c>
      <c r="Q107" s="3" t="s">
        <v>888</v>
      </c>
      <c r="R107" s="3" t="s">
        <v>25</v>
      </c>
      <c r="S107" s="7">
        <v>0.26041666666666669</v>
      </c>
      <c r="T107" s="3">
        <v>34</v>
      </c>
      <c r="U107" s="3" t="s">
        <v>889</v>
      </c>
      <c r="V107" s="3" t="s">
        <v>25</v>
      </c>
      <c r="W107" s="7">
        <v>0.32935185185185184</v>
      </c>
      <c r="X107" s="3">
        <v>35</v>
      </c>
    </row>
    <row r="108" spans="1:24" x14ac:dyDescent="0.25">
      <c r="E108" s="3" t="s">
        <v>30</v>
      </c>
      <c r="G108" s="7">
        <v>1.3749137598398353E-4</v>
      </c>
      <c r="H108" s="3" t="s">
        <v>19</v>
      </c>
      <c r="K108" s="7">
        <v>4.9560364111290861E-3</v>
      </c>
      <c r="L108" s="3" t="s">
        <v>19</v>
      </c>
      <c r="O108" s="7">
        <v>5.0724828542114617E-3</v>
      </c>
      <c r="P108" s="3" t="s">
        <v>31</v>
      </c>
      <c r="S108" s="7">
        <v>1.0126567437137995E-3</v>
      </c>
      <c r="T108" s="3" t="s">
        <v>19</v>
      </c>
      <c r="W108" s="7">
        <v>1.0337016766154145E-3</v>
      </c>
      <c r="X108" s="3" t="s">
        <v>31</v>
      </c>
    </row>
    <row r="109" spans="1:24" x14ac:dyDescent="0.25">
      <c r="A109" s="3">
        <v>36</v>
      </c>
      <c r="B109" s="3">
        <v>57</v>
      </c>
      <c r="C109" s="4" t="s">
        <v>890</v>
      </c>
      <c r="D109" s="3" t="s">
        <v>17</v>
      </c>
      <c r="E109" s="3" t="s">
        <v>891</v>
      </c>
      <c r="F109" s="3" t="s">
        <v>19</v>
      </c>
      <c r="G109" s="7">
        <v>6.8379629629629637E-2</v>
      </c>
      <c r="H109" s="3">
        <v>23</v>
      </c>
      <c r="I109" s="3" t="s">
        <v>892</v>
      </c>
      <c r="J109" s="3" t="s">
        <v>19</v>
      </c>
      <c r="K109" s="7">
        <v>6.1608796296296293E-2</v>
      </c>
      <c r="L109" s="3">
        <v>32</v>
      </c>
      <c r="M109" s="3" t="s">
        <v>893</v>
      </c>
      <c r="N109" s="3" t="s">
        <v>19</v>
      </c>
      <c r="O109" s="7">
        <v>6.1412037037037036E-2</v>
      </c>
      <c r="P109" s="3">
        <v>42</v>
      </c>
      <c r="Q109" s="3" t="s">
        <v>894</v>
      </c>
      <c r="R109" s="3" t="s">
        <v>19</v>
      </c>
      <c r="S109" s="7">
        <v>7.3495370370370364E-2</v>
      </c>
      <c r="T109" s="3">
        <v>47</v>
      </c>
      <c r="U109" s="3" t="s">
        <v>209</v>
      </c>
      <c r="V109" s="3" t="s">
        <v>19</v>
      </c>
      <c r="W109" s="7">
        <v>6.4479166666666657E-2</v>
      </c>
      <c r="X109" s="3">
        <v>19</v>
      </c>
    </row>
    <row r="110" spans="1:24" x14ac:dyDescent="0.25">
      <c r="E110" s="3" t="s">
        <v>46</v>
      </c>
      <c r="F110" s="3" t="s">
        <v>25</v>
      </c>
      <c r="G110" s="7">
        <v>6.8379629629629637E-2</v>
      </c>
      <c r="H110" s="3">
        <v>23</v>
      </c>
      <c r="I110" s="3" t="s">
        <v>895</v>
      </c>
      <c r="J110" s="3" t="s">
        <v>25</v>
      </c>
      <c r="K110" s="7">
        <v>0.12998842592592594</v>
      </c>
      <c r="L110" s="3">
        <v>28</v>
      </c>
      <c r="M110" s="3" t="s">
        <v>896</v>
      </c>
      <c r="N110" s="3" t="s">
        <v>25</v>
      </c>
      <c r="O110" s="7">
        <v>0.19140046296296295</v>
      </c>
      <c r="P110" s="3">
        <v>35</v>
      </c>
      <c r="Q110" s="3" t="s">
        <v>485</v>
      </c>
      <c r="R110" s="3" t="s">
        <v>25</v>
      </c>
      <c r="S110" s="7">
        <v>0.26489583333333333</v>
      </c>
      <c r="T110" s="3">
        <v>38</v>
      </c>
      <c r="U110" s="3" t="s">
        <v>897</v>
      </c>
      <c r="V110" s="3" t="s">
        <v>25</v>
      </c>
      <c r="W110" s="7">
        <v>0.32937500000000003</v>
      </c>
      <c r="X110" s="3">
        <v>36</v>
      </c>
    </row>
    <row r="111" spans="1:24" x14ac:dyDescent="0.25">
      <c r="E111" s="3" t="s">
        <v>30</v>
      </c>
      <c r="G111" s="7">
        <v>6.6386141650796593E-3</v>
      </c>
      <c r="H111" s="3" t="s">
        <v>31</v>
      </c>
      <c r="K111" s="7">
        <v>3.4628886141650841E-3</v>
      </c>
      <c r="L111" s="3" t="s">
        <v>31</v>
      </c>
      <c r="O111" s="7">
        <v>4.7846485402296968E-3</v>
      </c>
      <c r="P111" s="3" t="s">
        <v>19</v>
      </c>
      <c r="S111" s="7">
        <v>1.0811492123695046E-2</v>
      </c>
      <c r="T111" s="3" t="s">
        <v>19</v>
      </c>
      <c r="W111" s="7">
        <v>5.4946378846800342E-3</v>
      </c>
      <c r="X111" s="3" t="s">
        <v>31</v>
      </c>
    </row>
    <row r="112" spans="1:24" x14ac:dyDescent="0.25">
      <c r="A112" s="3">
        <v>37</v>
      </c>
      <c r="B112" s="3">
        <v>49</v>
      </c>
      <c r="C112" s="4" t="s">
        <v>898</v>
      </c>
      <c r="D112" s="3" t="s">
        <v>17</v>
      </c>
      <c r="E112" s="3" t="s">
        <v>283</v>
      </c>
      <c r="F112" s="3" t="s">
        <v>19</v>
      </c>
      <c r="G112" s="7">
        <v>7.7870370370370368E-2</v>
      </c>
      <c r="H112" s="3">
        <v>41</v>
      </c>
      <c r="I112" s="3" t="s">
        <v>899</v>
      </c>
      <c r="J112" s="3" t="s">
        <v>19</v>
      </c>
      <c r="K112" s="7">
        <v>6.2592592592592589E-2</v>
      </c>
      <c r="L112" s="3">
        <v>35</v>
      </c>
      <c r="M112" s="3" t="s">
        <v>900</v>
      </c>
      <c r="N112" s="3" t="s">
        <v>19</v>
      </c>
      <c r="O112" s="7">
        <v>5.7175925925925929E-2</v>
      </c>
      <c r="P112" s="3">
        <v>35</v>
      </c>
      <c r="Q112" s="3" t="s">
        <v>291</v>
      </c>
      <c r="R112" s="3" t="s">
        <v>19</v>
      </c>
      <c r="S112" s="7">
        <v>6.2986111111111118E-2</v>
      </c>
      <c r="T112" s="3">
        <v>26</v>
      </c>
      <c r="U112" s="3" t="s">
        <v>901</v>
      </c>
      <c r="V112" s="3" t="s">
        <v>19</v>
      </c>
      <c r="W112" s="7">
        <v>7.5104166666666666E-2</v>
      </c>
      <c r="X112" s="3">
        <v>46</v>
      </c>
    </row>
    <row r="113" spans="1:24" x14ac:dyDescent="0.25">
      <c r="E113" s="3" t="s">
        <v>902</v>
      </c>
      <c r="F113" s="3" t="s">
        <v>25</v>
      </c>
      <c r="G113" s="7">
        <v>7.7870370370370368E-2</v>
      </c>
      <c r="H113" s="3">
        <v>41</v>
      </c>
      <c r="I113" s="3" t="s">
        <v>903</v>
      </c>
      <c r="J113" s="3" t="s">
        <v>25</v>
      </c>
      <c r="K113" s="7">
        <v>0.14046296296296296</v>
      </c>
      <c r="L113" s="3">
        <v>41</v>
      </c>
      <c r="M113" s="3" t="s">
        <v>904</v>
      </c>
      <c r="N113" s="3" t="s">
        <v>25</v>
      </c>
      <c r="O113" s="7">
        <v>0.19763888888888889</v>
      </c>
      <c r="P113" s="3">
        <v>39</v>
      </c>
      <c r="Q113" s="3" t="s">
        <v>905</v>
      </c>
      <c r="R113" s="3" t="s">
        <v>25</v>
      </c>
      <c r="S113" s="7">
        <v>0.260625</v>
      </c>
      <c r="T113" s="3">
        <v>35</v>
      </c>
      <c r="U113" s="3" t="s">
        <v>906</v>
      </c>
      <c r="V113" s="3" t="s">
        <v>25</v>
      </c>
      <c r="W113" s="7">
        <v>0.33572916666666663</v>
      </c>
      <c r="X113" s="3">
        <v>37</v>
      </c>
    </row>
    <row r="114" spans="1:24" x14ac:dyDescent="0.25">
      <c r="E114" s="3" t="s">
        <v>30</v>
      </c>
      <c r="G114" s="7">
        <v>1.4049055536885097E-3</v>
      </c>
      <c r="H114" s="3" t="s">
        <v>19</v>
      </c>
      <c r="K114" s="7">
        <v>3.734428427779643E-3</v>
      </c>
      <c r="L114" s="3" t="s">
        <v>31</v>
      </c>
      <c r="O114" s="7">
        <v>5.4389479678439157E-4</v>
      </c>
      <c r="P114" s="3" t="s">
        <v>31</v>
      </c>
      <c r="S114" s="7">
        <v>9.0703866404211186E-4</v>
      </c>
      <c r="T114" s="3" t="s">
        <v>31</v>
      </c>
      <c r="W114" s="7">
        <v>3.7804563349176645E-3</v>
      </c>
      <c r="X114" s="3" t="s">
        <v>19</v>
      </c>
    </row>
    <row r="115" spans="1:24" x14ac:dyDescent="0.25">
      <c r="A115" s="3">
        <v>38</v>
      </c>
      <c r="B115" s="3">
        <v>36</v>
      </c>
      <c r="C115" s="4" t="s">
        <v>907</v>
      </c>
      <c r="D115" s="3" t="s">
        <v>3</v>
      </c>
      <c r="E115" s="3" t="s">
        <v>908</v>
      </c>
      <c r="F115" s="3" t="s">
        <v>19</v>
      </c>
      <c r="G115" s="7">
        <v>7.1365740740740743E-2</v>
      </c>
      <c r="H115" s="3">
        <v>32</v>
      </c>
      <c r="I115" s="3" t="s">
        <v>909</v>
      </c>
      <c r="J115" s="3" t="s">
        <v>19</v>
      </c>
      <c r="K115" s="7">
        <v>5.8530092592592592E-2</v>
      </c>
      <c r="L115" s="3">
        <v>27</v>
      </c>
      <c r="M115" s="3" t="s">
        <v>910</v>
      </c>
      <c r="N115" s="3" t="s">
        <v>19</v>
      </c>
      <c r="O115" s="7">
        <v>5.5520833333333332E-2</v>
      </c>
      <c r="P115" s="3">
        <v>29</v>
      </c>
      <c r="Q115" s="3" t="s">
        <v>911</v>
      </c>
      <c r="R115" s="3" t="s">
        <v>19</v>
      </c>
      <c r="S115" s="7">
        <v>8.7025462962962971E-2</v>
      </c>
      <c r="T115" s="3">
        <v>61</v>
      </c>
      <c r="U115" s="3" t="s">
        <v>912</v>
      </c>
      <c r="V115" s="3" t="s">
        <v>19</v>
      </c>
      <c r="W115" s="7">
        <v>6.4351851851851841E-2</v>
      </c>
      <c r="X115" s="3">
        <v>18</v>
      </c>
    </row>
    <row r="116" spans="1:24" x14ac:dyDescent="0.25">
      <c r="E116" s="3" t="s">
        <v>913</v>
      </c>
      <c r="F116" s="3" t="s">
        <v>25</v>
      </c>
      <c r="G116" s="7">
        <v>7.1365740740740743E-2</v>
      </c>
      <c r="H116" s="3">
        <v>32</v>
      </c>
      <c r="I116" s="3" t="s">
        <v>914</v>
      </c>
      <c r="J116" s="3" t="s">
        <v>25</v>
      </c>
      <c r="K116" s="7">
        <v>0.12989583333333335</v>
      </c>
      <c r="L116" s="3">
        <v>27</v>
      </c>
      <c r="M116" s="3" t="s">
        <v>915</v>
      </c>
      <c r="N116" s="3" t="s">
        <v>25</v>
      </c>
      <c r="O116" s="7">
        <v>0.18541666666666667</v>
      </c>
      <c r="P116" s="3">
        <v>31</v>
      </c>
      <c r="Q116" s="3" t="s">
        <v>916</v>
      </c>
      <c r="R116" s="3" t="s">
        <v>25</v>
      </c>
      <c r="S116" s="7">
        <v>0.2724421296296296</v>
      </c>
      <c r="T116" s="3">
        <v>41</v>
      </c>
      <c r="U116" s="3" t="s">
        <v>917</v>
      </c>
      <c r="V116" s="3" t="s">
        <v>25</v>
      </c>
      <c r="W116" s="7">
        <v>0.33679398148148149</v>
      </c>
      <c r="X116" s="3">
        <v>38</v>
      </c>
    </row>
    <row r="117" spans="1:24" x14ac:dyDescent="0.25">
      <c r="E117" s="3" t="s">
        <v>30</v>
      </c>
      <c r="G117" s="7">
        <v>5.3422456315358052E-3</v>
      </c>
      <c r="H117" s="3" t="s">
        <v>31</v>
      </c>
      <c r="K117" s="7">
        <v>8.0072944061253537E-3</v>
      </c>
      <c r="L117" s="3" t="s">
        <v>31</v>
      </c>
      <c r="O117" s="7">
        <v>2.3820543561949778E-3</v>
      </c>
      <c r="P117" s="3" t="s">
        <v>31</v>
      </c>
      <c r="S117" s="7">
        <v>2.2929666592873543E-2</v>
      </c>
      <c r="T117" s="3" t="s">
        <v>19</v>
      </c>
      <c r="W117" s="7">
        <v>7.1980721990174135E-3</v>
      </c>
      <c r="X117" s="3" t="s">
        <v>31</v>
      </c>
    </row>
    <row r="118" spans="1:24" x14ac:dyDescent="0.25">
      <c r="A118" s="3">
        <v>39</v>
      </c>
      <c r="B118" s="3">
        <v>9</v>
      </c>
      <c r="C118" s="4" t="s">
        <v>918</v>
      </c>
      <c r="D118" s="3" t="s">
        <v>3</v>
      </c>
      <c r="E118" s="3" t="s">
        <v>301</v>
      </c>
      <c r="F118" s="3" t="s">
        <v>19</v>
      </c>
      <c r="G118" s="7">
        <v>8.4317129629629631E-2</v>
      </c>
      <c r="H118" s="3">
        <v>49</v>
      </c>
      <c r="I118" s="3" t="s">
        <v>919</v>
      </c>
      <c r="J118" s="3" t="s">
        <v>19</v>
      </c>
      <c r="K118" s="7">
        <v>5.3101851851851851E-2</v>
      </c>
      <c r="L118" s="3">
        <v>11</v>
      </c>
      <c r="M118" s="3" t="s">
        <v>920</v>
      </c>
      <c r="N118" s="3" t="s">
        <v>19</v>
      </c>
      <c r="O118" s="7">
        <v>5.7303240740740745E-2</v>
      </c>
      <c r="P118" s="3">
        <v>36</v>
      </c>
      <c r="Q118" s="3" t="s">
        <v>921</v>
      </c>
      <c r="R118" s="3" t="s">
        <v>19</v>
      </c>
      <c r="S118" s="7">
        <v>6.6608796296296291E-2</v>
      </c>
      <c r="T118" s="3">
        <v>35</v>
      </c>
      <c r="U118" s="3" t="s">
        <v>298</v>
      </c>
      <c r="V118" s="3" t="s">
        <v>19</v>
      </c>
      <c r="W118" s="7">
        <v>7.5856481481481483E-2</v>
      </c>
      <c r="X118" s="3">
        <v>49</v>
      </c>
    </row>
    <row r="119" spans="1:24" x14ac:dyDescent="0.25">
      <c r="E119" s="3" t="s">
        <v>296</v>
      </c>
      <c r="F119" s="3" t="s">
        <v>25</v>
      </c>
      <c r="G119" s="7">
        <v>8.4317129629629631E-2</v>
      </c>
      <c r="H119" s="3">
        <v>49</v>
      </c>
      <c r="I119" s="3" t="s">
        <v>922</v>
      </c>
      <c r="J119" s="3" t="s">
        <v>25</v>
      </c>
      <c r="K119" s="7">
        <v>0.13741898148148149</v>
      </c>
      <c r="L119" s="3">
        <v>37</v>
      </c>
      <c r="M119" s="3" t="s">
        <v>923</v>
      </c>
      <c r="N119" s="3" t="s">
        <v>25</v>
      </c>
      <c r="O119" s="7">
        <v>0.19472222222222224</v>
      </c>
      <c r="P119" s="3">
        <v>37</v>
      </c>
      <c r="Q119" s="3" t="s">
        <v>924</v>
      </c>
      <c r="R119" s="3" t="s">
        <v>25</v>
      </c>
      <c r="S119" s="7">
        <v>0.26133101851851853</v>
      </c>
      <c r="T119" s="3">
        <v>36</v>
      </c>
      <c r="U119" s="3" t="s">
        <v>925</v>
      </c>
      <c r="V119" s="3" t="s">
        <v>25</v>
      </c>
      <c r="W119" s="7">
        <v>0.33718749999999997</v>
      </c>
      <c r="X119" s="3">
        <v>39</v>
      </c>
    </row>
    <row r="120" spans="1:24" x14ac:dyDescent="0.25">
      <c r="E120" s="3" t="s">
        <v>30</v>
      </c>
      <c r="G120" s="7">
        <v>7.5195157259376755E-3</v>
      </c>
      <c r="H120" s="3" t="s">
        <v>19</v>
      </c>
      <c r="K120" s="7">
        <v>1.3513279095385154E-2</v>
      </c>
      <c r="L120" s="3" t="s">
        <v>31</v>
      </c>
      <c r="O120" s="7">
        <v>6.6730213217681272E-4</v>
      </c>
      <c r="P120" s="3" t="s">
        <v>31</v>
      </c>
      <c r="S120" s="7">
        <v>2.4381087932956735E-3</v>
      </c>
      <c r="T120" s="3" t="s">
        <v>19</v>
      </c>
      <c r="W120" s="7">
        <v>4.2229567083286734E-3</v>
      </c>
      <c r="X120" s="3" t="s">
        <v>19</v>
      </c>
    </row>
    <row r="121" spans="1:24" x14ac:dyDescent="0.25">
      <c r="A121" s="3">
        <v>40</v>
      </c>
      <c r="B121" s="3">
        <v>3</v>
      </c>
      <c r="C121" s="4" t="s">
        <v>368</v>
      </c>
      <c r="D121" s="3" t="s">
        <v>17</v>
      </c>
      <c r="E121" s="3" t="s">
        <v>926</v>
      </c>
      <c r="F121" s="3" t="s">
        <v>19</v>
      </c>
      <c r="G121" s="7">
        <v>6.9641203703703705E-2</v>
      </c>
      <c r="H121" s="3">
        <v>28</v>
      </c>
      <c r="I121" s="3" t="s">
        <v>533</v>
      </c>
      <c r="J121" s="3" t="s">
        <v>19</v>
      </c>
      <c r="K121" s="7">
        <v>7.4456018518518519E-2</v>
      </c>
      <c r="L121" s="3">
        <v>49</v>
      </c>
      <c r="M121" s="3" t="s">
        <v>927</v>
      </c>
      <c r="N121" s="3" t="s">
        <v>19</v>
      </c>
      <c r="O121" s="7">
        <v>5.8518518518518518E-2</v>
      </c>
      <c r="P121" s="3">
        <v>38</v>
      </c>
      <c r="Q121" s="3" t="s">
        <v>192</v>
      </c>
      <c r="R121" s="3" t="s">
        <v>19</v>
      </c>
      <c r="S121" s="7">
        <v>6.4444444444444443E-2</v>
      </c>
      <c r="T121" s="3">
        <v>29</v>
      </c>
      <c r="U121" s="3" t="s">
        <v>928</v>
      </c>
      <c r="V121" s="3" t="s">
        <v>19</v>
      </c>
      <c r="W121" s="7">
        <v>7.4722222222222232E-2</v>
      </c>
      <c r="X121" s="3">
        <v>44</v>
      </c>
    </row>
    <row r="122" spans="1:24" x14ac:dyDescent="0.25">
      <c r="E122" s="3" t="s">
        <v>929</v>
      </c>
      <c r="F122" s="3" t="s">
        <v>25</v>
      </c>
      <c r="G122" s="7">
        <v>6.9641203703703705E-2</v>
      </c>
      <c r="H122" s="3">
        <v>28</v>
      </c>
      <c r="I122" s="3" t="s">
        <v>930</v>
      </c>
      <c r="J122" s="3" t="s">
        <v>25</v>
      </c>
      <c r="K122" s="7">
        <v>0.14409722222222224</v>
      </c>
      <c r="L122" s="3">
        <v>43</v>
      </c>
      <c r="M122" s="3" t="s">
        <v>931</v>
      </c>
      <c r="N122" s="3" t="s">
        <v>25</v>
      </c>
      <c r="O122" s="7">
        <v>0.20261574074074074</v>
      </c>
      <c r="P122" s="3">
        <v>42</v>
      </c>
      <c r="Q122" s="3" t="s">
        <v>932</v>
      </c>
      <c r="R122" s="3" t="s">
        <v>25</v>
      </c>
      <c r="S122" s="7">
        <v>0.26706018518518521</v>
      </c>
      <c r="T122" s="3">
        <v>39</v>
      </c>
      <c r="U122" s="3" t="s">
        <v>541</v>
      </c>
      <c r="V122" s="3" t="s">
        <v>25</v>
      </c>
      <c r="W122" s="7">
        <v>0.3417824074074074</v>
      </c>
      <c r="X122" s="3">
        <v>40</v>
      </c>
    </row>
    <row r="123" spans="1:24" x14ac:dyDescent="0.25">
      <c r="E123" s="3" t="s">
        <v>30</v>
      </c>
      <c r="G123" s="7">
        <v>8.202943434456586E-3</v>
      </c>
      <c r="H123" s="3" t="s">
        <v>31</v>
      </c>
      <c r="K123" s="7">
        <v>6.933112642985309E-3</v>
      </c>
      <c r="L123" s="3" t="s">
        <v>19</v>
      </c>
      <c r="O123" s="7">
        <v>2.4199811338535687E-4</v>
      </c>
      <c r="P123" s="3" t="s">
        <v>31</v>
      </c>
      <c r="S123" s="7">
        <v>6.0070716931344414E-4</v>
      </c>
      <c r="T123" s="3" t="s">
        <v>31</v>
      </c>
      <c r="W123" s="7">
        <v>2.1125360741700988E-3</v>
      </c>
      <c r="X123" s="3" t="s">
        <v>19</v>
      </c>
    </row>
    <row r="124" spans="1:24" x14ac:dyDescent="0.25">
      <c r="A124" s="3">
        <v>41</v>
      </c>
      <c r="B124" s="3">
        <v>88</v>
      </c>
      <c r="C124" s="4" t="s">
        <v>933</v>
      </c>
      <c r="D124" s="3" t="s">
        <v>1</v>
      </c>
      <c r="E124" s="3" t="s">
        <v>266</v>
      </c>
      <c r="F124" s="3" t="s">
        <v>19</v>
      </c>
      <c r="G124" s="7">
        <v>8.1319444444444444E-2</v>
      </c>
      <c r="H124" s="3">
        <v>46</v>
      </c>
      <c r="I124" s="3" t="s">
        <v>934</v>
      </c>
      <c r="J124" s="3" t="s">
        <v>19</v>
      </c>
      <c r="K124" s="7">
        <v>6.5717592592592591E-2</v>
      </c>
      <c r="L124" s="3">
        <v>41</v>
      </c>
      <c r="M124" s="3" t="s">
        <v>489</v>
      </c>
      <c r="N124" s="3" t="s">
        <v>19</v>
      </c>
      <c r="O124" s="7">
        <v>5.6006944444444449E-2</v>
      </c>
      <c r="P124" s="3">
        <v>32</v>
      </c>
      <c r="Q124" s="3" t="s">
        <v>935</v>
      </c>
      <c r="R124" s="3" t="s">
        <v>19</v>
      </c>
      <c r="S124" s="7">
        <v>6.5393518518518517E-2</v>
      </c>
      <c r="T124" s="3">
        <v>32</v>
      </c>
      <c r="U124" s="3" t="s">
        <v>936</v>
      </c>
      <c r="V124" s="3" t="s">
        <v>19</v>
      </c>
      <c r="W124" s="7">
        <v>7.4456018518518519E-2</v>
      </c>
      <c r="X124" s="3">
        <v>41</v>
      </c>
    </row>
    <row r="125" spans="1:24" x14ac:dyDescent="0.25">
      <c r="E125" s="3" t="s">
        <v>261</v>
      </c>
      <c r="F125" s="3" t="s">
        <v>25</v>
      </c>
      <c r="G125" s="7">
        <v>8.1319444444444444E-2</v>
      </c>
      <c r="H125" s="3">
        <v>46</v>
      </c>
      <c r="I125" s="3" t="s">
        <v>490</v>
      </c>
      <c r="J125" s="3" t="s">
        <v>25</v>
      </c>
      <c r="K125" s="7">
        <v>0.14703703703703705</v>
      </c>
      <c r="L125" s="3">
        <v>45</v>
      </c>
      <c r="M125" s="3" t="s">
        <v>937</v>
      </c>
      <c r="N125" s="3" t="s">
        <v>25</v>
      </c>
      <c r="O125" s="7">
        <v>0.20304398148148148</v>
      </c>
      <c r="P125" s="3">
        <v>43</v>
      </c>
      <c r="Q125" s="3" t="s">
        <v>938</v>
      </c>
      <c r="R125" s="3" t="s">
        <v>25</v>
      </c>
      <c r="S125" s="7">
        <v>0.2684375</v>
      </c>
      <c r="T125" s="3">
        <v>40</v>
      </c>
      <c r="U125" s="3" t="s">
        <v>263</v>
      </c>
      <c r="V125" s="3" t="s">
        <v>25</v>
      </c>
      <c r="W125" s="7">
        <v>0.34289351851851851</v>
      </c>
      <c r="X125" s="3">
        <v>41</v>
      </c>
    </row>
    <row r="126" spans="1:24" x14ac:dyDescent="0.25">
      <c r="E126" s="3" t="s">
        <v>30</v>
      </c>
      <c r="G126" s="7">
        <v>3.2222313352288368E-3</v>
      </c>
      <c r="H126" s="3" t="s">
        <v>19</v>
      </c>
      <c r="K126" s="7">
        <v>2.0248256081709382E-3</v>
      </c>
      <c r="L126" s="3" t="s">
        <v>31</v>
      </c>
      <c r="O126" s="7">
        <v>2.9445985876173364E-3</v>
      </c>
      <c r="P126" s="3" t="s">
        <v>31</v>
      </c>
      <c r="S126" s="7">
        <v>1.369095883054644E-4</v>
      </c>
      <c r="T126" s="3" t="s">
        <v>19</v>
      </c>
      <c r="W126" s="7">
        <v>1.6102832722539456E-3</v>
      </c>
      <c r="X126" s="3" t="s">
        <v>19</v>
      </c>
    </row>
    <row r="127" spans="1:24" x14ac:dyDescent="0.25">
      <c r="A127" s="3">
        <v>42</v>
      </c>
      <c r="B127" s="3">
        <v>25</v>
      </c>
      <c r="C127" s="4" t="s">
        <v>939</v>
      </c>
      <c r="D127" s="3" t="s">
        <v>1</v>
      </c>
      <c r="E127" s="3" t="s">
        <v>940</v>
      </c>
      <c r="F127" s="3" t="s">
        <v>19</v>
      </c>
      <c r="G127" s="7">
        <v>7.0925925925925934E-2</v>
      </c>
      <c r="H127" s="3">
        <v>30</v>
      </c>
      <c r="I127" s="3" t="s">
        <v>941</v>
      </c>
      <c r="J127" s="3" t="s">
        <v>19</v>
      </c>
      <c r="K127" s="7">
        <v>6.1643518518518514E-2</v>
      </c>
      <c r="L127" s="3">
        <v>33</v>
      </c>
      <c r="M127" s="3" t="s">
        <v>942</v>
      </c>
      <c r="N127" s="3" t="s">
        <v>19</v>
      </c>
      <c r="O127" s="7">
        <v>7.2418981481481473E-2</v>
      </c>
      <c r="P127" s="3">
        <v>55</v>
      </c>
      <c r="Q127" s="3" t="s">
        <v>943</v>
      </c>
      <c r="R127" s="3" t="s">
        <v>19</v>
      </c>
      <c r="S127" s="7">
        <v>7.4849537037037034E-2</v>
      </c>
      <c r="T127" s="3">
        <v>49</v>
      </c>
      <c r="U127" s="3" t="s">
        <v>944</v>
      </c>
      <c r="V127" s="3" t="s">
        <v>19</v>
      </c>
      <c r="W127" s="7">
        <v>6.7048611111111114E-2</v>
      </c>
      <c r="X127" s="3">
        <v>28</v>
      </c>
    </row>
    <row r="128" spans="1:24" x14ac:dyDescent="0.25">
      <c r="E128" s="3" t="s">
        <v>945</v>
      </c>
      <c r="F128" s="3" t="s">
        <v>25</v>
      </c>
      <c r="G128" s="7">
        <v>7.0925925925925934E-2</v>
      </c>
      <c r="H128" s="3">
        <v>30</v>
      </c>
      <c r="I128" s="3" t="s">
        <v>946</v>
      </c>
      <c r="J128" s="3" t="s">
        <v>25</v>
      </c>
      <c r="K128" s="7">
        <v>0.13256944444444443</v>
      </c>
      <c r="L128" s="3">
        <v>32</v>
      </c>
      <c r="M128" s="3" t="s">
        <v>947</v>
      </c>
      <c r="N128" s="3" t="s">
        <v>25</v>
      </c>
      <c r="O128" s="7">
        <v>0.20498842592592592</v>
      </c>
      <c r="P128" s="3">
        <v>44</v>
      </c>
      <c r="Q128" s="3" t="s">
        <v>948</v>
      </c>
      <c r="R128" s="3" t="s">
        <v>25</v>
      </c>
      <c r="S128" s="7">
        <v>0.27983796296296298</v>
      </c>
      <c r="T128" s="3">
        <v>45</v>
      </c>
      <c r="U128" s="3" t="s">
        <v>949</v>
      </c>
      <c r="V128" s="3" t="s">
        <v>25</v>
      </c>
      <c r="W128" s="7">
        <v>0.34688657407407408</v>
      </c>
      <c r="X128" s="3">
        <v>42</v>
      </c>
    </row>
    <row r="129" spans="1:24" x14ac:dyDescent="0.25">
      <c r="E129" s="3" t="s">
        <v>30</v>
      </c>
      <c r="G129" s="7">
        <v>8.0807430167696981E-3</v>
      </c>
      <c r="H129" s="3" t="s">
        <v>31</v>
      </c>
      <c r="K129" s="7">
        <v>6.8877721010414533E-3</v>
      </c>
      <c r="L129" s="3" t="s">
        <v>31</v>
      </c>
      <c r="O129" s="7">
        <v>1.2780937323852243E-2</v>
      </c>
      <c r="P129" s="3" t="s">
        <v>19</v>
      </c>
      <c r="S129" s="7">
        <v>8.8330033758132753E-3</v>
      </c>
      <c r="T129" s="3" t="s">
        <v>19</v>
      </c>
      <c r="W129" s="7">
        <v>6.6454255818543667E-3</v>
      </c>
      <c r="X129" s="3" t="s">
        <v>31</v>
      </c>
    </row>
    <row r="130" spans="1:24" x14ac:dyDescent="0.25">
      <c r="A130" s="3">
        <v>43</v>
      </c>
      <c r="B130" s="3">
        <v>35</v>
      </c>
      <c r="C130" s="4" t="s">
        <v>950</v>
      </c>
      <c r="D130" s="3" t="s">
        <v>17</v>
      </c>
      <c r="E130" s="3" t="s">
        <v>951</v>
      </c>
      <c r="F130" s="3" t="s">
        <v>19</v>
      </c>
      <c r="G130" s="7">
        <v>6.822916666666666E-2</v>
      </c>
      <c r="H130" s="3">
        <v>22</v>
      </c>
      <c r="I130" s="3" t="s">
        <v>952</v>
      </c>
      <c r="J130" s="3" t="s">
        <v>19</v>
      </c>
      <c r="K130" s="7">
        <v>6.8715277777777778E-2</v>
      </c>
      <c r="L130" s="3">
        <v>44</v>
      </c>
      <c r="M130" s="3" t="s">
        <v>221</v>
      </c>
      <c r="N130" s="3" t="s">
        <v>19</v>
      </c>
      <c r="O130" s="7">
        <v>5.527777777777778E-2</v>
      </c>
      <c r="P130" s="3">
        <v>27</v>
      </c>
      <c r="Q130" s="3" t="s">
        <v>953</v>
      </c>
      <c r="R130" s="3" t="s">
        <v>19</v>
      </c>
      <c r="S130" s="7">
        <v>8.0856481481481488E-2</v>
      </c>
      <c r="T130" s="3">
        <v>58</v>
      </c>
      <c r="U130" s="3" t="s">
        <v>954</v>
      </c>
      <c r="V130" s="3" t="s">
        <v>19</v>
      </c>
      <c r="W130" s="7">
        <v>7.3888888888888893E-2</v>
      </c>
      <c r="X130" s="3">
        <v>40</v>
      </c>
    </row>
    <row r="131" spans="1:24" x14ac:dyDescent="0.25">
      <c r="E131" s="3" t="s">
        <v>955</v>
      </c>
      <c r="F131" s="3" t="s">
        <v>25</v>
      </c>
      <c r="G131" s="7">
        <v>6.822916666666666E-2</v>
      </c>
      <c r="H131" s="3">
        <v>22</v>
      </c>
      <c r="I131" s="3" t="s">
        <v>956</v>
      </c>
      <c r="J131" s="3" t="s">
        <v>25</v>
      </c>
      <c r="K131" s="7">
        <v>0.13694444444444445</v>
      </c>
      <c r="L131" s="3">
        <v>36</v>
      </c>
      <c r="M131" s="3" t="s">
        <v>219</v>
      </c>
      <c r="N131" s="3" t="s">
        <v>25</v>
      </c>
      <c r="O131" s="7">
        <v>0.19222222222222221</v>
      </c>
      <c r="P131" s="3">
        <v>36</v>
      </c>
      <c r="Q131" s="3" t="s">
        <v>957</v>
      </c>
      <c r="R131" s="3" t="s">
        <v>25</v>
      </c>
      <c r="S131" s="7">
        <v>0.27307870370370368</v>
      </c>
      <c r="T131" s="3">
        <v>42</v>
      </c>
      <c r="U131" s="3" t="s">
        <v>958</v>
      </c>
      <c r="V131" s="3" t="s">
        <v>25</v>
      </c>
      <c r="W131" s="7">
        <v>0.34696759259259258</v>
      </c>
      <c r="X131" s="3">
        <v>43</v>
      </c>
    </row>
    <row r="132" spans="1:24" x14ac:dyDescent="0.25">
      <c r="E132" s="3" t="s">
        <v>30</v>
      </c>
      <c r="G132" s="7">
        <v>1.0795955003085084E-2</v>
      </c>
      <c r="H132" s="3" t="s">
        <v>31</v>
      </c>
      <c r="K132" s="7">
        <v>1.6798105116976048E-4</v>
      </c>
      <c r="L132" s="3" t="s">
        <v>19</v>
      </c>
      <c r="O132" s="7">
        <v>4.3741953881962989E-3</v>
      </c>
      <c r="P132" s="3" t="s">
        <v>31</v>
      </c>
      <c r="S132" s="7">
        <v>1.4824529057599539E-2</v>
      </c>
      <c r="T132" s="3" t="s">
        <v>19</v>
      </c>
      <c r="W132" s="7">
        <v>1.7764028251208985E-4</v>
      </c>
      <c r="X132" s="3" t="s">
        <v>19</v>
      </c>
    </row>
    <row r="133" spans="1:24" x14ac:dyDescent="0.25">
      <c r="A133" s="3">
        <v>44</v>
      </c>
      <c r="B133" s="3">
        <v>11</v>
      </c>
      <c r="C133" s="4" t="s">
        <v>959</v>
      </c>
      <c r="D133" s="3" t="s">
        <v>17</v>
      </c>
      <c r="E133" s="3" t="s">
        <v>960</v>
      </c>
      <c r="F133" s="3" t="s">
        <v>19</v>
      </c>
      <c r="G133" s="7">
        <v>7.5555555555555556E-2</v>
      </c>
      <c r="H133" s="3">
        <v>39</v>
      </c>
      <c r="I133" s="3" t="s">
        <v>961</v>
      </c>
      <c r="J133" s="3" t="s">
        <v>19</v>
      </c>
      <c r="K133" s="7">
        <v>6.6921296296296298E-2</v>
      </c>
      <c r="L133" s="3">
        <v>43</v>
      </c>
      <c r="M133" s="3" t="s">
        <v>962</v>
      </c>
      <c r="N133" s="3" t="s">
        <v>19</v>
      </c>
      <c r="O133" s="7">
        <v>5.6388888888888884E-2</v>
      </c>
      <c r="P133" s="3">
        <v>33</v>
      </c>
      <c r="Q133" s="3" t="s">
        <v>963</v>
      </c>
      <c r="R133" s="3" t="s">
        <v>19</v>
      </c>
      <c r="S133" s="7">
        <v>7.5648148148148145E-2</v>
      </c>
      <c r="T133" s="3">
        <v>50</v>
      </c>
      <c r="U133" s="3" t="s">
        <v>964</v>
      </c>
      <c r="V133" s="3" t="s">
        <v>19</v>
      </c>
      <c r="W133" s="7">
        <v>7.9814814814814811E-2</v>
      </c>
      <c r="X133" s="3">
        <v>54</v>
      </c>
    </row>
    <row r="134" spans="1:24" x14ac:dyDescent="0.25">
      <c r="E134" s="3" t="s">
        <v>965</v>
      </c>
      <c r="F134" s="3" t="s">
        <v>25</v>
      </c>
      <c r="G134" s="7">
        <v>7.5555555555555556E-2</v>
      </c>
      <c r="H134" s="3">
        <v>39</v>
      </c>
      <c r="I134" s="3" t="s">
        <v>966</v>
      </c>
      <c r="J134" s="3" t="s">
        <v>25</v>
      </c>
      <c r="K134" s="7">
        <v>0.14247685185185185</v>
      </c>
      <c r="L134" s="3">
        <v>42</v>
      </c>
      <c r="M134" s="3" t="s">
        <v>967</v>
      </c>
      <c r="N134" s="3" t="s">
        <v>25</v>
      </c>
      <c r="O134" s="7">
        <v>0.19886574074074073</v>
      </c>
      <c r="P134" s="3">
        <v>40</v>
      </c>
      <c r="Q134" s="3" t="s">
        <v>968</v>
      </c>
      <c r="R134" s="3" t="s">
        <v>25</v>
      </c>
      <c r="S134" s="7">
        <v>0.27451388888888889</v>
      </c>
      <c r="T134" s="3">
        <v>43</v>
      </c>
      <c r="U134" s="3" t="s">
        <v>969</v>
      </c>
      <c r="V134" s="3" t="s">
        <v>25</v>
      </c>
      <c r="W134" s="7">
        <v>0.35432870370370373</v>
      </c>
      <c r="X134" s="3">
        <v>44</v>
      </c>
    </row>
    <row r="135" spans="1:24" x14ac:dyDescent="0.25">
      <c r="E135" s="3" t="s">
        <v>30</v>
      </c>
      <c r="G135" s="7">
        <v>5.1461281724376473E-3</v>
      </c>
      <c r="H135" s="3" t="s">
        <v>31</v>
      </c>
      <c r="K135" s="7">
        <v>3.0802695849625611E-3</v>
      </c>
      <c r="L135" s="3" t="s">
        <v>31</v>
      </c>
      <c r="O135" s="7">
        <v>4.5286341781312842E-3</v>
      </c>
      <c r="P135" s="3" t="s">
        <v>31</v>
      </c>
      <c r="S135" s="7">
        <v>8.2152910027507853E-3</v>
      </c>
      <c r="T135" s="3" t="s">
        <v>19</v>
      </c>
      <c r="W135" s="7">
        <v>4.5397409327806587E-3</v>
      </c>
      <c r="X135" s="3" t="s">
        <v>19</v>
      </c>
    </row>
    <row r="136" spans="1:24" x14ac:dyDescent="0.25">
      <c r="A136" s="3">
        <v>45</v>
      </c>
      <c r="B136" s="3">
        <v>26</v>
      </c>
      <c r="C136" s="4" t="s">
        <v>970</v>
      </c>
      <c r="D136" s="3" t="s">
        <v>17</v>
      </c>
      <c r="E136" s="3" t="s">
        <v>971</v>
      </c>
      <c r="F136" s="3" t="s">
        <v>19</v>
      </c>
      <c r="G136" s="7">
        <v>7.5034722222222225E-2</v>
      </c>
      <c r="H136" s="3">
        <v>36</v>
      </c>
      <c r="I136" s="3" t="s">
        <v>972</v>
      </c>
      <c r="J136" s="3" t="s">
        <v>19</v>
      </c>
      <c r="K136" s="7">
        <v>6.446759259259259E-2</v>
      </c>
      <c r="L136" s="3">
        <v>38</v>
      </c>
      <c r="M136" s="3" t="s">
        <v>973</v>
      </c>
      <c r="N136" s="3" t="s">
        <v>19</v>
      </c>
      <c r="O136" s="7">
        <v>6.850694444444444E-2</v>
      </c>
      <c r="P136" s="3">
        <v>51</v>
      </c>
      <c r="Q136" s="3" t="s">
        <v>974</v>
      </c>
      <c r="R136" s="3" t="s">
        <v>19</v>
      </c>
      <c r="S136" s="7">
        <v>7.0960648148148148E-2</v>
      </c>
      <c r="T136" s="3">
        <v>43</v>
      </c>
      <c r="U136" s="3" t="s">
        <v>975</v>
      </c>
      <c r="V136" s="3" t="s">
        <v>19</v>
      </c>
      <c r="W136" s="7">
        <v>7.9224537037037038E-2</v>
      </c>
      <c r="X136" s="3">
        <v>52</v>
      </c>
    </row>
    <row r="137" spans="1:24" x14ac:dyDescent="0.25">
      <c r="E137" s="3" t="s">
        <v>976</v>
      </c>
      <c r="F137" s="3" t="s">
        <v>25</v>
      </c>
      <c r="G137" s="7">
        <v>7.5034722222222225E-2</v>
      </c>
      <c r="H137" s="3">
        <v>36</v>
      </c>
      <c r="I137" s="3" t="s">
        <v>977</v>
      </c>
      <c r="J137" s="3" t="s">
        <v>25</v>
      </c>
      <c r="K137" s="7">
        <v>0.13950231481481482</v>
      </c>
      <c r="L137" s="3">
        <v>40</v>
      </c>
      <c r="M137" s="3" t="s">
        <v>978</v>
      </c>
      <c r="N137" s="3" t="s">
        <v>25</v>
      </c>
      <c r="O137" s="7">
        <v>0.20800925925925925</v>
      </c>
      <c r="P137" s="3">
        <v>45</v>
      </c>
      <c r="Q137" s="3" t="s">
        <v>979</v>
      </c>
      <c r="R137" s="3" t="s">
        <v>25</v>
      </c>
      <c r="S137" s="7">
        <v>0.2789699074074074</v>
      </c>
      <c r="T137" s="3">
        <v>44</v>
      </c>
      <c r="U137" s="3" t="s">
        <v>980</v>
      </c>
      <c r="V137" s="3" t="s">
        <v>25</v>
      </c>
      <c r="W137" s="7">
        <v>0.35819444444444443</v>
      </c>
      <c r="X137" s="3">
        <v>45</v>
      </c>
    </row>
    <row r="138" spans="1:24" x14ac:dyDescent="0.25">
      <c r="E138" s="3" t="s">
        <v>30</v>
      </c>
      <c r="G138" s="7">
        <v>6.5474201967342383E-3</v>
      </c>
      <c r="H138" s="3" t="s">
        <v>31</v>
      </c>
      <c r="K138" s="7">
        <v>6.2976932535300512E-3</v>
      </c>
      <c r="L138" s="3" t="s">
        <v>31</v>
      </c>
      <c r="O138" s="7">
        <v>6.9248086935415898E-3</v>
      </c>
      <c r="P138" s="3" t="s">
        <v>19</v>
      </c>
      <c r="S138" s="7">
        <v>2.7920957559172399E-3</v>
      </c>
      <c r="T138" s="3" t="s">
        <v>19</v>
      </c>
      <c r="W138" s="7">
        <v>3.1282090008055013E-3</v>
      </c>
      <c r="X138" s="3" t="s">
        <v>19</v>
      </c>
    </row>
    <row r="139" spans="1:24" x14ac:dyDescent="0.25">
      <c r="A139" s="3">
        <v>46</v>
      </c>
      <c r="B139" s="3">
        <v>16</v>
      </c>
      <c r="C139" s="4" t="s">
        <v>271</v>
      </c>
      <c r="D139" s="3" t="s">
        <v>17</v>
      </c>
      <c r="E139" s="3" t="s">
        <v>981</v>
      </c>
      <c r="F139" s="3" t="s">
        <v>19</v>
      </c>
      <c r="G139" s="7">
        <v>8.1145833333333334E-2</v>
      </c>
      <c r="H139" s="3">
        <v>45</v>
      </c>
      <c r="I139" s="3" t="s">
        <v>279</v>
      </c>
      <c r="J139" s="3" t="s">
        <v>19</v>
      </c>
      <c r="K139" s="7">
        <v>7.4421296296296291E-2</v>
      </c>
      <c r="L139" s="3">
        <v>48</v>
      </c>
      <c r="M139" s="3" t="s">
        <v>982</v>
      </c>
      <c r="N139" s="3" t="s">
        <v>19</v>
      </c>
      <c r="O139" s="7">
        <v>6.429398148148148E-2</v>
      </c>
      <c r="P139" s="3">
        <v>47</v>
      </c>
      <c r="Q139" s="3" t="s">
        <v>983</v>
      </c>
      <c r="R139" s="3" t="s">
        <v>19</v>
      </c>
      <c r="S139" s="7">
        <v>6.5740740740740738E-2</v>
      </c>
      <c r="T139" s="3">
        <v>34</v>
      </c>
      <c r="U139" s="3" t="s">
        <v>984</v>
      </c>
      <c r="V139" s="3" t="s">
        <v>19</v>
      </c>
      <c r="W139" s="7">
        <v>7.5370370370370365E-2</v>
      </c>
      <c r="X139" s="3">
        <v>47</v>
      </c>
    </row>
    <row r="140" spans="1:24" x14ac:dyDescent="0.25">
      <c r="E140" s="3" t="s">
        <v>273</v>
      </c>
      <c r="F140" s="3" t="s">
        <v>25</v>
      </c>
      <c r="G140" s="7">
        <v>8.1145833333333334E-2</v>
      </c>
      <c r="H140" s="3">
        <v>45</v>
      </c>
      <c r="I140" s="3" t="s">
        <v>985</v>
      </c>
      <c r="J140" s="3" t="s">
        <v>25</v>
      </c>
      <c r="K140" s="7">
        <v>0.15556712962962962</v>
      </c>
      <c r="L140" s="3">
        <v>46</v>
      </c>
      <c r="M140" s="3" t="s">
        <v>274</v>
      </c>
      <c r="N140" s="3" t="s">
        <v>25</v>
      </c>
      <c r="O140" s="7">
        <v>0.21986111111111109</v>
      </c>
      <c r="P140" s="3">
        <v>46</v>
      </c>
      <c r="Q140" s="3" t="s">
        <v>280</v>
      </c>
      <c r="R140" s="3" t="s">
        <v>25</v>
      </c>
      <c r="S140" s="7">
        <v>0.28560185185185188</v>
      </c>
      <c r="T140" s="3">
        <v>46</v>
      </c>
      <c r="U140" s="3" t="s">
        <v>986</v>
      </c>
      <c r="V140" s="3" t="s">
        <v>25</v>
      </c>
      <c r="W140" s="7">
        <v>0.36097222222222225</v>
      </c>
      <c r="X140" s="3">
        <v>46</v>
      </c>
    </row>
    <row r="141" spans="1:24" x14ac:dyDescent="0.25">
      <c r="E141" s="3" t="s">
        <v>30</v>
      </c>
      <c r="G141" s="7">
        <v>1.0689740132614201E-3</v>
      </c>
      <c r="H141" s="3" t="s">
        <v>31</v>
      </c>
      <c r="K141" s="7">
        <v>3.1072296370978497E-3</v>
      </c>
      <c r="L141" s="3" t="s">
        <v>19</v>
      </c>
      <c r="O141" s="7">
        <v>2.2342797301838704E-3</v>
      </c>
      <c r="P141" s="3" t="s">
        <v>19</v>
      </c>
      <c r="S141" s="7">
        <v>2.9564549426280701E-3</v>
      </c>
      <c r="T141" s="3" t="s">
        <v>31</v>
      </c>
      <c r="W141" s="7">
        <v>1.3160804113922508E-3</v>
      </c>
      <c r="X141" s="3" t="s">
        <v>31</v>
      </c>
    </row>
    <row r="142" spans="1:24" x14ac:dyDescent="0.25">
      <c r="A142" s="3">
        <v>47</v>
      </c>
      <c r="B142" s="3">
        <v>94</v>
      </c>
      <c r="C142" s="4" t="s">
        <v>987</v>
      </c>
      <c r="D142" s="3" t="s">
        <v>17</v>
      </c>
      <c r="E142" s="3" t="s">
        <v>446</v>
      </c>
      <c r="F142" s="3" t="s">
        <v>19</v>
      </c>
      <c r="G142" s="7">
        <v>9.2615740740740748E-2</v>
      </c>
      <c r="H142" s="3">
        <v>60</v>
      </c>
      <c r="I142" s="3" t="s">
        <v>988</v>
      </c>
      <c r="J142" s="3" t="s">
        <v>19</v>
      </c>
      <c r="K142" s="7">
        <v>6.627314814814815E-2</v>
      </c>
      <c r="L142" s="3">
        <v>42</v>
      </c>
      <c r="M142" s="3" t="s">
        <v>989</v>
      </c>
      <c r="N142" s="3" t="s">
        <v>19</v>
      </c>
      <c r="O142" s="7">
        <v>6.1851851851851852E-2</v>
      </c>
      <c r="P142" s="3">
        <v>45</v>
      </c>
      <c r="Q142" s="3" t="s">
        <v>990</v>
      </c>
      <c r="R142" s="3" t="s">
        <v>19</v>
      </c>
      <c r="S142" s="7">
        <v>6.5104166666666671E-2</v>
      </c>
      <c r="T142" s="3">
        <v>31</v>
      </c>
      <c r="U142" s="3" t="s">
        <v>450</v>
      </c>
      <c r="V142" s="3" t="s">
        <v>19</v>
      </c>
      <c r="W142" s="7">
        <v>8.0717592592592591E-2</v>
      </c>
      <c r="X142" s="3">
        <v>55</v>
      </c>
    </row>
    <row r="143" spans="1:24" x14ac:dyDescent="0.25">
      <c r="E143" s="3" t="s">
        <v>991</v>
      </c>
      <c r="F143" s="3" t="s">
        <v>25</v>
      </c>
      <c r="G143" s="7">
        <v>9.2615740740740748E-2</v>
      </c>
      <c r="H143" s="3">
        <v>60</v>
      </c>
      <c r="I143" s="3" t="s">
        <v>992</v>
      </c>
      <c r="J143" s="3" t="s">
        <v>25</v>
      </c>
      <c r="K143" s="7">
        <v>0.15888888888888889</v>
      </c>
      <c r="L143" s="3">
        <v>48</v>
      </c>
      <c r="M143" s="3" t="s">
        <v>993</v>
      </c>
      <c r="N143" s="3" t="s">
        <v>25</v>
      </c>
      <c r="O143" s="7">
        <v>0.22074074074074077</v>
      </c>
      <c r="P143" s="3">
        <v>47</v>
      </c>
      <c r="Q143" s="3" t="s">
        <v>449</v>
      </c>
      <c r="R143" s="3" t="s">
        <v>25</v>
      </c>
      <c r="S143" s="7">
        <v>0.28584490740740742</v>
      </c>
      <c r="T143" s="3">
        <v>47</v>
      </c>
      <c r="U143" s="3" t="s">
        <v>994</v>
      </c>
      <c r="V143" s="3" t="s">
        <v>25</v>
      </c>
      <c r="W143" s="7">
        <v>0.36656249999999996</v>
      </c>
      <c r="X143" s="3">
        <v>47</v>
      </c>
    </row>
    <row r="144" spans="1:24" x14ac:dyDescent="0.25">
      <c r="E144" s="3" t="s">
        <v>30</v>
      </c>
      <c r="G144" s="7">
        <v>9.1276952272739548E-3</v>
      </c>
      <c r="H144" s="3" t="s">
        <v>19</v>
      </c>
      <c r="K144" s="7">
        <v>6.1453398973653067E-3</v>
      </c>
      <c r="L144" s="3" t="s">
        <v>31</v>
      </c>
      <c r="O144" s="7">
        <v>1.1689514752401819E-3</v>
      </c>
      <c r="P144" s="3" t="s">
        <v>31</v>
      </c>
      <c r="S144" s="7">
        <v>4.6569236401171332E-3</v>
      </c>
      <c r="T144" s="3" t="s">
        <v>31</v>
      </c>
      <c r="W144" s="7">
        <v>2.8435197854486949E-3</v>
      </c>
      <c r="X144" s="3" t="s">
        <v>19</v>
      </c>
    </row>
    <row r="145" spans="1:24" x14ac:dyDescent="0.25">
      <c r="A145" s="3">
        <v>48</v>
      </c>
      <c r="B145" s="3">
        <v>41</v>
      </c>
      <c r="C145" s="4" t="s">
        <v>995</v>
      </c>
      <c r="D145" s="3" t="s">
        <v>3</v>
      </c>
      <c r="E145" s="3" t="s">
        <v>996</v>
      </c>
      <c r="F145" s="3" t="s">
        <v>19</v>
      </c>
      <c r="G145" s="7">
        <v>8.4525462962962969E-2</v>
      </c>
      <c r="H145" s="3">
        <v>51</v>
      </c>
      <c r="I145" s="3" t="s">
        <v>997</v>
      </c>
      <c r="J145" s="3" t="s">
        <v>19</v>
      </c>
      <c r="K145" s="7">
        <v>8.1307870370370364E-2</v>
      </c>
      <c r="L145" s="3">
        <v>52</v>
      </c>
      <c r="M145" s="3" t="s">
        <v>998</v>
      </c>
      <c r="N145" s="3" t="s">
        <v>19</v>
      </c>
      <c r="O145" s="7">
        <v>5.5300925925925927E-2</v>
      </c>
      <c r="P145" s="3">
        <v>28</v>
      </c>
      <c r="Q145" s="3" t="s">
        <v>999</v>
      </c>
      <c r="R145" s="3" t="s">
        <v>19</v>
      </c>
      <c r="S145" s="7">
        <v>7.9884259259259252E-2</v>
      </c>
      <c r="T145" s="3">
        <v>57</v>
      </c>
      <c r="U145" s="3" t="s">
        <v>1000</v>
      </c>
      <c r="V145" s="3" t="s">
        <v>19</v>
      </c>
      <c r="W145" s="7">
        <v>6.7337962962962961E-2</v>
      </c>
      <c r="X145" s="3">
        <v>29</v>
      </c>
    </row>
    <row r="146" spans="1:24" x14ac:dyDescent="0.25">
      <c r="E146" s="3" t="s">
        <v>1001</v>
      </c>
      <c r="F146" s="3" t="s">
        <v>25</v>
      </c>
      <c r="G146" s="7">
        <v>8.4525462962962969E-2</v>
      </c>
      <c r="H146" s="3">
        <v>51</v>
      </c>
      <c r="I146" s="3" t="s">
        <v>1002</v>
      </c>
      <c r="J146" s="3" t="s">
        <v>25</v>
      </c>
      <c r="K146" s="7">
        <v>0.16583333333333333</v>
      </c>
      <c r="L146" s="3">
        <v>53</v>
      </c>
      <c r="M146" s="3" t="s">
        <v>1003</v>
      </c>
      <c r="N146" s="3" t="s">
        <v>25</v>
      </c>
      <c r="O146" s="7">
        <v>0.22113425925925925</v>
      </c>
      <c r="P146" s="3">
        <v>48</v>
      </c>
      <c r="Q146" s="3" t="s">
        <v>1004</v>
      </c>
      <c r="R146" s="3" t="s">
        <v>25</v>
      </c>
      <c r="S146" s="7">
        <v>0.30101851851851852</v>
      </c>
      <c r="T146" s="3">
        <v>50</v>
      </c>
      <c r="U146" s="3" t="s">
        <v>1005</v>
      </c>
      <c r="V146" s="3" t="s">
        <v>25</v>
      </c>
      <c r="W146" s="7">
        <v>0.36835648148148148</v>
      </c>
      <c r="X146" s="3">
        <v>48</v>
      </c>
    </row>
    <row r="147" spans="1:24" x14ac:dyDescent="0.25">
      <c r="E147" s="3" t="s">
        <v>30</v>
      </c>
      <c r="G147" s="7">
        <v>6.288213503964496E-4</v>
      </c>
      <c r="H147" s="3" t="s">
        <v>19</v>
      </c>
      <c r="K147" s="7">
        <v>8.5349613830787985E-3</v>
      </c>
      <c r="L147" s="3" t="s">
        <v>19</v>
      </c>
      <c r="O147" s="7">
        <v>8.0283054430877118E-3</v>
      </c>
      <c r="P147" s="3" t="s">
        <v>31</v>
      </c>
      <c r="S147" s="7">
        <v>9.7817534936155554E-3</v>
      </c>
      <c r="T147" s="3" t="s">
        <v>19</v>
      </c>
      <c r="W147" s="7">
        <v>1.0917230784003085E-2</v>
      </c>
      <c r="X147" s="3" t="s">
        <v>31</v>
      </c>
    </row>
    <row r="148" spans="1:24" x14ac:dyDescent="0.25">
      <c r="A148" s="3">
        <v>49</v>
      </c>
      <c r="B148" s="3">
        <v>29</v>
      </c>
      <c r="C148" s="4" t="s">
        <v>1006</v>
      </c>
      <c r="D148" s="3" t="s">
        <v>1</v>
      </c>
      <c r="E148" s="3" t="s">
        <v>1007</v>
      </c>
      <c r="F148" s="3" t="s">
        <v>19</v>
      </c>
      <c r="G148" s="7">
        <v>9.1400462962962961E-2</v>
      </c>
      <c r="H148" s="3">
        <v>57</v>
      </c>
      <c r="I148" s="3" t="s">
        <v>315</v>
      </c>
      <c r="J148" s="3" t="s">
        <v>19</v>
      </c>
      <c r="K148" s="7">
        <v>6.4780092592592597E-2</v>
      </c>
      <c r="L148" s="3">
        <v>39</v>
      </c>
      <c r="M148" s="3" t="s">
        <v>1008</v>
      </c>
      <c r="N148" s="3" t="s">
        <v>19</v>
      </c>
      <c r="O148" s="7">
        <v>7.9756944444444436E-2</v>
      </c>
      <c r="P148" s="3">
        <v>62</v>
      </c>
      <c r="Q148" s="3" t="s">
        <v>1009</v>
      </c>
      <c r="R148" s="3" t="s">
        <v>19</v>
      </c>
      <c r="S148" s="7">
        <v>5.9988425925925924E-2</v>
      </c>
      <c r="T148" s="3">
        <v>18</v>
      </c>
      <c r="U148" s="3" t="s">
        <v>1010</v>
      </c>
      <c r="V148" s="3" t="s">
        <v>19</v>
      </c>
      <c r="W148" s="7">
        <v>7.9814814814814811E-2</v>
      </c>
      <c r="X148" s="3">
        <v>53</v>
      </c>
    </row>
    <row r="149" spans="1:24" x14ac:dyDescent="0.25">
      <c r="E149" s="3" t="s">
        <v>588</v>
      </c>
      <c r="F149" s="3" t="s">
        <v>25</v>
      </c>
      <c r="G149" s="7">
        <v>9.1400462962962961E-2</v>
      </c>
      <c r="H149" s="3">
        <v>57</v>
      </c>
      <c r="I149" s="3" t="s">
        <v>317</v>
      </c>
      <c r="J149" s="3" t="s">
        <v>25</v>
      </c>
      <c r="K149" s="7">
        <v>0.15618055555555554</v>
      </c>
      <c r="L149" s="3">
        <v>47</v>
      </c>
      <c r="M149" s="3" t="s">
        <v>1011</v>
      </c>
      <c r="N149" s="3" t="s">
        <v>25</v>
      </c>
      <c r="O149" s="7">
        <v>0.23593749999999999</v>
      </c>
      <c r="P149" s="3">
        <v>51</v>
      </c>
      <c r="Q149" s="3" t="s">
        <v>320</v>
      </c>
      <c r="R149" s="3" t="s">
        <v>25</v>
      </c>
      <c r="S149" s="7">
        <v>0.29592592592592593</v>
      </c>
      <c r="T149" s="3">
        <v>49</v>
      </c>
      <c r="U149" s="3" t="s">
        <v>1012</v>
      </c>
      <c r="V149" s="3" t="s">
        <v>25</v>
      </c>
      <c r="W149" s="7">
        <v>0.37574074074074071</v>
      </c>
      <c r="X149" s="3">
        <v>49</v>
      </c>
    </row>
    <row r="150" spans="1:24" x14ac:dyDescent="0.25">
      <c r="E150" s="3" t="s">
        <v>30</v>
      </c>
      <c r="G150" s="7">
        <v>5.8219870844246763E-3</v>
      </c>
      <c r="H150" s="3" t="s">
        <v>19</v>
      </c>
      <c r="K150" s="7">
        <v>9.4516587227920917E-3</v>
      </c>
      <c r="L150" s="3" t="s">
        <v>31</v>
      </c>
      <c r="O150" s="7">
        <v>1.5158183457714761E-2</v>
      </c>
      <c r="P150" s="3" t="s">
        <v>19</v>
      </c>
      <c r="S150" s="7">
        <v>1.1519389921992661E-2</v>
      </c>
      <c r="T150" s="3" t="s">
        <v>31</v>
      </c>
      <c r="W150" s="7">
        <v>9.1218973546497439E-6</v>
      </c>
      <c r="X150" s="3" t="s">
        <v>31</v>
      </c>
    </row>
    <row r="151" spans="1:24" x14ac:dyDescent="0.25">
      <c r="A151" s="3">
        <v>50</v>
      </c>
      <c r="B151" s="3">
        <v>43</v>
      </c>
      <c r="C151" s="4" t="s">
        <v>711</v>
      </c>
      <c r="D151" s="3" t="s">
        <v>17</v>
      </c>
      <c r="E151" s="3" t="s">
        <v>1013</v>
      </c>
      <c r="F151" s="3" t="s">
        <v>19</v>
      </c>
      <c r="G151" s="7">
        <v>8.1087962962962959E-2</v>
      </c>
      <c r="H151" s="3">
        <v>44</v>
      </c>
      <c r="I151" s="3" t="s">
        <v>1014</v>
      </c>
      <c r="J151" s="3" t="s">
        <v>19</v>
      </c>
      <c r="K151" s="7">
        <v>7.9236111111111118E-2</v>
      </c>
      <c r="L151" s="3">
        <v>51</v>
      </c>
      <c r="M151" s="3" t="s">
        <v>1015</v>
      </c>
      <c r="N151" s="3" t="s">
        <v>19</v>
      </c>
      <c r="O151" s="7">
        <v>6.6006944444444438E-2</v>
      </c>
      <c r="P151" s="3">
        <v>48</v>
      </c>
      <c r="Q151" s="3" t="s">
        <v>1016</v>
      </c>
      <c r="R151" s="3" t="s">
        <v>19</v>
      </c>
      <c r="S151" s="7">
        <v>6.6793981481481482E-2</v>
      </c>
      <c r="T151" s="3">
        <v>36</v>
      </c>
      <c r="U151" s="3" t="s">
        <v>1017</v>
      </c>
      <c r="V151" s="3" t="s">
        <v>19</v>
      </c>
      <c r="W151" s="7">
        <v>8.6851851851851847E-2</v>
      </c>
      <c r="X151" s="3">
        <v>61</v>
      </c>
    </row>
    <row r="152" spans="1:24" x14ac:dyDescent="0.25">
      <c r="E152" s="3" t="s">
        <v>1018</v>
      </c>
      <c r="F152" s="3" t="s">
        <v>25</v>
      </c>
      <c r="G152" s="7">
        <v>8.1087962962962959E-2</v>
      </c>
      <c r="H152" s="3">
        <v>44</v>
      </c>
      <c r="I152" s="3" t="s">
        <v>1019</v>
      </c>
      <c r="J152" s="3" t="s">
        <v>25</v>
      </c>
      <c r="K152" s="7">
        <v>0.16032407407407409</v>
      </c>
      <c r="L152" s="3">
        <v>49</v>
      </c>
      <c r="M152" s="3" t="s">
        <v>1020</v>
      </c>
      <c r="N152" s="3" t="s">
        <v>25</v>
      </c>
      <c r="O152" s="7">
        <v>0.22633101851851853</v>
      </c>
      <c r="P152" s="3">
        <v>49</v>
      </c>
      <c r="Q152" s="3" t="s">
        <v>1021</v>
      </c>
      <c r="R152" s="3" t="s">
        <v>25</v>
      </c>
      <c r="S152" s="7">
        <v>0.29312500000000002</v>
      </c>
      <c r="T152" s="3">
        <v>48</v>
      </c>
      <c r="U152" s="3" t="s">
        <v>1022</v>
      </c>
      <c r="V152" s="3" t="s">
        <v>25</v>
      </c>
      <c r="W152" s="7">
        <v>0.37997685185185182</v>
      </c>
      <c r="X152" s="3">
        <v>50</v>
      </c>
    </row>
    <row r="153" spans="1:24" x14ac:dyDescent="0.25">
      <c r="E153" s="3" t="s">
        <v>30</v>
      </c>
      <c r="G153" s="7">
        <v>5.4553269302237001E-3</v>
      </c>
      <c r="H153" s="3" t="s">
        <v>31</v>
      </c>
      <c r="K153" s="7">
        <v>4.1674690557858413E-3</v>
      </c>
      <c r="L153" s="3" t="s">
        <v>19</v>
      </c>
      <c r="O153" s="7">
        <v>6.7989530711276558E-4</v>
      </c>
      <c r="P153" s="3" t="s">
        <v>19</v>
      </c>
      <c r="S153" s="7">
        <v>5.5200153854223916E-3</v>
      </c>
      <c r="T153" s="3" t="s">
        <v>31</v>
      </c>
      <c r="W153" s="7">
        <v>6.1279779527474987E-3</v>
      </c>
      <c r="X153" s="3" t="s">
        <v>19</v>
      </c>
    </row>
    <row r="154" spans="1:24" x14ac:dyDescent="0.25">
      <c r="A154" s="3">
        <v>51</v>
      </c>
      <c r="B154" s="3">
        <v>37</v>
      </c>
      <c r="C154" s="4" t="s">
        <v>1023</v>
      </c>
      <c r="D154" s="3" t="s">
        <v>2</v>
      </c>
      <c r="E154" s="3" t="s">
        <v>1024</v>
      </c>
      <c r="F154" s="3" t="s">
        <v>19</v>
      </c>
      <c r="G154" s="7">
        <v>8.9548611111111107E-2</v>
      </c>
      <c r="H154" s="3">
        <v>55</v>
      </c>
      <c r="I154" s="3" t="s">
        <v>1025</v>
      </c>
      <c r="J154" s="3" t="s">
        <v>19</v>
      </c>
      <c r="K154" s="7">
        <v>8.5081018518518514E-2</v>
      </c>
      <c r="L154" s="3">
        <v>55</v>
      </c>
      <c r="M154" s="3" t="s">
        <v>1026</v>
      </c>
      <c r="N154" s="3" t="s">
        <v>19</v>
      </c>
      <c r="O154" s="7">
        <v>7.3206018518518517E-2</v>
      </c>
      <c r="P154" s="3">
        <v>56</v>
      </c>
      <c r="Q154" s="3" t="s">
        <v>1027</v>
      </c>
      <c r="R154" s="3" t="s">
        <v>19</v>
      </c>
      <c r="S154" s="7">
        <v>7.6238425925925932E-2</v>
      </c>
      <c r="T154" s="3">
        <v>52</v>
      </c>
      <c r="U154" s="3" t="s">
        <v>1028</v>
      </c>
      <c r="V154" s="3" t="s">
        <v>19</v>
      </c>
      <c r="W154" s="7">
        <v>6.6527777777777783E-2</v>
      </c>
      <c r="X154" s="3">
        <v>27</v>
      </c>
    </row>
    <row r="155" spans="1:24" x14ac:dyDescent="0.25">
      <c r="E155" s="3" t="s">
        <v>1029</v>
      </c>
      <c r="F155" s="3" t="s">
        <v>25</v>
      </c>
      <c r="G155" s="7">
        <v>8.9548611111111107E-2</v>
      </c>
      <c r="H155" s="3">
        <v>55</v>
      </c>
      <c r="I155" s="3" t="s">
        <v>1030</v>
      </c>
      <c r="J155" s="3" t="s">
        <v>25</v>
      </c>
      <c r="K155" s="7">
        <v>0.17462962962962961</v>
      </c>
      <c r="L155" s="3">
        <v>57</v>
      </c>
      <c r="M155" s="3" t="s">
        <v>1031</v>
      </c>
      <c r="N155" s="3" t="s">
        <v>25</v>
      </c>
      <c r="O155" s="7">
        <v>0.24783564814814815</v>
      </c>
      <c r="P155" s="3">
        <v>56</v>
      </c>
      <c r="Q155" s="3" t="s">
        <v>1032</v>
      </c>
      <c r="R155" s="3" t="s">
        <v>25</v>
      </c>
      <c r="S155" s="7">
        <v>0.32407407407407407</v>
      </c>
      <c r="T155" s="3">
        <v>54</v>
      </c>
      <c r="U155" s="3" t="s">
        <v>1033</v>
      </c>
      <c r="V155" s="3" t="s">
        <v>25</v>
      </c>
      <c r="W155" s="7">
        <v>0.39060185185185187</v>
      </c>
      <c r="X155" s="3">
        <v>51</v>
      </c>
    </row>
    <row r="156" spans="1:24" x14ac:dyDescent="0.25">
      <c r="E156" s="3" t="s">
        <v>30</v>
      </c>
      <c r="G156" s="7">
        <v>5.853778697079981E-4</v>
      </c>
      <c r="H156" s="3" t="s">
        <v>19</v>
      </c>
      <c r="K156" s="7">
        <v>7.9132898531783513E-3</v>
      </c>
      <c r="L156" s="3" t="s">
        <v>19</v>
      </c>
      <c r="O156" s="7">
        <v>6.0522794296769128E-3</v>
      </c>
      <c r="P156" s="3" t="s">
        <v>19</v>
      </c>
      <c r="S156" s="7">
        <v>1.9023684704196214E-3</v>
      </c>
      <c r="T156" s="3" t="s">
        <v>19</v>
      </c>
      <c r="W156" s="7">
        <v>1.6453315622982925E-2</v>
      </c>
      <c r="X156" s="3" t="s">
        <v>31</v>
      </c>
    </row>
    <row r="157" spans="1:24" x14ac:dyDescent="0.25">
      <c r="A157" s="3">
        <v>52</v>
      </c>
      <c r="B157" s="3">
        <v>19</v>
      </c>
      <c r="C157" s="4" t="s">
        <v>466</v>
      </c>
      <c r="D157" s="3" t="s">
        <v>17</v>
      </c>
      <c r="E157" s="3" t="s">
        <v>1034</v>
      </c>
      <c r="F157" s="3" t="s">
        <v>19</v>
      </c>
      <c r="G157" s="7">
        <v>7.4999999999999997E-2</v>
      </c>
      <c r="H157" s="3">
        <v>35</v>
      </c>
      <c r="I157" s="3" t="s">
        <v>1035</v>
      </c>
      <c r="J157" s="3" t="s">
        <v>19</v>
      </c>
      <c r="K157" s="7">
        <v>8.6874999999999994E-2</v>
      </c>
      <c r="L157" s="3">
        <v>59</v>
      </c>
      <c r="M157" s="3" t="s">
        <v>474</v>
      </c>
      <c r="N157" s="3" t="s">
        <v>19</v>
      </c>
      <c r="O157" s="7">
        <v>7.3831018518518518E-2</v>
      </c>
      <c r="P157" s="3">
        <v>58</v>
      </c>
      <c r="Q157" s="3" t="s">
        <v>1036</v>
      </c>
      <c r="R157" s="3" t="s">
        <v>19</v>
      </c>
      <c r="S157" s="7">
        <v>6.94212962962963E-2</v>
      </c>
      <c r="T157" s="3">
        <v>39</v>
      </c>
      <c r="U157" s="3" t="s">
        <v>1037</v>
      </c>
      <c r="V157" s="3" t="s">
        <v>19</v>
      </c>
      <c r="W157" s="7">
        <v>8.8009259259259245E-2</v>
      </c>
      <c r="X157" s="3">
        <v>62</v>
      </c>
    </row>
    <row r="158" spans="1:24" x14ac:dyDescent="0.25">
      <c r="E158" s="3" t="s">
        <v>1038</v>
      </c>
      <c r="F158" s="3" t="s">
        <v>25</v>
      </c>
      <c r="G158" s="7">
        <v>7.4999999999999997E-2</v>
      </c>
      <c r="H158" s="3">
        <v>35</v>
      </c>
      <c r="I158" s="3" t="s">
        <v>1039</v>
      </c>
      <c r="J158" s="3" t="s">
        <v>25</v>
      </c>
      <c r="K158" s="7">
        <v>0.16187499999999999</v>
      </c>
      <c r="L158" s="3">
        <v>50</v>
      </c>
      <c r="M158" s="3" t="s">
        <v>476</v>
      </c>
      <c r="N158" s="3" t="s">
        <v>25</v>
      </c>
      <c r="O158" s="7">
        <v>0.2357060185185185</v>
      </c>
      <c r="P158" s="3">
        <v>50</v>
      </c>
      <c r="Q158" s="3" t="s">
        <v>1040</v>
      </c>
      <c r="R158" s="3" t="s">
        <v>25</v>
      </c>
      <c r="S158" s="7">
        <v>0.30512731481481481</v>
      </c>
      <c r="T158" s="3">
        <v>51</v>
      </c>
      <c r="U158" s="3" t="s">
        <v>471</v>
      </c>
      <c r="V158" s="3" t="s">
        <v>25</v>
      </c>
      <c r="W158" s="7">
        <v>0.39313657407407404</v>
      </c>
      <c r="X158" s="3">
        <v>52</v>
      </c>
    </row>
    <row r="159" spans="1:24" x14ac:dyDescent="0.25">
      <c r="E159" s="3" t="s">
        <v>30</v>
      </c>
      <c r="G159" s="7">
        <v>1.4540539987873025E-2</v>
      </c>
      <c r="H159" s="3" t="s">
        <v>31</v>
      </c>
      <c r="K159" s="7">
        <v>9.206508842728181E-3</v>
      </c>
      <c r="L159" s="3" t="s">
        <v>19</v>
      </c>
      <c r="O159" s="7">
        <v>6.2415004543167202E-3</v>
      </c>
      <c r="P159" s="3" t="s">
        <v>19</v>
      </c>
      <c r="S159" s="7">
        <v>5.3971481623733275E-3</v>
      </c>
      <c r="T159" s="3" t="s">
        <v>31</v>
      </c>
      <c r="W159" s="7">
        <v>4.4896788532014509E-3</v>
      </c>
      <c r="X159" s="3" t="s">
        <v>19</v>
      </c>
    </row>
    <row r="160" spans="1:24" x14ac:dyDescent="0.25">
      <c r="A160" s="3">
        <v>53</v>
      </c>
      <c r="B160" s="3">
        <v>6</v>
      </c>
      <c r="C160" s="4" t="s">
        <v>661</v>
      </c>
      <c r="D160" s="3" t="s">
        <v>17</v>
      </c>
      <c r="E160" s="3" t="s">
        <v>1041</v>
      </c>
      <c r="F160" s="3" t="s">
        <v>19</v>
      </c>
      <c r="G160" s="7">
        <v>0.1013425925925926</v>
      </c>
      <c r="H160" s="3">
        <v>63</v>
      </c>
      <c r="I160" s="3" t="s">
        <v>1042</v>
      </c>
      <c r="J160" s="3" t="s">
        <v>19</v>
      </c>
      <c r="K160" s="7">
        <v>7.8680555555555545E-2</v>
      </c>
      <c r="L160" s="3">
        <v>50</v>
      </c>
      <c r="M160" s="3" t="s">
        <v>512</v>
      </c>
      <c r="N160" s="3" t="s">
        <v>19</v>
      </c>
      <c r="O160" s="7">
        <v>6.1805555555555558E-2</v>
      </c>
      <c r="P160" s="3">
        <v>44</v>
      </c>
      <c r="Q160" s="3" t="s">
        <v>518</v>
      </c>
      <c r="R160" s="3" t="s">
        <v>19</v>
      </c>
      <c r="S160" s="7">
        <v>6.9814814814814816E-2</v>
      </c>
      <c r="T160" s="3">
        <v>41</v>
      </c>
      <c r="U160" s="3" t="s">
        <v>1043</v>
      </c>
      <c r="V160" s="3" t="s">
        <v>19</v>
      </c>
      <c r="W160" s="7">
        <v>8.1678240740740746E-2</v>
      </c>
      <c r="X160" s="3">
        <v>56</v>
      </c>
    </row>
    <row r="161" spans="1:24" x14ac:dyDescent="0.25">
      <c r="E161" s="3" t="s">
        <v>1044</v>
      </c>
      <c r="F161" s="3" t="s">
        <v>25</v>
      </c>
      <c r="G161" s="7">
        <v>0.1013425925925926</v>
      </c>
      <c r="H161" s="3">
        <v>63</v>
      </c>
      <c r="I161" s="3" t="s">
        <v>1045</v>
      </c>
      <c r="J161" s="3" t="s">
        <v>25</v>
      </c>
      <c r="K161" s="7">
        <v>0.18002314814814815</v>
      </c>
      <c r="L161" s="3">
        <v>59</v>
      </c>
      <c r="M161" s="3" t="s">
        <v>517</v>
      </c>
      <c r="N161" s="3" t="s">
        <v>25</v>
      </c>
      <c r="O161" s="7">
        <v>0.24182870370370368</v>
      </c>
      <c r="P161" s="3">
        <v>53</v>
      </c>
      <c r="Q161" s="3" t="s">
        <v>513</v>
      </c>
      <c r="R161" s="3" t="s">
        <v>25</v>
      </c>
      <c r="S161" s="7">
        <v>0.31164351851851851</v>
      </c>
      <c r="T161" s="3">
        <v>52</v>
      </c>
      <c r="U161" s="3" t="s">
        <v>1046</v>
      </c>
      <c r="V161" s="3" t="s">
        <v>25</v>
      </c>
      <c r="W161" s="7">
        <v>0.39332175925925927</v>
      </c>
      <c r="X161" s="3">
        <v>53</v>
      </c>
    </row>
    <row r="162" spans="1:24" x14ac:dyDescent="0.25">
      <c r="E162" s="3" t="s">
        <v>30</v>
      </c>
      <c r="G162" s="7">
        <v>1.1759874942877016E-2</v>
      </c>
      <c r="H162" s="3" t="s">
        <v>19</v>
      </c>
      <c r="K162" s="7">
        <v>9.7547901074533649E-4</v>
      </c>
      <c r="L162" s="3" t="s">
        <v>19</v>
      </c>
      <c r="O162" s="7">
        <v>5.8158002420058974E-3</v>
      </c>
      <c r="P162" s="3" t="s">
        <v>31</v>
      </c>
      <c r="S162" s="7">
        <v>5.0388725299306686E-3</v>
      </c>
      <c r="T162" s="3" t="s">
        <v>31</v>
      </c>
      <c r="W162" s="7">
        <v>1.8806811816858005E-3</v>
      </c>
      <c r="X162" s="3" t="s">
        <v>31</v>
      </c>
    </row>
    <row r="163" spans="1:24" x14ac:dyDescent="0.25">
      <c r="A163" s="3">
        <v>54</v>
      </c>
      <c r="B163" s="3">
        <v>13</v>
      </c>
      <c r="C163" s="4" t="s">
        <v>1047</v>
      </c>
      <c r="D163" s="3" t="s">
        <v>17</v>
      </c>
      <c r="E163" s="3" t="s">
        <v>1048</v>
      </c>
      <c r="F163" s="3" t="s">
        <v>19</v>
      </c>
      <c r="G163" s="7">
        <v>9.1863425925925932E-2</v>
      </c>
      <c r="H163" s="3">
        <v>59</v>
      </c>
      <c r="I163" s="3" t="s">
        <v>1049</v>
      </c>
      <c r="J163" s="3" t="s">
        <v>19</v>
      </c>
      <c r="K163" s="7">
        <v>7.1261574074074074E-2</v>
      </c>
      <c r="L163" s="3">
        <v>47</v>
      </c>
      <c r="M163" s="3" t="s">
        <v>1050</v>
      </c>
      <c r="N163" s="3" t="s">
        <v>19</v>
      </c>
      <c r="O163" s="7">
        <v>8.3749999999999991E-2</v>
      </c>
      <c r="P163" s="3">
        <v>65</v>
      </c>
      <c r="Q163" s="3" t="s">
        <v>1051</v>
      </c>
      <c r="R163" s="3" t="s">
        <v>19</v>
      </c>
      <c r="S163" s="7">
        <v>7.7997685185185184E-2</v>
      </c>
      <c r="T163" s="3">
        <v>55</v>
      </c>
      <c r="U163" s="3" t="s">
        <v>1052</v>
      </c>
      <c r="V163" s="3" t="s">
        <v>19</v>
      </c>
      <c r="W163" s="7">
        <v>7.4583333333333335E-2</v>
      </c>
      <c r="X163" s="3">
        <v>43</v>
      </c>
    </row>
    <row r="164" spans="1:24" x14ac:dyDescent="0.25">
      <c r="E164" s="3" t="s">
        <v>1053</v>
      </c>
      <c r="F164" s="3" t="s">
        <v>25</v>
      </c>
      <c r="G164" s="7">
        <v>9.1863425925925932E-2</v>
      </c>
      <c r="H164" s="3">
        <v>59</v>
      </c>
      <c r="I164" s="3" t="s">
        <v>1054</v>
      </c>
      <c r="J164" s="3" t="s">
        <v>25</v>
      </c>
      <c r="K164" s="7">
        <v>0.16312499999999999</v>
      </c>
      <c r="L164" s="3">
        <v>51</v>
      </c>
      <c r="M164" s="3" t="s">
        <v>1055</v>
      </c>
      <c r="N164" s="3" t="s">
        <v>25</v>
      </c>
      <c r="O164" s="7">
        <v>0.24687499999999998</v>
      </c>
      <c r="P164" s="3">
        <v>55</v>
      </c>
      <c r="Q164" s="3" t="s">
        <v>1056</v>
      </c>
      <c r="R164" s="3" t="s">
        <v>25</v>
      </c>
      <c r="S164" s="7">
        <v>0.32487268518518519</v>
      </c>
      <c r="T164" s="3">
        <v>56</v>
      </c>
      <c r="U164" s="3" t="s">
        <v>1057</v>
      </c>
      <c r="V164" s="3" t="s">
        <v>25</v>
      </c>
      <c r="W164" s="7">
        <v>0.39945601851851853</v>
      </c>
      <c r="X164" s="3">
        <v>54</v>
      </c>
    </row>
    <row r="165" spans="1:24" x14ac:dyDescent="0.25">
      <c r="E165" s="3" t="s">
        <v>30</v>
      </c>
      <c r="G165" s="7">
        <v>8.8357322767580737E-4</v>
      </c>
      <c r="H165" s="3" t="s">
        <v>19</v>
      </c>
      <c r="K165" s="7">
        <v>7.6553934329451623E-3</v>
      </c>
      <c r="L165" s="3" t="s">
        <v>31</v>
      </c>
      <c r="O165" s="7">
        <v>1.5074019284900125E-2</v>
      </c>
      <c r="P165" s="3" t="s">
        <v>19</v>
      </c>
      <c r="S165" s="7">
        <v>1.9765772391768521E-3</v>
      </c>
      <c r="T165" s="3" t="s">
        <v>19</v>
      </c>
      <c r="W165" s="7">
        <v>1.0278776318807664E-2</v>
      </c>
      <c r="X165" s="3" t="s">
        <v>31</v>
      </c>
    </row>
    <row r="166" spans="1:24" x14ac:dyDescent="0.25">
      <c r="A166" s="3">
        <v>55</v>
      </c>
      <c r="B166" s="3">
        <v>59</v>
      </c>
      <c r="C166" s="4" t="s">
        <v>1058</v>
      </c>
      <c r="D166" s="3" t="s">
        <v>1</v>
      </c>
      <c r="E166" s="3" t="s">
        <v>1059</v>
      </c>
      <c r="F166" s="3" t="s">
        <v>19</v>
      </c>
      <c r="G166" s="7">
        <v>9.1805555555555543E-2</v>
      </c>
      <c r="H166" s="3">
        <v>58</v>
      </c>
      <c r="I166" s="3" t="s">
        <v>482</v>
      </c>
      <c r="J166" s="3" t="s">
        <v>19</v>
      </c>
      <c r="K166" s="7">
        <v>8.9849537037037033E-2</v>
      </c>
      <c r="L166" s="3">
        <v>63</v>
      </c>
      <c r="M166" s="3" t="s">
        <v>1060</v>
      </c>
      <c r="N166" s="3" t="s">
        <v>19</v>
      </c>
      <c r="O166" s="7">
        <v>7.0914351851851853E-2</v>
      </c>
      <c r="P166" s="3">
        <v>52</v>
      </c>
      <c r="Q166" s="3" t="s">
        <v>483</v>
      </c>
      <c r="R166" s="3" t="s">
        <v>19</v>
      </c>
      <c r="S166" s="7">
        <v>7.2905092592592591E-2</v>
      </c>
      <c r="T166" s="3">
        <v>45</v>
      </c>
      <c r="U166" s="3" t="s">
        <v>1061</v>
      </c>
      <c r="V166" s="3" t="s">
        <v>19</v>
      </c>
      <c r="W166" s="7">
        <v>7.4722222222222232E-2</v>
      </c>
      <c r="X166" s="3">
        <v>45</v>
      </c>
    </row>
    <row r="167" spans="1:24" x14ac:dyDescent="0.25">
      <c r="E167" s="3" t="s">
        <v>1062</v>
      </c>
      <c r="F167" s="3" t="s">
        <v>25</v>
      </c>
      <c r="G167" s="7">
        <v>9.1805555555555543E-2</v>
      </c>
      <c r="H167" s="3">
        <v>58</v>
      </c>
      <c r="I167" s="3" t="s">
        <v>486</v>
      </c>
      <c r="J167" s="3" t="s">
        <v>25</v>
      </c>
      <c r="K167" s="7">
        <v>0.1816550925925926</v>
      </c>
      <c r="L167" s="3">
        <v>60</v>
      </c>
      <c r="M167" s="3" t="s">
        <v>1063</v>
      </c>
      <c r="N167" s="3" t="s">
        <v>25</v>
      </c>
      <c r="O167" s="7">
        <v>0.25256944444444446</v>
      </c>
      <c r="P167" s="3">
        <v>62</v>
      </c>
      <c r="Q167" s="3" t="s">
        <v>1064</v>
      </c>
      <c r="R167" s="3" t="s">
        <v>25</v>
      </c>
      <c r="S167" s="7">
        <v>0.32547453703703705</v>
      </c>
      <c r="T167" s="3">
        <v>57</v>
      </c>
      <c r="U167" s="3" t="s">
        <v>593</v>
      </c>
      <c r="V167" s="3" t="s">
        <v>25</v>
      </c>
      <c r="W167" s="7">
        <v>0.40019675925925924</v>
      </c>
      <c r="X167" s="3">
        <v>55</v>
      </c>
    </row>
    <row r="168" spans="1:24" x14ac:dyDescent="0.25">
      <c r="E168" s="3" t="s">
        <v>30</v>
      </c>
      <c r="G168" s="7">
        <v>6.5699220993521712E-4</v>
      </c>
      <c r="H168" s="3" t="s">
        <v>19</v>
      </c>
      <c r="K168" s="7">
        <v>1.0786227979864269E-2</v>
      </c>
      <c r="L168" s="3" t="s">
        <v>19</v>
      </c>
      <c r="O168" s="7">
        <v>2.111020203313399E-3</v>
      </c>
      <c r="P168" s="3" t="s">
        <v>19</v>
      </c>
      <c r="S168" s="7">
        <v>3.2569868977191663E-3</v>
      </c>
      <c r="T168" s="3" t="s">
        <v>31</v>
      </c>
      <c r="W168" s="7">
        <v>1.0297253495393704E-2</v>
      </c>
      <c r="X168" s="3" t="s">
        <v>31</v>
      </c>
    </row>
    <row r="169" spans="1:24" x14ac:dyDescent="0.25">
      <c r="A169" s="3">
        <v>56</v>
      </c>
      <c r="B169" s="3">
        <v>51</v>
      </c>
      <c r="C169" s="4" t="s">
        <v>1065</v>
      </c>
      <c r="D169" s="3" t="s">
        <v>2</v>
      </c>
      <c r="E169" s="3" t="s">
        <v>544</v>
      </c>
      <c r="F169" s="3" t="s">
        <v>19</v>
      </c>
      <c r="G169" s="7">
        <v>8.3182870370370365E-2</v>
      </c>
      <c r="H169" s="3">
        <v>48</v>
      </c>
      <c r="I169" s="3" t="s">
        <v>1066</v>
      </c>
      <c r="J169" s="3" t="s">
        <v>19</v>
      </c>
      <c r="K169" s="7">
        <v>8.5844907407407411E-2</v>
      </c>
      <c r="L169" s="3">
        <v>57</v>
      </c>
      <c r="M169" s="3" t="s">
        <v>1067</v>
      </c>
      <c r="N169" s="3" t="s">
        <v>19</v>
      </c>
      <c r="O169" s="7">
        <v>7.1111111111111111E-2</v>
      </c>
      <c r="P169" s="3">
        <v>54</v>
      </c>
      <c r="Q169" s="3" t="s">
        <v>1068</v>
      </c>
      <c r="R169" s="3" t="s">
        <v>19</v>
      </c>
      <c r="S169" s="7">
        <v>8.8449074074074083E-2</v>
      </c>
      <c r="T169" s="3">
        <v>62</v>
      </c>
      <c r="U169" s="3" t="s">
        <v>1069</v>
      </c>
      <c r="V169" s="3" t="s">
        <v>19</v>
      </c>
      <c r="W169" s="7">
        <v>7.5567129629629637E-2</v>
      </c>
      <c r="X169" s="3">
        <v>48</v>
      </c>
    </row>
    <row r="170" spans="1:24" x14ac:dyDescent="0.25">
      <c r="E170" s="3" t="s">
        <v>599</v>
      </c>
      <c r="F170" s="3" t="s">
        <v>25</v>
      </c>
      <c r="G170" s="7">
        <v>8.3182870370370365E-2</v>
      </c>
      <c r="H170" s="3">
        <v>48</v>
      </c>
      <c r="I170" s="3" t="s">
        <v>545</v>
      </c>
      <c r="J170" s="3" t="s">
        <v>25</v>
      </c>
      <c r="K170" s="7">
        <v>0.16902777777777778</v>
      </c>
      <c r="L170" s="3">
        <v>55</v>
      </c>
      <c r="M170" s="3" t="s">
        <v>507</v>
      </c>
      <c r="N170" s="3" t="s">
        <v>25</v>
      </c>
      <c r="O170" s="7">
        <v>0.2401388888888889</v>
      </c>
      <c r="P170" s="3">
        <v>52</v>
      </c>
      <c r="Q170" s="3" t="s">
        <v>1070</v>
      </c>
      <c r="R170" s="3" t="s">
        <v>25</v>
      </c>
      <c r="S170" s="7">
        <v>0.32858796296296294</v>
      </c>
      <c r="T170" s="3">
        <v>61</v>
      </c>
      <c r="U170" s="3" t="s">
        <v>1071</v>
      </c>
      <c r="V170" s="3" t="s">
        <v>25</v>
      </c>
      <c r="W170" s="7">
        <v>0.40415509259259258</v>
      </c>
      <c r="X170" s="3">
        <v>56</v>
      </c>
    </row>
    <row r="171" spans="1:24" x14ac:dyDescent="0.25">
      <c r="E171" s="3" t="s">
        <v>30</v>
      </c>
      <c r="G171" s="7">
        <v>8.8672404971345126E-3</v>
      </c>
      <c r="H171" s="3" t="s">
        <v>31</v>
      </c>
      <c r="K171" s="7">
        <v>5.9995856916016388E-3</v>
      </c>
      <c r="L171" s="3" t="s">
        <v>19</v>
      </c>
      <c r="O171" s="7">
        <v>1.6272479120101463E-3</v>
      </c>
      <c r="P171" s="3" t="s">
        <v>19</v>
      </c>
      <c r="S171" s="7">
        <v>1.1533677893890829E-2</v>
      </c>
      <c r="T171" s="3" t="s">
        <v>19</v>
      </c>
      <c r="W171" s="7">
        <v>1.0293271000368073E-2</v>
      </c>
      <c r="X171" s="3" t="s">
        <v>31</v>
      </c>
    </row>
    <row r="172" spans="1:24" x14ac:dyDescent="0.25">
      <c r="A172" s="3">
        <v>57</v>
      </c>
      <c r="B172" s="3">
        <v>23</v>
      </c>
      <c r="C172" s="4" t="s">
        <v>521</v>
      </c>
      <c r="D172" s="3" t="s">
        <v>1</v>
      </c>
      <c r="E172" s="3" t="s">
        <v>252</v>
      </c>
      <c r="F172" s="3" t="s">
        <v>19</v>
      </c>
      <c r="G172" s="7">
        <v>8.446759259259258E-2</v>
      </c>
      <c r="H172" s="3">
        <v>50</v>
      </c>
      <c r="I172" s="3" t="s">
        <v>522</v>
      </c>
      <c r="J172" s="3" t="s">
        <v>19</v>
      </c>
      <c r="K172" s="7">
        <v>8.2858796296296292E-2</v>
      </c>
      <c r="L172" s="3">
        <v>54</v>
      </c>
      <c r="M172" s="3" t="s">
        <v>1072</v>
      </c>
      <c r="N172" s="3" t="s">
        <v>19</v>
      </c>
      <c r="O172" s="7">
        <v>8.0925925925925915E-2</v>
      </c>
      <c r="P172" s="3">
        <v>63</v>
      </c>
      <c r="Q172" s="3" t="s">
        <v>1073</v>
      </c>
      <c r="R172" s="3" t="s">
        <v>19</v>
      </c>
      <c r="S172" s="7">
        <v>7.2141203703703707E-2</v>
      </c>
      <c r="T172" s="3">
        <v>44</v>
      </c>
      <c r="U172" s="3" t="s">
        <v>1074</v>
      </c>
      <c r="V172" s="3" t="s">
        <v>19</v>
      </c>
      <c r="W172" s="7">
        <v>8.4988425925925926E-2</v>
      </c>
      <c r="X172" s="3">
        <v>60</v>
      </c>
    </row>
    <row r="173" spans="1:24" x14ac:dyDescent="0.25">
      <c r="E173" s="3" t="s">
        <v>1075</v>
      </c>
      <c r="F173" s="3" t="s">
        <v>25</v>
      </c>
      <c r="G173" s="7">
        <v>8.446759259259258E-2</v>
      </c>
      <c r="H173" s="3">
        <v>50</v>
      </c>
      <c r="I173" s="3" t="s">
        <v>527</v>
      </c>
      <c r="J173" s="3" t="s">
        <v>25</v>
      </c>
      <c r="K173" s="7">
        <v>0.16732638888888887</v>
      </c>
      <c r="L173" s="3">
        <v>54</v>
      </c>
      <c r="M173" s="3" t="s">
        <v>1076</v>
      </c>
      <c r="N173" s="3" t="s">
        <v>25</v>
      </c>
      <c r="O173" s="7">
        <v>0.2482523148148148</v>
      </c>
      <c r="P173" s="3">
        <v>57</v>
      </c>
      <c r="Q173" s="3" t="s">
        <v>1077</v>
      </c>
      <c r="R173" s="3" t="s">
        <v>25</v>
      </c>
      <c r="S173" s="7">
        <v>0.32039351851851855</v>
      </c>
      <c r="T173" s="3">
        <v>53</v>
      </c>
      <c r="U173" s="3" t="s">
        <v>1078</v>
      </c>
      <c r="V173" s="3" t="s">
        <v>25</v>
      </c>
      <c r="W173" s="7">
        <v>0.40538194444444442</v>
      </c>
      <c r="X173" s="3">
        <v>57</v>
      </c>
    </row>
    <row r="174" spans="1:24" x14ac:dyDescent="0.25">
      <c r="E174" s="3" t="s">
        <v>30</v>
      </c>
      <c r="G174" s="7">
        <v>7.8619452846191984E-3</v>
      </c>
      <c r="H174" s="3" t="s">
        <v>31</v>
      </c>
      <c r="K174" s="7">
        <v>2.7710963880487188E-3</v>
      </c>
      <c r="L174" s="3" t="s">
        <v>19</v>
      </c>
      <c r="O174" s="7">
        <v>1.1231137743317271E-2</v>
      </c>
      <c r="P174" s="3" t="s">
        <v>19</v>
      </c>
      <c r="S174" s="7">
        <v>5.0076765967321107E-3</v>
      </c>
      <c r="T174" s="3" t="s">
        <v>31</v>
      </c>
      <c r="W174" s="7">
        <v>1.1326122500146807E-3</v>
      </c>
      <c r="X174" s="3" t="s">
        <v>31</v>
      </c>
    </row>
    <row r="175" spans="1:24" x14ac:dyDescent="0.25">
      <c r="A175" s="3">
        <v>58</v>
      </c>
      <c r="B175" s="3">
        <v>18</v>
      </c>
      <c r="C175" s="4" t="s">
        <v>1079</v>
      </c>
      <c r="D175" s="3" t="s">
        <v>2</v>
      </c>
      <c r="E175" s="3" t="s">
        <v>435</v>
      </c>
      <c r="F175" s="3" t="s">
        <v>19</v>
      </c>
      <c r="G175" s="7">
        <v>8.7152777777777787E-2</v>
      </c>
      <c r="H175" s="3">
        <v>53</v>
      </c>
      <c r="I175" s="3" t="s">
        <v>1080</v>
      </c>
      <c r="J175" s="3" t="s">
        <v>19</v>
      </c>
      <c r="K175" s="7">
        <v>9.5451388888888891E-2</v>
      </c>
      <c r="L175" s="3">
        <v>64</v>
      </c>
      <c r="M175" s="3" t="s">
        <v>573</v>
      </c>
      <c r="N175" s="3" t="s">
        <v>19</v>
      </c>
      <c r="O175" s="7">
        <v>6.6435185185185194E-2</v>
      </c>
      <c r="P175" s="3">
        <v>49</v>
      </c>
      <c r="Q175" s="3" t="s">
        <v>1081</v>
      </c>
      <c r="R175" s="3" t="s">
        <v>19</v>
      </c>
      <c r="S175" s="7">
        <v>7.8599537037037037E-2</v>
      </c>
      <c r="T175" s="3">
        <v>56</v>
      </c>
      <c r="U175" s="3" t="s">
        <v>1082</v>
      </c>
      <c r="V175" s="3" t="s">
        <v>19</v>
      </c>
      <c r="W175" s="7">
        <v>7.846064814814814E-2</v>
      </c>
      <c r="X175" s="3">
        <v>51</v>
      </c>
    </row>
    <row r="176" spans="1:24" x14ac:dyDescent="0.25">
      <c r="E176" s="3" t="s">
        <v>1083</v>
      </c>
      <c r="F176" s="3" t="s">
        <v>25</v>
      </c>
      <c r="G176" s="7">
        <v>8.7152777777777787E-2</v>
      </c>
      <c r="H176" s="3">
        <v>53</v>
      </c>
      <c r="I176" s="3" t="s">
        <v>1084</v>
      </c>
      <c r="J176" s="3" t="s">
        <v>25</v>
      </c>
      <c r="K176" s="7">
        <v>0.18260416666666668</v>
      </c>
      <c r="L176" s="3">
        <v>61</v>
      </c>
      <c r="M176" s="3" t="s">
        <v>1085</v>
      </c>
      <c r="N176" s="3" t="s">
        <v>25</v>
      </c>
      <c r="O176" s="7">
        <v>0.24903935185185186</v>
      </c>
      <c r="P176" s="3">
        <v>59</v>
      </c>
      <c r="Q176" s="3" t="s">
        <v>1086</v>
      </c>
      <c r="R176" s="3" t="s">
        <v>25</v>
      </c>
      <c r="S176" s="7">
        <v>0.32763888888888887</v>
      </c>
      <c r="T176" s="3">
        <v>60</v>
      </c>
      <c r="U176" s="3" t="s">
        <v>1087</v>
      </c>
      <c r="V176" s="3" t="s">
        <v>25</v>
      </c>
      <c r="W176" s="7">
        <v>0.40609953703703705</v>
      </c>
      <c r="X176" s="3">
        <v>58</v>
      </c>
    </row>
    <row r="177" spans="1:24" x14ac:dyDescent="0.25">
      <c r="E177" s="3" t="s">
        <v>30</v>
      </c>
      <c r="G177" s="7">
        <v>5.340198539073901E-3</v>
      </c>
      <c r="H177" s="3" t="s">
        <v>31</v>
      </c>
      <c r="K177" s="7">
        <v>1.5221920603930073E-2</v>
      </c>
      <c r="L177" s="3" t="s">
        <v>19</v>
      </c>
      <c r="O177" s="7">
        <v>3.3829742141921054E-3</v>
      </c>
      <c r="P177" s="3" t="s">
        <v>31</v>
      </c>
      <c r="S177" s="7">
        <v>1.3140905530572566E-3</v>
      </c>
      <c r="T177" s="3" t="s">
        <v>19</v>
      </c>
      <c r="W177" s="7">
        <v>7.8128384037213228E-3</v>
      </c>
      <c r="X177" s="3" t="s">
        <v>31</v>
      </c>
    </row>
    <row r="178" spans="1:24" x14ac:dyDescent="0.25">
      <c r="A178" s="3">
        <v>59</v>
      </c>
      <c r="B178" s="3">
        <v>89</v>
      </c>
      <c r="C178" s="4" t="s">
        <v>1088</v>
      </c>
      <c r="D178" s="3" t="s">
        <v>1</v>
      </c>
      <c r="E178" s="3" t="s">
        <v>1089</v>
      </c>
      <c r="F178" s="3" t="s">
        <v>19</v>
      </c>
      <c r="G178" s="7">
        <v>0.10074074074074074</v>
      </c>
      <c r="H178" s="3">
        <v>61</v>
      </c>
      <c r="I178" s="3" t="s">
        <v>1090</v>
      </c>
      <c r="J178" s="3" t="s">
        <v>19</v>
      </c>
      <c r="K178" s="7">
        <v>8.2847222222222225E-2</v>
      </c>
      <c r="L178" s="3">
        <v>53</v>
      </c>
      <c r="M178" s="3" t="s">
        <v>491</v>
      </c>
      <c r="N178" s="3" t="s">
        <v>19</v>
      </c>
      <c r="O178" s="7">
        <v>6.6574074074074077E-2</v>
      </c>
      <c r="P178" s="3">
        <v>50</v>
      </c>
      <c r="Q178" s="3" t="s">
        <v>1091</v>
      </c>
      <c r="R178" s="3" t="s">
        <v>19</v>
      </c>
      <c r="S178" s="7">
        <v>8.1388888888888886E-2</v>
      </c>
      <c r="T178" s="3">
        <v>59</v>
      </c>
      <c r="U178" s="3" t="s">
        <v>494</v>
      </c>
      <c r="V178" s="3" t="s">
        <v>19</v>
      </c>
      <c r="W178" s="7">
        <v>7.6701388888888888E-2</v>
      </c>
      <c r="X178" s="3">
        <v>50</v>
      </c>
    </row>
    <row r="179" spans="1:24" x14ac:dyDescent="0.25">
      <c r="E179" s="3" t="s">
        <v>1092</v>
      </c>
      <c r="F179" s="3" t="s">
        <v>25</v>
      </c>
      <c r="G179" s="7">
        <v>0.10074074074074074</v>
      </c>
      <c r="H179" s="3">
        <v>61</v>
      </c>
      <c r="I179" s="3" t="s">
        <v>493</v>
      </c>
      <c r="J179" s="3" t="s">
        <v>25</v>
      </c>
      <c r="K179" s="7">
        <v>0.18358796296296298</v>
      </c>
      <c r="L179" s="3">
        <v>62</v>
      </c>
      <c r="M179" s="3" t="s">
        <v>1093</v>
      </c>
      <c r="N179" s="3" t="s">
        <v>25</v>
      </c>
      <c r="O179" s="7">
        <v>0.25016203703703704</v>
      </c>
      <c r="P179" s="3">
        <v>61</v>
      </c>
      <c r="Q179" s="3" t="s">
        <v>1094</v>
      </c>
      <c r="R179" s="3" t="s">
        <v>25</v>
      </c>
      <c r="S179" s="7">
        <v>0.33155092592592594</v>
      </c>
      <c r="T179" s="3">
        <v>62</v>
      </c>
      <c r="U179" s="3" t="s">
        <v>498</v>
      </c>
      <c r="V179" s="3" t="s">
        <v>25</v>
      </c>
      <c r="W179" s="7">
        <v>0.40825231481481478</v>
      </c>
      <c r="X179" s="3">
        <v>59</v>
      </c>
    </row>
    <row r="180" spans="1:24" x14ac:dyDescent="0.25">
      <c r="E180" s="3" t="s">
        <v>30</v>
      </c>
      <c r="G180" s="7">
        <v>7.7574491049694078E-3</v>
      </c>
      <c r="H180" s="3" t="s">
        <v>19</v>
      </c>
      <c r="K180" s="7">
        <v>2.1924488071296822E-3</v>
      </c>
      <c r="L180" s="3" t="s">
        <v>19</v>
      </c>
      <c r="O180" s="7">
        <v>3.6141989756091342E-3</v>
      </c>
      <c r="P180" s="3" t="s">
        <v>31</v>
      </c>
      <c r="S180" s="7">
        <v>3.6937438542772455E-3</v>
      </c>
      <c r="T180" s="3" t="s">
        <v>19</v>
      </c>
      <c r="W180" s="7">
        <v>1.0029442790767146E-2</v>
      </c>
      <c r="X180" s="3" t="s">
        <v>31</v>
      </c>
    </row>
    <row r="181" spans="1:24" x14ac:dyDescent="0.25">
      <c r="A181" s="3">
        <v>60</v>
      </c>
      <c r="B181" s="3">
        <v>86</v>
      </c>
      <c r="C181" s="4" t="s">
        <v>1095</v>
      </c>
      <c r="D181" s="3" t="s">
        <v>17</v>
      </c>
      <c r="E181" s="3" t="s">
        <v>1096</v>
      </c>
      <c r="F181" s="3" t="s">
        <v>19</v>
      </c>
      <c r="G181" s="7">
        <v>0.10091435185185187</v>
      </c>
      <c r="H181" s="3">
        <v>62</v>
      </c>
      <c r="I181" s="3" t="s">
        <v>557</v>
      </c>
      <c r="J181" s="3" t="s">
        <v>19</v>
      </c>
      <c r="K181" s="7">
        <v>8.637731481481481E-2</v>
      </c>
      <c r="L181" s="3">
        <v>58</v>
      </c>
      <c r="M181" s="3" t="s">
        <v>1097</v>
      </c>
      <c r="N181" s="3" t="s">
        <v>19</v>
      </c>
      <c r="O181" s="7">
        <v>7.5266203703703696E-2</v>
      </c>
      <c r="P181" s="3">
        <v>59</v>
      </c>
      <c r="Q181" s="3" t="s">
        <v>1098</v>
      </c>
      <c r="R181" s="3" t="s">
        <v>19</v>
      </c>
      <c r="S181" s="7">
        <v>6.4641203703703701E-2</v>
      </c>
      <c r="T181" s="3">
        <v>30</v>
      </c>
      <c r="U181" s="3" t="s">
        <v>384</v>
      </c>
      <c r="V181" s="3" t="s">
        <v>19</v>
      </c>
      <c r="W181" s="7">
        <v>8.2372685185185188E-2</v>
      </c>
      <c r="X181" s="3">
        <v>57</v>
      </c>
    </row>
    <row r="182" spans="1:24" x14ac:dyDescent="0.25">
      <c r="E182" s="3" t="s">
        <v>382</v>
      </c>
      <c r="F182" s="3" t="s">
        <v>25</v>
      </c>
      <c r="G182" s="7">
        <v>0.10091435185185187</v>
      </c>
      <c r="H182" s="3">
        <v>62</v>
      </c>
      <c r="I182" s="3" t="s">
        <v>1099</v>
      </c>
      <c r="J182" s="3" t="s">
        <v>25</v>
      </c>
      <c r="K182" s="7">
        <v>0.18729166666666666</v>
      </c>
      <c r="L182" s="3">
        <v>63</v>
      </c>
      <c r="M182" s="3" t="s">
        <v>1100</v>
      </c>
      <c r="N182" s="3" t="s">
        <v>25</v>
      </c>
      <c r="O182" s="7">
        <v>0.26255787037037037</v>
      </c>
      <c r="P182" s="3">
        <v>63</v>
      </c>
      <c r="Q182" s="3" t="s">
        <v>388</v>
      </c>
      <c r="R182" s="3" t="s">
        <v>25</v>
      </c>
      <c r="S182" s="7">
        <v>0.32719907407407406</v>
      </c>
      <c r="T182" s="3">
        <v>59</v>
      </c>
      <c r="U182" s="3" t="s">
        <v>389</v>
      </c>
      <c r="V182" s="3" t="s">
        <v>25</v>
      </c>
      <c r="W182" s="7">
        <v>0.4095717592592592</v>
      </c>
      <c r="X182" s="3">
        <v>60</v>
      </c>
    </row>
    <row r="183" spans="1:24" x14ac:dyDescent="0.25">
      <c r="E183" s="3" t="s">
        <v>30</v>
      </c>
      <c r="G183" s="7">
        <v>7.6305443754523528E-3</v>
      </c>
      <c r="H183" s="3" t="s">
        <v>19</v>
      </c>
      <c r="K183" s="7">
        <v>5.4618705135112688E-3</v>
      </c>
      <c r="L183" s="3" t="s">
        <v>19</v>
      </c>
      <c r="O183" s="7">
        <v>4.8510868038329769E-3</v>
      </c>
      <c r="P183" s="3" t="s">
        <v>19</v>
      </c>
      <c r="S183" s="7">
        <v>1.3305046894198438E-2</v>
      </c>
      <c r="T183" s="3" t="s">
        <v>31</v>
      </c>
      <c r="W183" s="7">
        <v>4.6384547985981045E-3</v>
      </c>
      <c r="X183" s="3" t="s">
        <v>31</v>
      </c>
    </row>
    <row r="184" spans="1:24" x14ac:dyDescent="0.25">
      <c r="A184" s="3">
        <v>61</v>
      </c>
      <c r="B184" s="3">
        <v>50</v>
      </c>
      <c r="C184" s="4" t="s">
        <v>1101</v>
      </c>
      <c r="D184" s="3" t="s">
        <v>2</v>
      </c>
      <c r="E184" s="3" t="s">
        <v>505</v>
      </c>
      <c r="F184" s="3" t="s">
        <v>19</v>
      </c>
      <c r="G184" s="7">
        <v>7.7916666666666676E-2</v>
      </c>
      <c r="H184" s="3">
        <v>42</v>
      </c>
      <c r="I184" s="3" t="s">
        <v>506</v>
      </c>
      <c r="J184" s="3" t="s">
        <v>19</v>
      </c>
      <c r="K184" s="7">
        <v>8.5358796296296294E-2</v>
      </c>
      <c r="L184" s="3">
        <v>56</v>
      </c>
      <c r="M184" s="3" t="s">
        <v>605</v>
      </c>
      <c r="N184" s="3" t="s">
        <v>19</v>
      </c>
      <c r="O184" s="7">
        <v>7.9363425925925921E-2</v>
      </c>
      <c r="P184" s="3">
        <v>61</v>
      </c>
      <c r="Q184" s="3" t="s">
        <v>1102</v>
      </c>
      <c r="R184" s="3" t="s">
        <v>19</v>
      </c>
      <c r="S184" s="7">
        <v>8.446759259259258E-2</v>
      </c>
      <c r="T184" s="3">
        <v>60</v>
      </c>
      <c r="U184" s="3" t="s">
        <v>1103</v>
      </c>
      <c r="V184" s="3" t="s">
        <v>19</v>
      </c>
      <c r="W184" s="7">
        <v>8.3229166666666674E-2</v>
      </c>
      <c r="X184" s="3">
        <v>58</v>
      </c>
    </row>
    <row r="185" spans="1:24" x14ac:dyDescent="0.25">
      <c r="E185" s="3" t="s">
        <v>509</v>
      </c>
      <c r="F185" s="3" t="s">
        <v>25</v>
      </c>
      <c r="G185" s="7">
        <v>7.7916666666666676E-2</v>
      </c>
      <c r="H185" s="3">
        <v>42</v>
      </c>
      <c r="I185" s="3" t="s">
        <v>1104</v>
      </c>
      <c r="J185" s="3" t="s">
        <v>25</v>
      </c>
      <c r="K185" s="7">
        <v>0.16327546296296297</v>
      </c>
      <c r="L185" s="3">
        <v>52</v>
      </c>
      <c r="M185" s="3" t="s">
        <v>601</v>
      </c>
      <c r="N185" s="3" t="s">
        <v>25</v>
      </c>
      <c r="O185" s="7">
        <v>0.24263888888888888</v>
      </c>
      <c r="P185" s="3">
        <v>54</v>
      </c>
      <c r="Q185" s="3" t="s">
        <v>1105</v>
      </c>
      <c r="R185" s="3" t="s">
        <v>25</v>
      </c>
      <c r="S185" s="7">
        <v>0.32710648148148147</v>
      </c>
      <c r="T185" s="3">
        <v>58</v>
      </c>
      <c r="U185" s="3" t="s">
        <v>1106</v>
      </c>
      <c r="V185" s="3" t="s">
        <v>25</v>
      </c>
      <c r="W185" s="7">
        <v>0.41033564814814816</v>
      </c>
      <c r="X185" s="3">
        <v>61</v>
      </c>
    </row>
    <row r="186" spans="1:24" x14ac:dyDescent="0.25">
      <c r="E186" s="3" t="s">
        <v>30</v>
      </c>
      <c r="G186" s="7">
        <v>1.5541123664833401E-2</v>
      </c>
      <c r="H186" s="3" t="s">
        <v>31</v>
      </c>
      <c r="K186" s="7">
        <v>4.2924372713968872E-3</v>
      </c>
      <c r="L186" s="3" t="s">
        <v>19</v>
      </c>
      <c r="O186" s="7">
        <v>8.8169783759466241E-3</v>
      </c>
      <c r="P186" s="3" t="s">
        <v>19</v>
      </c>
      <c r="S186" s="7">
        <v>6.3759650896275111E-3</v>
      </c>
      <c r="T186" s="3" t="s">
        <v>19</v>
      </c>
      <c r="W186" s="7">
        <v>3.9442570721376774E-3</v>
      </c>
      <c r="X186" s="3" t="s">
        <v>31</v>
      </c>
    </row>
    <row r="187" spans="1:24" x14ac:dyDescent="0.25">
      <c r="A187" s="3">
        <v>62</v>
      </c>
      <c r="B187" s="3">
        <v>4</v>
      </c>
      <c r="C187" s="4" t="s">
        <v>368</v>
      </c>
      <c r="D187" s="3" t="s">
        <v>17</v>
      </c>
      <c r="E187" s="3" t="s">
        <v>540</v>
      </c>
      <c r="F187" s="3" t="s">
        <v>19</v>
      </c>
      <c r="G187" s="7">
        <v>9.0081018518518519E-2</v>
      </c>
      <c r="H187" s="3">
        <v>56</v>
      </c>
      <c r="I187" s="3" t="s">
        <v>1107</v>
      </c>
      <c r="J187" s="3" t="s">
        <v>19</v>
      </c>
      <c r="K187" s="7">
        <v>8.7951388888888885E-2</v>
      </c>
      <c r="L187" s="3">
        <v>60</v>
      </c>
      <c r="M187" s="3" t="s">
        <v>534</v>
      </c>
      <c r="N187" s="3" t="s">
        <v>19</v>
      </c>
      <c r="O187" s="7">
        <v>7.0925925925925934E-2</v>
      </c>
      <c r="P187" s="3">
        <v>53</v>
      </c>
      <c r="Q187" s="3" t="s">
        <v>538</v>
      </c>
      <c r="R187" s="3" t="s">
        <v>19</v>
      </c>
      <c r="S187" s="7">
        <v>7.586805555555555E-2</v>
      </c>
      <c r="T187" s="3">
        <v>51</v>
      </c>
      <c r="U187" s="3" t="s">
        <v>371</v>
      </c>
      <c r="V187" s="3" t="s">
        <v>19</v>
      </c>
      <c r="W187" s="7">
        <v>9.3240740740740735E-2</v>
      </c>
      <c r="X187" s="3">
        <v>63</v>
      </c>
    </row>
    <row r="188" spans="1:24" x14ac:dyDescent="0.25">
      <c r="E188" s="3" t="s">
        <v>1108</v>
      </c>
      <c r="F188" s="3" t="s">
        <v>25</v>
      </c>
      <c r="G188" s="7">
        <v>9.0081018518518519E-2</v>
      </c>
      <c r="H188" s="3">
        <v>56</v>
      </c>
      <c r="I188" s="3" t="s">
        <v>1109</v>
      </c>
      <c r="J188" s="3" t="s">
        <v>25</v>
      </c>
      <c r="K188" s="7">
        <v>0.17803240740740742</v>
      </c>
      <c r="L188" s="3">
        <v>58</v>
      </c>
      <c r="M188" s="3" t="s">
        <v>539</v>
      </c>
      <c r="N188" s="3" t="s">
        <v>25</v>
      </c>
      <c r="O188" s="7">
        <v>0.24895833333333331</v>
      </c>
      <c r="P188" s="3">
        <v>58</v>
      </c>
      <c r="Q188" s="3" t="s">
        <v>1110</v>
      </c>
      <c r="R188" s="3" t="s">
        <v>25</v>
      </c>
      <c r="S188" s="7">
        <v>0.32482638888888887</v>
      </c>
      <c r="T188" s="3">
        <v>55</v>
      </c>
      <c r="U188" s="3" t="s">
        <v>1111</v>
      </c>
      <c r="V188" s="3" t="s">
        <v>25</v>
      </c>
      <c r="W188" s="7">
        <v>0.41806712962962966</v>
      </c>
      <c r="X188" s="3">
        <v>62</v>
      </c>
    </row>
    <row r="189" spans="1:24" x14ac:dyDescent="0.25">
      <c r="E189" s="3" t="s">
        <v>30</v>
      </c>
      <c r="G189" s="7">
        <v>5.1376891949081044E-3</v>
      </c>
      <c r="H189" s="3" t="s">
        <v>31</v>
      </c>
      <c r="K189" s="7">
        <v>5.3575899342618721E-3</v>
      </c>
      <c r="L189" s="3" t="s">
        <v>19</v>
      </c>
      <c r="O189" s="7">
        <v>9.4974699181873956E-4</v>
      </c>
      <c r="P189" s="3" t="s">
        <v>31</v>
      </c>
      <c r="S189" s="7">
        <v>3.6949624410766574E-3</v>
      </c>
      <c r="T189" s="3" t="s">
        <v>31</v>
      </c>
      <c r="W189" s="7">
        <v>4.4248086935415598E-3</v>
      </c>
      <c r="X189" s="3" t="s">
        <v>19</v>
      </c>
    </row>
    <row r="190" spans="1:24" x14ac:dyDescent="0.25">
      <c r="A190" s="3">
        <v>63</v>
      </c>
      <c r="B190" s="3">
        <v>47</v>
      </c>
      <c r="C190" s="4" t="s">
        <v>1112</v>
      </c>
      <c r="D190" s="3" t="s">
        <v>2</v>
      </c>
      <c r="E190" s="3" t="s">
        <v>398</v>
      </c>
      <c r="F190" s="3" t="s">
        <v>19</v>
      </c>
      <c r="G190" s="7">
        <v>8.1481481481481488E-2</v>
      </c>
      <c r="H190" s="3">
        <v>47</v>
      </c>
      <c r="I190" s="3" t="s">
        <v>1113</v>
      </c>
      <c r="J190" s="3" t="s">
        <v>19</v>
      </c>
      <c r="K190" s="7">
        <v>8.9456018518518518E-2</v>
      </c>
      <c r="L190" s="3">
        <v>62</v>
      </c>
      <c r="M190" s="3" t="s">
        <v>1114</v>
      </c>
      <c r="N190" s="3" t="s">
        <v>19</v>
      </c>
      <c r="O190" s="7">
        <v>7.886574074074075E-2</v>
      </c>
      <c r="P190" s="3">
        <v>60</v>
      </c>
      <c r="Q190" s="3" t="s">
        <v>1115</v>
      </c>
      <c r="R190" s="3" t="s">
        <v>19</v>
      </c>
      <c r="S190" s="7">
        <v>0.10085648148148148</v>
      </c>
      <c r="T190" s="3">
        <v>64</v>
      </c>
      <c r="U190" s="3" t="s">
        <v>395</v>
      </c>
      <c r="V190" s="3" t="s">
        <v>19</v>
      </c>
      <c r="W190" s="7">
        <v>9.4212962962962957E-2</v>
      </c>
      <c r="X190" s="3">
        <v>64</v>
      </c>
    </row>
    <row r="191" spans="1:24" x14ac:dyDescent="0.25">
      <c r="E191" s="3" t="s">
        <v>1116</v>
      </c>
      <c r="F191" s="3" t="s">
        <v>25</v>
      </c>
      <c r="G191" s="7">
        <v>8.1481481481481488E-2</v>
      </c>
      <c r="H191" s="3">
        <v>47</v>
      </c>
      <c r="I191" s="3" t="s">
        <v>1117</v>
      </c>
      <c r="J191" s="3" t="s">
        <v>25</v>
      </c>
      <c r="K191" s="7">
        <v>0.17093749999999999</v>
      </c>
      <c r="L191" s="3">
        <v>56</v>
      </c>
      <c r="M191" s="3" t="s">
        <v>1118</v>
      </c>
      <c r="N191" s="3" t="s">
        <v>25</v>
      </c>
      <c r="O191" s="7">
        <v>0.24980324074074076</v>
      </c>
      <c r="P191" s="3">
        <v>60</v>
      </c>
      <c r="Q191" s="3" t="s">
        <v>1119</v>
      </c>
      <c r="R191" s="3" t="s">
        <v>25</v>
      </c>
      <c r="S191" s="7">
        <v>0.35065972222222225</v>
      </c>
      <c r="T191" s="3">
        <v>63</v>
      </c>
      <c r="U191" s="3" t="s">
        <v>1120</v>
      </c>
      <c r="V191" s="3" t="s">
        <v>25</v>
      </c>
      <c r="W191" s="7">
        <v>0.44487268518518519</v>
      </c>
      <c r="X191" s="3">
        <v>63</v>
      </c>
    </row>
    <row r="192" spans="1:24" x14ac:dyDescent="0.25">
      <c r="E192" s="3" t="s">
        <v>30</v>
      </c>
      <c r="G192" s="7">
        <v>1.9842442783654546E-2</v>
      </c>
      <c r="H192" s="3" t="s">
        <v>31</v>
      </c>
      <c r="K192" s="7">
        <v>1.5664847177101759E-3</v>
      </c>
      <c r="L192" s="3" t="s">
        <v>19</v>
      </c>
      <c r="O192" s="7">
        <v>2.381555919186748E-3</v>
      </c>
      <c r="P192" s="3" t="s">
        <v>19</v>
      </c>
      <c r="S192" s="7">
        <v>1.6192055725368651E-2</v>
      </c>
      <c r="T192" s="3" t="s">
        <v>19</v>
      </c>
      <c r="W192" s="7">
        <v>2.9765357861102903E-4</v>
      </c>
      <c r="X192" s="3" t="s">
        <v>31</v>
      </c>
    </row>
    <row r="193" spans="1:24" x14ac:dyDescent="0.25">
      <c r="A193" s="3">
        <v>64</v>
      </c>
      <c r="B193" s="3">
        <v>10</v>
      </c>
      <c r="C193" s="4" t="s">
        <v>918</v>
      </c>
      <c r="D193" s="3" t="s">
        <v>17</v>
      </c>
      <c r="E193" s="3" t="s">
        <v>584</v>
      </c>
      <c r="F193" s="3" t="s">
        <v>19</v>
      </c>
      <c r="G193" s="7">
        <v>0.10394675925925927</v>
      </c>
      <c r="H193" s="3">
        <v>64</v>
      </c>
      <c r="I193" s="3" t="s">
        <v>1121</v>
      </c>
      <c r="J193" s="3" t="s">
        <v>19</v>
      </c>
      <c r="K193" s="7">
        <v>8.8333333333333333E-2</v>
      </c>
      <c r="L193" s="3">
        <v>61</v>
      </c>
      <c r="M193" s="3" t="s">
        <v>1122</v>
      </c>
      <c r="N193" s="3" t="s">
        <v>19</v>
      </c>
      <c r="O193" s="7">
        <v>7.3819444444444438E-2</v>
      </c>
      <c r="P193" s="3">
        <v>57</v>
      </c>
      <c r="Q193" s="3" t="s">
        <v>578</v>
      </c>
      <c r="R193" s="3" t="s">
        <v>19</v>
      </c>
      <c r="S193" s="7">
        <v>9.5347222222222208E-2</v>
      </c>
      <c r="T193" s="3">
        <v>63</v>
      </c>
      <c r="U193" s="3" t="s">
        <v>1123</v>
      </c>
      <c r="V193" s="3" t="s">
        <v>19</v>
      </c>
      <c r="W193" s="7">
        <v>8.3807870370370366E-2</v>
      </c>
      <c r="X193" s="3">
        <v>59</v>
      </c>
    </row>
    <row r="194" spans="1:24" x14ac:dyDescent="0.25">
      <c r="E194" s="3" t="s">
        <v>1124</v>
      </c>
      <c r="F194" s="3" t="s">
        <v>25</v>
      </c>
      <c r="G194" s="7">
        <v>0.10394675925925927</v>
      </c>
      <c r="H194" s="3">
        <v>64</v>
      </c>
      <c r="I194" s="3" t="s">
        <v>1125</v>
      </c>
      <c r="J194" s="3" t="s">
        <v>25</v>
      </c>
      <c r="K194" s="7">
        <v>0.1922800925925926</v>
      </c>
      <c r="L194" s="3">
        <v>64</v>
      </c>
      <c r="M194" s="3" t="s">
        <v>1126</v>
      </c>
      <c r="N194" s="3" t="s">
        <v>25</v>
      </c>
      <c r="O194" s="7">
        <v>0.26609953703703704</v>
      </c>
      <c r="P194" s="3">
        <v>64</v>
      </c>
      <c r="Q194" s="3" t="s">
        <v>1127</v>
      </c>
      <c r="R194" s="3" t="s">
        <v>25</v>
      </c>
      <c r="S194" s="7">
        <v>0.36144675925925923</v>
      </c>
      <c r="T194" s="3">
        <v>64</v>
      </c>
      <c r="U194" s="3" t="s">
        <v>1128</v>
      </c>
      <c r="V194" s="3" t="s">
        <v>25</v>
      </c>
      <c r="W194" s="7">
        <v>0.44525462962962964</v>
      </c>
      <c r="X194" s="3">
        <v>64</v>
      </c>
    </row>
    <row r="195" spans="1:24" x14ac:dyDescent="0.25">
      <c r="E195" s="3" t="s">
        <v>30</v>
      </c>
      <c r="G195" s="7">
        <v>2.5358435665729651E-3</v>
      </c>
      <c r="H195" s="3" t="s">
        <v>19</v>
      </c>
      <c r="K195" s="7">
        <v>3.6834217072707898E-4</v>
      </c>
      <c r="L195" s="3" t="s">
        <v>19</v>
      </c>
      <c r="O195" s="7">
        <v>2.7304057021638323E-3</v>
      </c>
      <c r="P195" s="3" t="s">
        <v>31</v>
      </c>
      <c r="S195" s="7">
        <v>1.0610108013577924E-2</v>
      </c>
      <c r="T195" s="3" t="s">
        <v>19</v>
      </c>
      <c r="W195" s="7">
        <v>1.0783888048714149E-2</v>
      </c>
      <c r="X195" s="3" t="s">
        <v>31</v>
      </c>
    </row>
    <row r="196" spans="1:24" x14ac:dyDescent="0.25">
      <c r="A196" s="3">
        <v>65</v>
      </c>
      <c r="B196" s="3">
        <v>5</v>
      </c>
      <c r="C196" s="4" t="s">
        <v>661</v>
      </c>
      <c r="D196" s="3" t="s">
        <v>17</v>
      </c>
      <c r="E196" s="3" t="s">
        <v>1129</v>
      </c>
      <c r="F196" s="3" t="s">
        <v>19</v>
      </c>
      <c r="G196" s="7">
        <v>0.10627314814814814</v>
      </c>
      <c r="H196" s="3">
        <v>65</v>
      </c>
      <c r="I196" s="3" t="s">
        <v>1130</v>
      </c>
      <c r="J196" s="3" t="s">
        <v>19</v>
      </c>
      <c r="K196" s="7">
        <v>0.1025462962962963</v>
      </c>
      <c r="L196" s="3">
        <v>65</v>
      </c>
      <c r="M196" s="3" t="s">
        <v>1131</v>
      </c>
      <c r="N196" s="3" t="s">
        <v>19</v>
      </c>
      <c r="O196" s="7">
        <v>8.2500000000000004E-2</v>
      </c>
      <c r="P196" s="3">
        <v>64</v>
      </c>
      <c r="Q196" s="3" t="s">
        <v>1132</v>
      </c>
      <c r="R196" s="3" t="s">
        <v>19</v>
      </c>
      <c r="S196" s="7">
        <v>0.1034375</v>
      </c>
      <c r="T196" s="3">
        <v>65</v>
      </c>
      <c r="U196" s="3" t="s">
        <v>1133</v>
      </c>
      <c r="V196" s="3" t="s">
        <v>19</v>
      </c>
      <c r="W196" s="7">
        <v>0.1076388888888889</v>
      </c>
      <c r="X196" s="3">
        <v>65</v>
      </c>
    </row>
    <row r="197" spans="1:24" x14ac:dyDescent="0.25">
      <c r="E197" s="3" t="s">
        <v>1134</v>
      </c>
      <c r="F197" s="3" t="s">
        <v>25</v>
      </c>
      <c r="G197" s="7">
        <v>0.10627314814814814</v>
      </c>
      <c r="H197" s="3">
        <v>65</v>
      </c>
      <c r="I197" s="3" t="s">
        <v>1135</v>
      </c>
      <c r="J197" s="3" t="s">
        <v>25</v>
      </c>
      <c r="K197" s="7">
        <v>0.20881944444444445</v>
      </c>
      <c r="L197" s="3">
        <v>65</v>
      </c>
      <c r="M197" s="3" t="s">
        <v>1136</v>
      </c>
      <c r="N197" s="3" t="s">
        <v>25</v>
      </c>
      <c r="O197" s="7">
        <v>0.29131944444444446</v>
      </c>
      <c r="P197" s="3">
        <v>65</v>
      </c>
      <c r="Q197" s="3" t="s">
        <v>1137</v>
      </c>
      <c r="R197" s="3" t="s">
        <v>25</v>
      </c>
      <c r="S197" s="7">
        <v>0.39475694444444448</v>
      </c>
      <c r="T197" s="3">
        <v>65</v>
      </c>
      <c r="U197" s="3" t="s">
        <v>514</v>
      </c>
      <c r="V197" s="3" t="s">
        <v>25</v>
      </c>
      <c r="W197" s="7">
        <v>0.50239583333333326</v>
      </c>
      <c r="X197" s="3">
        <v>65</v>
      </c>
    </row>
    <row r="198" spans="1:24" x14ac:dyDescent="0.25">
      <c r="E198" s="3" t="s">
        <v>30</v>
      </c>
      <c r="G198" s="7">
        <v>8.1522123268306379E-3</v>
      </c>
      <c r="H198" s="3" t="s">
        <v>31</v>
      </c>
      <c r="K198" s="7">
        <v>3.2924264913768986E-3</v>
      </c>
      <c r="L198" s="3" t="s">
        <v>19</v>
      </c>
      <c r="O198" s="7">
        <v>3.8737807463952445E-3</v>
      </c>
      <c r="P198" s="3" t="s">
        <v>31</v>
      </c>
      <c r="S198" s="7">
        <v>7.8257527565733787E-3</v>
      </c>
      <c r="T198" s="3" t="s">
        <v>19</v>
      </c>
      <c r="W198" s="7">
        <v>9.0781382527566068E-4</v>
      </c>
      <c r="X198" s="3" t="s">
        <v>19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4EAA-4FE5-4D22-A24D-CAD8898FA060}">
  <dimension ref="A1:X114"/>
  <sheetViews>
    <sheetView zoomScaleNormal="100" workbookViewId="0">
      <pane xSplit="4" ySplit="3" topLeftCell="E19" activePane="bottomRight" state="frozen"/>
      <selection pane="topRight" activeCell="E1" sqref="E1"/>
      <selection pane="bottomLeft" activeCell="A4" sqref="A4"/>
      <selection pane="bottomRight" activeCell="A54" sqref="A54"/>
    </sheetView>
  </sheetViews>
  <sheetFormatPr defaultColWidth="9.1796875" defaultRowHeight="12.5" x14ac:dyDescent="0.25"/>
  <cols>
    <col min="1" max="1" width="4.453125" style="13" customWidth="1"/>
    <col min="2" max="2" width="5.7265625" style="13" customWidth="1"/>
    <col min="3" max="3" width="20" style="13" customWidth="1"/>
    <col min="4" max="4" width="9.1796875" style="13" customWidth="1"/>
    <col min="5" max="5" width="15" style="13" customWidth="1"/>
    <col min="6" max="7" width="9.1796875" style="13" customWidth="1"/>
    <col min="8" max="8" width="4.54296875" style="13" customWidth="1"/>
    <col min="9" max="9" width="16" style="13" customWidth="1"/>
    <col min="10" max="10" width="3.453125" style="13" customWidth="1"/>
    <col min="11" max="11" width="9.1796875" style="13" customWidth="1"/>
    <col min="12" max="12" width="5.54296875" style="13" customWidth="1"/>
    <col min="13" max="13" width="18.81640625" style="13" customWidth="1"/>
    <col min="14" max="14" width="3.54296875" style="13" customWidth="1"/>
    <col min="15" max="15" width="9.1796875" style="13" customWidth="1"/>
    <col min="16" max="16" width="4.453125" style="13" customWidth="1"/>
    <col min="17" max="17" width="18.26953125" style="13" customWidth="1"/>
    <col min="18" max="18" width="4.54296875" style="13" customWidth="1"/>
    <col min="19" max="19" width="9.1796875" style="13" customWidth="1"/>
    <col min="20" max="20" width="5.1796875" style="13" customWidth="1"/>
    <col min="21" max="21" width="17.54296875" style="13" customWidth="1"/>
    <col min="22" max="22" width="4.26953125" style="13" customWidth="1"/>
    <col min="23" max="23" width="9.1796875" style="13" customWidth="1"/>
    <col min="24" max="24" width="4.7265625" style="13" customWidth="1"/>
    <col min="25" max="1025" width="8.453125" style="12" customWidth="1"/>
    <col min="1026" max="16384" width="9.1796875" style="12"/>
  </cols>
  <sheetData>
    <row r="1" spans="1:24" ht="18" x14ac:dyDescent="0.4">
      <c r="A1" s="97" t="s">
        <v>2509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15.5" x14ac:dyDescent="0.35">
      <c r="E2" s="98" t="s">
        <v>5</v>
      </c>
      <c r="F2" s="98"/>
      <c r="G2" s="98"/>
      <c r="H2" s="98"/>
      <c r="I2" s="98" t="s">
        <v>6</v>
      </c>
      <c r="J2" s="98"/>
      <c r="K2" s="98"/>
      <c r="L2" s="98"/>
      <c r="M2" s="98" t="s">
        <v>7</v>
      </c>
      <c r="N2" s="98"/>
      <c r="O2" s="98"/>
      <c r="P2" s="98"/>
      <c r="Q2" s="98" t="s">
        <v>8</v>
      </c>
      <c r="R2" s="98"/>
      <c r="S2" s="98"/>
      <c r="T2" s="98"/>
      <c r="U2" s="98" t="s">
        <v>9</v>
      </c>
      <c r="V2" s="98"/>
      <c r="W2" s="98"/>
      <c r="X2" s="98"/>
    </row>
    <row r="3" spans="1:24" ht="13" x14ac:dyDescent="0.3">
      <c r="A3" s="14" t="s">
        <v>10</v>
      </c>
      <c r="B3" s="14" t="s">
        <v>11</v>
      </c>
      <c r="C3" s="14" t="s">
        <v>12</v>
      </c>
      <c r="D3" s="14" t="s">
        <v>13</v>
      </c>
      <c r="E3" s="14" t="s">
        <v>14</v>
      </c>
      <c r="F3" s="14"/>
      <c r="G3" s="14" t="s">
        <v>15</v>
      </c>
      <c r="H3" s="14" t="s">
        <v>10</v>
      </c>
      <c r="I3" s="14" t="s">
        <v>14</v>
      </c>
      <c r="J3" s="14"/>
      <c r="K3" s="14" t="s">
        <v>15</v>
      </c>
      <c r="L3" s="14" t="s">
        <v>10</v>
      </c>
      <c r="M3" s="14" t="s">
        <v>14</v>
      </c>
      <c r="N3" s="14"/>
      <c r="O3" s="14" t="s">
        <v>15</v>
      </c>
      <c r="P3" s="14" t="s">
        <v>10</v>
      </c>
      <c r="Q3" s="14" t="s">
        <v>14</v>
      </c>
      <c r="R3" s="14"/>
      <c r="S3" s="14" t="s">
        <v>15</v>
      </c>
      <c r="T3" s="14" t="s">
        <v>10</v>
      </c>
      <c r="U3" s="14" t="s">
        <v>14</v>
      </c>
      <c r="V3" s="14"/>
      <c r="W3" s="14" t="s">
        <v>15</v>
      </c>
      <c r="X3" s="14" t="s">
        <v>10</v>
      </c>
    </row>
    <row r="4" spans="1:24" x14ac:dyDescent="0.25">
      <c r="A4" s="13">
        <v>1</v>
      </c>
      <c r="B4" s="13">
        <v>28</v>
      </c>
      <c r="C4" s="13" t="s">
        <v>635</v>
      </c>
      <c r="D4" s="13" t="s">
        <v>17</v>
      </c>
      <c r="E4" s="13" t="s">
        <v>65</v>
      </c>
      <c r="F4" s="13" t="s">
        <v>19</v>
      </c>
      <c r="G4" s="15">
        <v>5.7071759259259301E-2</v>
      </c>
      <c r="H4" s="13">
        <v>2</v>
      </c>
      <c r="I4" s="13" t="s">
        <v>66</v>
      </c>
      <c r="J4" s="13" t="s">
        <v>19</v>
      </c>
      <c r="K4" s="15">
        <v>4.50462962962963E-2</v>
      </c>
      <c r="L4" s="13">
        <v>2</v>
      </c>
      <c r="M4" s="13" t="s">
        <v>1712</v>
      </c>
      <c r="N4" s="13" t="s">
        <v>19</v>
      </c>
      <c r="O4" s="15">
        <v>3.7488425925925897E-2</v>
      </c>
      <c r="P4" s="13">
        <v>1</v>
      </c>
      <c r="Q4" s="13" t="s">
        <v>2206</v>
      </c>
      <c r="R4" s="13" t="s">
        <v>19</v>
      </c>
      <c r="S4" s="15">
        <v>4.2800925925925902E-2</v>
      </c>
      <c r="T4" s="13">
        <v>1</v>
      </c>
      <c r="U4" s="13" t="s">
        <v>2504</v>
      </c>
      <c r="V4" s="13" t="s">
        <v>19</v>
      </c>
      <c r="W4" s="15">
        <v>5.0590277777777803E-2</v>
      </c>
      <c r="X4" s="13">
        <v>1</v>
      </c>
    </row>
    <row r="5" spans="1:24" x14ac:dyDescent="0.25">
      <c r="E5" s="13" t="s">
        <v>74</v>
      </c>
      <c r="F5" s="13" t="s">
        <v>25</v>
      </c>
      <c r="G5" s="15">
        <v>5.7071759259259301E-2</v>
      </c>
      <c r="H5" s="13">
        <v>2</v>
      </c>
      <c r="I5" s="13" t="s">
        <v>77</v>
      </c>
      <c r="J5" s="13" t="s">
        <v>25</v>
      </c>
      <c r="K5" s="15">
        <v>0.102118055555556</v>
      </c>
      <c r="L5" s="13">
        <v>1</v>
      </c>
      <c r="M5" s="13" t="s">
        <v>2506</v>
      </c>
      <c r="N5" s="13" t="s">
        <v>25</v>
      </c>
      <c r="O5" s="15">
        <v>0.139606481481482</v>
      </c>
      <c r="P5" s="13">
        <v>1</v>
      </c>
      <c r="Q5" s="13" t="s">
        <v>2505</v>
      </c>
      <c r="R5" s="13" t="s">
        <v>25</v>
      </c>
      <c r="S5" s="15">
        <v>0.18240740740740699</v>
      </c>
      <c r="T5" s="13">
        <v>1</v>
      </c>
      <c r="U5" s="13" t="s">
        <v>73</v>
      </c>
      <c r="V5" s="13" t="s">
        <v>25</v>
      </c>
      <c r="W5" s="15">
        <v>0.23299768518518499</v>
      </c>
      <c r="X5" s="13">
        <v>1</v>
      </c>
    </row>
    <row r="6" spans="1:24" x14ac:dyDescent="0.25">
      <c r="E6" s="13" t="s">
        <v>30</v>
      </c>
      <c r="G6" s="15">
        <v>2.0427644138981699E-5</v>
      </c>
      <c r="H6" s="13" t="s">
        <v>19</v>
      </c>
      <c r="K6" s="15">
        <v>1.5987017945780901E-3</v>
      </c>
      <c r="L6" s="13" t="s">
        <v>19</v>
      </c>
      <c r="O6" s="15">
        <v>4.6377434135166202E-4</v>
      </c>
      <c r="P6" s="13" t="s">
        <v>31</v>
      </c>
      <c r="S6" s="15">
        <v>5.2949599083619602E-4</v>
      </c>
      <c r="T6" s="13" t="s">
        <v>31</v>
      </c>
      <c r="W6" s="15">
        <v>6.2585910652920905E-4</v>
      </c>
      <c r="X6" s="13" t="s">
        <v>31</v>
      </c>
    </row>
    <row r="7" spans="1:24" x14ac:dyDescent="0.25">
      <c r="A7" s="13">
        <v>2</v>
      </c>
      <c r="B7" s="13">
        <v>26</v>
      </c>
      <c r="C7" s="13" t="s">
        <v>2510</v>
      </c>
      <c r="D7" s="13" t="s">
        <v>17</v>
      </c>
      <c r="E7" s="13" t="s">
        <v>618</v>
      </c>
      <c r="F7" s="13" t="s">
        <v>19</v>
      </c>
      <c r="G7" s="15">
        <v>5.6354166666666698E-2</v>
      </c>
      <c r="H7" s="13">
        <v>1</v>
      </c>
      <c r="I7" s="13" t="s">
        <v>222</v>
      </c>
      <c r="J7" s="13" t="s">
        <v>19</v>
      </c>
      <c r="K7" s="15">
        <v>4.6122685185185197E-2</v>
      </c>
      <c r="L7" s="13">
        <v>3</v>
      </c>
      <c r="M7" s="13" t="s">
        <v>810</v>
      </c>
      <c r="N7" s="13" t="s">
        <v>19</v>
      </c>
      <c r="O7" s="15">
        <v>4.32638888888889E-2</v>
      </c>
      <c r="P7" s="13">
        <v>4</v>
      </c>
      <c r="Q7" s="13" t="s">
        <v>41</v>
      </c>
      <c r="R7" s="13" t="s">
        <v>19</v>
      </c>
      <c r="S7" s="15">
        <v>5.1284722222222197E-2</v>
      </c>
      <c r="T7" s="13">
        <v>4</v>
      </c>
      <c r="U7" s="13" t="s">
        <v>37</v>
      </c>
      <c r="V7" s="13" t="s">
        <v>19</v>
      </c>
      <c r="W7" s="15">
        <v>5.55439814814815E-2</v>
      </c>
      <c r="X7" s="13">
        <v>5</v>
      </c>
    </row>
    <row r="8" spans="1:24" x14ac:dyDescent="0.25">
      <c r="E8" s="13" t="s">
        <v>2511</v>
      </c>
      <c r="F8" s="13" t="s">
        <v>25</v>
      </c>
      <c r="G8" s="15">
        <v>5.6354166666666698E-2</v>
      </c>
      <c r="H8" s="13">
        <v>1</v>
      </c>
      <c r="I8" s="13" t="s">
        <v>38</v>
      </c>
      <c r="J8" s="13" t="s">
        <v>25</v>
      </c>
      <c r="K8" s="15">
        <v>0.102476851851852</v>
      </c>
      <c r="L8" s="13">
        <v>2</v>
      </c>
      <c r="M8" s="13" t="s">
        <v>2512</v>
      </c>
      <c r="N8" s="13" t="s">
        <v>25</v>
      </c>
      <c r="O8" s="15">
        <v>0.145740740740741</v>
      </c>
      <c r="P8" s="13">
        <v>2</v>
      </c>
      <c r="Q8" s="13" t="s">
        <v>39</v>
      </c>
      <c r="R8" s="13" t="s">
        <v>25</v>
      </c>
      <c r="S8" s="15">
        <v>0.197025462962963</v>
      </c>
      <c r="T8" s="13">
        <v>2</v>
      </c>
      <c r="U8" s="13" t="s">
        <v>42</v>
      </c>
      <c r="V8" s="13" t="s">
        <v>25</v>
      </c>
      <c r="W8" s="15">
        <v>0.25256944444444401</v>
      </c>
      <c r="X8" s="13">
        <v>2</v>
      </c>
    </row>
    <row r="9" spans="1:24" x14ac:dyDescent="0.25">
      <c r="E9" s="13" t="s">
        <v>30</v>
      </c>
      <c r="G9" s="15">
        <v>5.4894654681082898E-3</v>
      </c>
      <c r="H9" s="13" t="s">
        <v>31</v>
      </c>
      <c r="K9" s="15">
        <v>9.7449862170442803E-4</v>
      </c>
      <c r="L9" s="13" t="s">
        <v>31</v>
      </c>
      <c r="O9" s="15">
        <v>2.12371134020618E-3</v>
      </c>
      <c r="P9" s="13" t="s">
        <v>19</v>
      </c>
      <c r="S9" s="15">
        <v>4.3145534741429901E-3</v>
      </c>
      <c r="T9" s="13" t="s">
        <v>19</v>
      </c>
      <c r="W9" s="15">
        <v>2.5699275463551799E-5</v>
      </c>
      <c r="X9" s="13" t="s">
        <v>19</v>
      </c>
    </row>
    <row r="10" spans="1:24" x14ac:dyDescent="0.25">
      <c r="A10" s="13">
        <v>3</v>
      </c>
      <c r="B10" s="13">
        <v>8</v>
      </c>
      <c r="C10" s="13" t="s">
        <v>108</v>
      </c>
      <c r="D10" s="13" t="s">
        <v>2</v>
      </c>
      <c r="E10" s="13" t="s">
        <v>643</v>
      </c>
      <c r="F10" s="13" t="s">
        <v>19</v>
      </c>
      <c r="G10" s="15">
        <v>5.85416666666667E-2</v>
      </c>
      <c r="H10" s="13">
        <v>3</v>
      </c>
      <c r="I10" s="13" t="s">
        <v>114</v>
      </c>
      <c r="J10" s="13" t="s">
        <v>19</v>
      </c>
      <c r="K10" s="15">
        <v>4.7662037037037003E-2</v>
      </c>
      <c r="L10" s="13">
        <v>4</v>
      </c>
      <c r="M10" s="13" t="s">
        <v>186</v>
      </c>
      <c r="N10" s="13" t="s">
        <v>19</v>
      </c>
      <c r="O10" s="15">
        <v>4.5787037037037001E-2</v>
      </c>
      <c r="P10" s="13">
        <v>7</v>
      </c>
      <c r="Q10" s="13" t="s">
        <v>92</v>
      </c>
      <c r="R10" s="13" t="s">
        <v>19</v>
      </c>
      <c r="S10" s="15">
        <v>5.1377314814814799E-2</v>
      </c>
      <c r="T10" s="13">
        <v>5</v>
      </c>
      <c r="U10" s="13" t="s">
        <v>2503</v>
      </c>
      <c r="V10" s="13" t="s">
        <v>19</v>
      </c>
      <c r="W10" s="15">
        <v>5.5474537037037003E-2</v>
      </c>
      <c r="X10" s="13">
        <v>4</v>
      </c>
    </row>
    <row r="11" spans="1:24" x14ac:dyDescent="0.25">
      <c r="E11" s="13" t="s">
        <v>113</v>
      </c>
      <c r="F11" s="13" t="s">
        <v>25</v>
      </c>
      <c r="G11" s="15">
        <v>5.85416666666667E-2</v>
      </c>
      <c r="H11" s="13">
        <v>3</v>
      </c>
      <c r="I11" s="13" t="s">
        <v>1403</v>
      </c>
      <c r="J11" s="13" t="s">
        <v>25</v>
      </c>
      <c r="K11" s="15">
        <v>0.10620370370370399</v>
      </c>
      <c r="L11" s="13">
        <v>3</v>
      </c>
      <c r="M11" s="13" t="s">
        <v>2513</v>
      </c>
      <c r="N11" s="13" t="s">
        <v>25</v>
      </c>
      <c r="O11" s="15">
        <v>0.15199074074074101</v>
      </c>
      <c r="P11" s="13">
        <v>3</v>
      </c>
      <c r="Q11" s="13" t="s">
        <v>758</v>
      </c>
      <c r="R11" s="13" t="s">
        <v>25</v>
      </c>
      <c r="S11" s="15">
        <v>0.20336805555555601</v>
      </c>
      <c r="T11" s="13">
        <v>3</v>
      </c>
      <c r="U11" s="13" t="s">
        <v>116</v>
      </c>
      <c r="V11" s="13" t="s">
        <v>25</v>
      </c>
      <c r="W11" s="15">
        <v>0.25884259259259301</v>
      </c>
      <c r="X11" s="13">
        <v>3</v>
      </c>
    </row>
    <row r="12" spans="1:24" x14ac:dyDescent="0.25">
      <c r="E12" s="13" t="s">
        <v>30</v>
      </c>
      <c r="G12" s="15">
        <v>4.8379955577906404E-3</v>
      </c>
      <c r="H12" s="13" t="s">
        <v>31</v>
      </c>
      <c r="K12" s="15">
        <v>6.04914601551515E-4</v>
      </c>
      <c r="L12" s="13" t="s">
        <v>31</v>
      </c>
      <c r="O12" s="15">
        <v>3.6250477281405099E-3</v>
      </c>
      <c r="P12" s="13" t="s">
        <v>19</v>
      </c>
      <c r="S12" s="15">
        <v>3.2405329487143501E-3</v>
      </c>
      <c r="T12" s="13" t="s">
        <v>19</v>
      </c>
      <c r="W12" s="15">
        <v>1.4226705175127399E-3</v>
      </c>
      <c r="X12" s="13" t="s">
        <v>31</v>
      </c>
    </row>
    <row r="13" spans="1:24" x14ac:dyDescent="0.25">
      <c r="A13" s="13">
        <v>4</v>
      </c>
      <c r="B13" s="13">
        <v>29</v>
      </c>
      <c r="C13" s="13" t="s">
        <v>2514</v>
      </c>
      <c r="D13" s="13" t="s">
        <v>17</v>
      </c>
      <c r="E13" s="13" t="s">
        <v>76</v>
      </c>
      <c r="F13" s="13" t="s">
        <v>19</v>
      </c>
      <c r="G13" s="15">
        <v>6.4375000000000002E-2</v>
      </c>
      <c r="H13" s="13">
        <v>9</v>
      </c>
      <c r="I13" s="13" t="s">
        <v>83</v>
      </c>
      <c r="J13" s="13" t="s">
        <v>19</v>
      </c>
      <c r="K13" s="15">
        <v>4.9537037037036998E-2</v>
      </c>
      <c r="L13" s="13">
        <v>5</v>
      </c>
      <c r="M13" s="13" t="s">
        <v>84</v>
      </c>
      <c r="N13" s="13" t="s">
        <v>19</v>
      </c>
      <c r="O13" s="15">
        <v>4.1307870370370398E-2</v>
      </c>
      <c r="P13" s="13">
        <v>2</v>
      </c>
      <c r="Q13" s="13" t="s">
        <v>79</v>
      </c>
      <c r="R13" s="13" t="s">
        <v>19</v>
      </c>
      <c r="S13" s="15">
        <v>5.1736111111111101E-2</v>
      </c>
      <c r="T13" s="13">
        <v>6</v>
      </c>
      <c r="U13" s="13" t="s">
        <v>637</v>
      </c>
      <c r="V13" s="13" t="s">
        <v>19</v>
      </c>
      <c r="W13" s="15">
        <v>5.5023148148148203E-2</v>
      </c>
      <c r="X13" s="13">
        <v>3</v>
      </c>
    </row>
    <row r="14" spans="1:24" x14ac:dyDescent="0.25">
      <c r="E14" s="13" t="s">
        <v>81</v>
      </c>
      <c r="F14" s="13" t="s">
        <v>25</v>
      </c>
      <c r="G14" s="15">
        <v>6.4375000000000002E-2</v>
      </c>
      <c r="H14" s="13">
        <v>9</v>
      </c>
      <c r="I14" s="13" t="s">
        <v>2515</v>
      </c>
      <c r="J14" s="13" t="s">
        <v>25</v>
      </c>
      <c r="K14" s="15">
        <v>0.11391203703703701</v>
      </c>
      <c r="L14" s="13">
        <v>8</v>
      </c>
      <c r="M14" s="13" t="s">
        <v>636</v>
      </c>
      <c r="N14" s="13" t="s">
        <v>25</v>
      </c>
      <c r="O14" s="15">
        <v>0.15521990740740699</v>
      </c>
      <c r="P14" s="13">
        <v>5</v>
      </c>
      <c r="Q14" s="13" t="s">
        <v>85</v>
      </c>
      <c r="R14" s="13" t="s">
        <v>25</v>
      </c>
      <c r="S14" s="15">
        <v>0.206956018518518</v>
      </c>
      <c r="T14" s="13">
        <v>4</v>
      </c>
      <c r="U14" s="13" t="s">
        <v>439</v>
      </c>
      <c r="V14" s="13" t="s">
        <v>25</v>
      </c>
      <c r="W14" s="15">
        <v>0.26197916666666698</v>
      </c>
      <c r="X14" s="13">
        <v>4</v>
      </c>
    </row>
    <row r="15" spans="1:24" x14ac:dyDescent="0.25">
      <c r="E15" s="13" t="s">
        <v>30</v>
      </c>
      <c r="G15" s="15">
        <v>2.27322730701529E-4</v>
      </c>
      <c r="H15" s="13" t="s">
        <v>19</v>
      </c>
      <c r="K15" s="15">
        <v>6.8520148259901997E-4</v>
      </c>
      <c r="L15" s="13" t="s">
        <v>19</v>
      </c>
      <c r="O15" s="15">
        <v>1.36502481863306E-3</v>
      </c>
      <c r="P15" s="13" t="s">
        <v>31</v>
      </c>
      <c r="S15" s="15">
        <v>3.0160226860000599E-3</v>
      </c>
      <c r="T15" s="13" t="s">
        <v>19</v>
      </c>
      <c r="W15" s="15">
        <v>2.5635220806675399E-3</v>
      </c>
      <c r="X15" s="13" t="s">
        <v>31</v>
      </c>
    </row>
    <row r="16" spans="1:24" x14ac:dyDescent="0.25">
      <c r="A16" s="13">
        <v>5</v>
      </c>
      <c r="B16" s="13">
        <v>36</v>
      </c>
      <c r="C16" s="13" t="s">
        <v>2516</v>
      </c>
      <c r="D16" s="13" t="s">
        <v>17</v>
      </c>
      <c r="E16" s="13" t="s">
        <v>2517</v>
      </c>
      <c r="F16" s="13" t="s">
        <v>19</v>
      </c>
      <c r="G16" s="15">
        <v>6.9328703703703698E-2</v>
      </c>
      <c r="H16" s="13">
        <v>17</v>
      </c>
      <c r="I16" s="13" t="s">
        <v>2518</v>
      </c>
      <c r="J16" s="13" t="s">
        <v>19</v>
      </c>
      <c r="K16" s="15">
        <v>4.29166666666667E-2</v>
      </c>
      <c r="L16" s="13">
        <v>1</v>
      </c>
      <c r="M16" s="13" t="s">
        <v>52</v>
      </c>
      <c r="N16" s="13" t="s">
        <v>19</v>
      </c>
      <c r="O16" s="15">
        <v>4.53935185185185E-2</v>
      </c>
      <c r="P16" s="13">
        <v>6</v>
      </c>
      <c r="Q16" s="13" t="s">
        <v>209</v>
      </c>
      <c r="R16" s="13" t="s">
        <v>19</v>
      </c>
      <c r="S16" s="15">
        <v>5.0671296296296298E-2</v>
      </c>
      <c r="T16" s="13">
        <v>3</v>
      </c>
      <c r="U16" s="13" t="s">
        <v>44</v>
      </c>
      <c r="V16" s="13" t="s">
        <v>19</v>
      </c>
      <c r="W16" s="15">
        <v>5.7361111111111099E-2</v>
      </c>
      <c r="X16" s="13">
        <v>7</v>
      </c>
    </row>
    <row r="17" spans="1:24" x14ac:dyDescent="0.25">
      <c r="E17" s="13" t="s">
        <v>2519</v>
      </c>
      <c r="F17" s="13" t="s">
        <v>25</v>
      </c>
      <c r="G17" s="15">
        <v>6.9328703703703698E-2</v>
      </c>
      <c r="H17" s="13">
        <v>17</v>
      </c>
      <c r="I17" s="13" t="s">
        <v>45</v>
      </c>
      <c r="J17" s="13" t="s">
        <v>25</v>
      </c>
      <c r="K17" s="15">
        <v>0.11224537037037</v>
      </c>
      <c r="L17" s="13">
        <v>5</v>
      </c>
      <c r="M17" s="13" t="s">
        <v>63</v>
      </c>
      <c r="N17" s="13" t="s">
        <v>25</v>
      </c>
      <c r="O17" s="15">
        <v>0.15763888888888899</v>
      </c>
      <c r="P17" s="13">
        <v>6</v>
      </c>
      <c r="Q17" s="13" t="s">
        <v>897</v>
      </c>
      <c r="R17" s="13" t="s">
        <v>25</v>
      </c>
      <c r="S17" s="15">
        <v>0.20831018518518499</v>
      </c>
      <c r="T17" s="13">
        <v>5</v>
      </c>
      <c r="U17" s="13" t="s">
        <v>2498</v>
      </c>
      <c r="V17" s="13" t="s">
        <v>25</v>
      </c>
      <c r="W17" s="15">
        <v>0.26567129629629599</v>
      </c>
      <c r="X17" s="13">
        <v>5</v>
      </c>
    </row>
    <row r="18" spans="1:24" x14ac:dyDescent="0.25">
      <c r="E18" s="13" t="s">
        <v>30</v>
      </c>
      <c r="G18" s="15">
        <v>4.2769792044999502E-3</v>
      </c>
      <c r="H18" s="13" t="s">
        <v>19</v>
      </c>
      <c r="K18" s="15">
        <v>6.6236484787528301E-3</v>
      </c>
      <c r="L18" s="13" t="s">
        <v>31</v>
      </c>
      <c r="O18" s="15">
        <v>2.1192248949980898E-3</v>
      </c>
      <c r="P18" s="13" t="s">
        <v>19</v>
      </c>
      <c r="S18" s="15">
        <v>1.26458502127976E-3</v>
      </c>
      <c r="T18" s="13" t="s">
        <v>19</v>
      </c>
      <c r="W18" s="15">
        <v>1.0371406420249701E-3</v>
      </c>
      <c r="X18" s="13" t="s">
        <v>31</v>
      </c>
    </row>
    <row r="19" spans="1:24" x14ac:dyDescent="0.25">
      <c r="A19" s="13">
        <v>6</v>
      </c>
      <c r="B19" s="13">
        <v>33</v>
      </c>
      <c r="C19" s="13" t="s">
        <v>2520</v>
      </c>
      <c r="D19" s="13" t="s">
        <v>17</v>
      </c>
      <c r="E19" s="13" t="s">
        <v>2475</v>
      </c>
      <c r="F19" s="13" t="s">
        <v>19</v>
      </c>
      <c r="G19" s="15">
        <v>5.9687499999999998E-2</v>
      </c>
      <c r="H19" s="13">
        <v>4</v>
      </c>
      <c r="I19" s="13" t="s">
        <v>57</v>
      </c>
      <c r="J19" s="13" t="s">
        <v>19</v>
      </c>
      <c r="K19" s="15">
        <v>5.1400462962963002E-2</v>
      </c>
      <c r="L19" s="13">
        <v>7</v>
      </c>
      <c r="M19" s="13" t="s">
        <v>787</v>
      </c>
      <c r="N19" s="13" t="s">
        <v>19</v>
      </c>
      <c r="O19" s="15">
        <v>4.2650462962963001E-2</v>
      </c>
      <c r="P19" s="13">
        <v>3</v>
      </c>
      <c r="Q19" s="13" t="s">
        <v>656</v>
      </c>
      <c r="R19" s="13" t="s">
        <v>19</v>
      </c>
      <c r="S19" s="15">
        <v>6.1909722222222199E-2</v>
      </c>
      <c r="T19" s="13">
        <v>16</v>
      </c>
      <c r="U19" s="13" t="s">
        <v>2478</v>
      </c>
      <c r="V19" s="13" t="s">
        <v>19</v>
      </c>
      <c r="W19" s="15">
        <v>5.9317129629629602E-2</v>
      </c>
      <c r="X19" s="13">
        <v>11</v>
      </c>
    </row>
    <row r="20" spans="1:24" x14ac:dyDescent="0.25">
      <c r="E20" s="13" t="s">
        <v>61</v>
      </c>
      <c r="F20" s="13" t="s">
        <v>25</v>
      </c>
      <c r="G20" s="15">
        <v>5.9687499999999998E-2</v>
      </c>
      <c r="H20" s="13">
        <v>4</v>
      </c>
      <c r="I20" s="13" t="s">
        <v>50</v>
      </c>
      <c r="J20" s="13" t="s">
        <v>25</v>
      </c>
      <c r="K20" s="15">
        <v>0.111087962962963</v>
      </c>
      <c r="L20" s="13">
        <v>4</v>
      </c>
      <c r="M20" s="13" t="s">
        <v>200</v>
      </c>
      <c r="N20" s="13" t="s">
        <v>25</v>
      </c>
      <c r="O20" s="15">
        <v>0.15373842592592599</v>
      </c>
      <c r="P20" s="13">
        <v>4</v>
      </c>
      <c r="Q20" s="13" t="s">
        <v>2521</v>
      </c>
      <c r="R20" s="13" t="s">
        <v>25</v>
      </c>
      <c r="S20" s="15">
        <v>0.21564814814814801</v>
      </c>
      <c r="T20" s="13">
        <v>6</v>
      </c>
      <c r="U20" s="13" t="s">
        <v>59</v>
      </c>
      <c r="V20" s="13" t="s">
        <v>25</v>
      </c>
      <c r="W20" s="15">
        <v>0.27496527777777802</v>
      </c>
      <c r="X20" s="13">
        <v>6</v>
      </c>
    </row>
    <row r="21" spans="1:24" x14ac:dyDescent="0.25">
      <c r="E21" s="13" t="s">
        <v>30</v>
      </c>
      <c r="G21" s="15">
        <v>7.6399295951722502E-3</v>
      </c>
      <c r="H21" s="13" t="s">
        <v>31</v>
      </c>
      <c r="K21" s="15">
        <v>1.27078502314235E-4</v>
      </c>
      <c r="L21" s="13" t="s">
        <v>19</v>
      </c>
      <c r="O21" s="15">
        <v>2.1376956853760998E-3</v>
      </c>
      <c r="P21" s="13" t="s">
        <v>31</v>
      </c>
      <c r="S21" s="15">
        <v>1.07746154974436E-2</v>
      </c>
      <c r="T21" s="13" t="s">
        <v>19</v>
      </c>
      <c r="W21" s="15">
        <v>1.12406871920953E-3</v>
      </c>
      <c r="X21" s="13" t="s">
        <v>31</v>
      </c>
    </row>
    <row r="22" spans="1:24" x14ac:dyDescent="0.25">
      <c r="A22" s="13">
        <v>7</v>
      </c>
      <c r="B22" s="13">
        <v>5</v>
      </c>
      <c r="C22" s="13" t="s">
        <v>1396</v>
      </c>
      <c r="D22" s="13" t="s">
        <v>17</v>
      </c>
      <c r="E22" s="13" t="s">
        <v>2522</v>
      </c>
      <c r="F22" s="13" t="s">
        <v>19</v>
      </c>
      <c r="G22" s="15">
        <v>6.0428240740740699E-2</v>
      </c>
      <c r="H22" s="13">
        <v>7</v>
      </c>
      <c r="I22" s="13" t="s">
        <v>630</v>
      </c>
      <c r="J22" s="13" t="s">
        <v>19</v>
      </c>
      <c r="K22" s="15">
        <v>5.3090277777777799E-2</v>
      </c>
      <c r="L22" s="13">
        <v>9</v>
      </c>
      <c r="M22" s="13" t="s">
        <v>1860</v>
      </c>
      <c r="N22" s="13" t="s">
        <v>19</v>
      </c>
      <c r="O22" s="15">
        <v>4.7361111111111097E-2</v>
      </c>
      <c r="P22" s="13">
        <v>9</v>
      </c>
      <c r="Q22" s="13" t="s">
        <v>1394</v>
      </c>
      <c r="R22" s="13" t="s">
        <v>19</v>
      </c>
      <c r="S22" s="15">
        <v>6.3101851851851895E-2</v>
      </c>
      <c r="T22" s="13">
        <v>20</v>
      </c>
      <c r="U22" s="13" t="s">
        <v>2523</v>
      </c>
      <c r="V22" s="13" t="s">
        <v>19</v>
      </c>
      <c r="W22" s="15">
        <v>5.2870370370370401E-2</v>
      </c>
      <c r="X22" s="13">
        <v>2</v>
      </c>
    </row>
    <row r="23" spans="1:24" x14ac:dyDescent="0.25">
      <c r="E23" s="13" t="s">
        <v>633</v>
      </c>
      <c r="F23" s="13" t="s">
        <v>25</v>
      </c>
      <c r="G23" s="15">
        <v>6.0428240740740699E-2</v>
      </c>
      <c r="H23" s="13">
        <v>7</v>
      </c>
      <c r="I23" s="13" t="s">
        <v>1690</v>
      </c>
      <c r="J23" s="13" t="s">
        <v>25</v>
      </c>
      <c r="K23" s="15">
        <v>0.113518518518519</v>
      </c>
      <c r="L23" s="13">
        <v>7</v>
      </c>
      <c r="M23" s="13" t="s">
        <v>2524</v>
      </c>
      <c r="N23" s="13" t="s">
        <v>25</v>
      </c>
      <c r="O23" s="15">
        <v>0.16087962962963001</v>
      </c>
      <c r="P23" s="13">
        <v>8</v>
      </c>
      <c r="Q23" s="13" t="s">
        <v>2525</v>
      </c>
      <c r="R23" s="13" t="s">
        <v>25</v>
      </c>
      <c r="S23" s="15">
        <v>0.223981481481481</v>
      </c>
      <c r="T23" s="13">
        <v>8</v>
      </c>
      <c r="U23" s="13" t="s">
        <v>2456</v>
      </c>
      <c r="V23" s="13" t="s">
        <v>25</v>
      </c>
      <c r="W23" s="15">
        <v>0.27685185185185202</v>
      </c>
      <c r="X23" s="13">
        <v>7</v>
      </c>
    </row>
    <row r="24" spans="1:24" x14ac:dyDescent="0.25">
      <c r="E24" s="13" t="s">
        <v>30</v>
      </c>
      <c r="G24" s="15">
        <v>7.3611314828784099E-3</v>
      </c>
      <c r="H24" s="13" t="s">
        <v>31</v>
      </c>
      <c r="K24" s="15">
        <v>1.4650996703266001E-3</v>
      </c>
      <c r="L24" s="13" t="s">
        <v>19</v>
      </c>
      <c r="O24" s="15">
        <v>2.2656548300878199E-3</v>
      </c>
      <c r="P24" s="13" t="s">
        <v>19</v>
      </c>
      <c r="S24" s="15">
        <v>1.16159002225761E-2</v>
      </c>
      <c r="T24" s="13" t="s">
        <v>19</v>
      </c>
      <c r="W24" s="15">
        <v>7.9855232401121207E-3</v>
      </c>
      <c r="X24" s="13" t="s">
        <v>31</v>
      </c>
    </row>
    <row r="25" spans="1:24" x14ac:dyDescent="0.25">
      <c r="A25" s="13">
        <v>8</v>
      </c>
      <c r="B25" s="13">
        <v>35</v>
      </c>
      <c r="C25" s="13" t="s">
        <v>2526</v>
      </c>
      <c r="D25" s="13" t="s">
        <v>17</v>
      </c>
      <c r="E25" s="13" t="s">
        <v>2527</v>
      </c>
      <c r="F25" s="13" t="s">
        <v>19</v>
      </c>
      <c r="G25" s="15">
        <v>6.00925925925926E-2</v>
      </c>
      <c r="H25" s="13">
        <v>6</v>
      </c>
      <c r="I25" s="13" t="s">
        <v>2528</v>
      </c>
      <c r="J25" s="13" t="s">
        <v>19</v>
      </c>
      <c r="K25" s="15">
        <v>5.3055555555555599E-2</v>
      </c>
      <c r="L25" s="13">
        <v>8</v>
      </c>
      <c r="M25" s="13" t="s">
        <v>2529</v>
      </c>
      <c r="N25" s="13" t="s">
        <v>19</v>
      </c>
      <c r="O25" s="15">
        <v>4.7488425925925899E-2</v>
      </c>
      <c r="P25" s="13">
        <v>10</v>
      </c>
      <c r="Q25" s="13" t="s">
        <v>419</v>
      </c>
      <c r="R25" s="13" t="s">
        <v>19</v>
      </c>
      <c r="S25" s="15">
        <v>6.3414351851851805E-2</v>
      </c>
      <c r="T25" s="13">
        <v>22</v>
      </c>
      <c r="U25" s="13" t="s">
        <v>2530</v>
      </c>
      <c r="V25" s="13" t="s">
        <v>19</v>
      </c>
      <c r="W25" s="15">
        <v>5.8043981481481502E-2</v>
      </c>
      <c r="X25" s="13">
        <v>8</v>
      </c>
    </row>
    <row r="26" spans="1:24" x14ac:dyDescent="0.25">
      <c r="E26" s="13" t="s">
        <v>1680</v>
      </c>
      <c r="F26" s="13" t="s">
        <v>25</v>
      </c>
      <c r="G26" s="15">
        <v>6.00925925925926E-2</v>
      </c>
      <c r="H26" s="13">
        <v>6</v>
      </c>
      <c r="I26" s="13" t="s">
        <v>2531</v>
      </c>
      <c r="J26" s="13" t="s">
        <v>25</v>
      </c>
      <c r="K26" s="15">
        <v>0.113148148148148</v>
      </c>
      <c r="L26" s="13">
        <v>6</v>
      </c>
      <c r="M26" s="13" t="s">
        <v>2532</v>
      </c>
      <c r="N26" s="13" t="s">
        <v>25</v>
      </c>
      <c r="O26" s="15">
        <v>0.160636574074074</v>
      </c>
      <c r="P26" s="13">
        <v>7</v>
      </c>
      <c r="Q26" s="13" t="s">
        <v>320</v>
      </c>
      <c r="R26" s="13" t="s">
        <v>25</v>
      </c>
      <c r="S26" s="15">
        <v>0.22405092592592599</v>
      </c>
      <c r="T26" s="13">
        <v>10</v>
      </c>
      <c r="U26" s="13" t="s">
        <v>2533</v>
      </c>
      <c r="V26" s="13" t="s">
        <v>25</v>
      </c>
      <c r="W26" s="15">
        <v>0.282094907407407</v>
      </c>
      <c r="X26" s="13">
        <v>8</v>
      </c>
    </row>
    <row r="27" spans="1:24" x14ac:dyDescent="0.25">
      <c r="E27" s="13" t="s">
        <v>30</v>
      </c>
      <c r="G27" s="15">
        <v>8.9805833775691898E-3</v>
      </c>
      <c r="H27" s="13" t="s">
        <v>31</v>
      </c>
      <c r="K27" s="15">
        <v>4.5269326404603899E-4</v>
      </c>
      <c r="L27" s="13" t="s">
        <v>19</v>
      </c>
      <c r="O27" s="15">
        <v>1.5389461626574999E-3</v>
      </c>
      <c r="P27" s="13" t="s">
        <v>19</v>
      </c>
      <c r="S27" s="15">
        <v>1.09533527272558E-2</v>
      </c>
      <c r="T27" s="13" t="s">
        <v>19</v>
      </c>
      <c r="W27" s="15">
        <v>3.9644087763901796E-3</v>
      </c>
      <c r="X27" s="13" t="s">
        <v>31</v>
      </c>
    </row>
    <row r="28" spans="1:24" s="18" customFormat="1" x14ac:dyDescent="0.25">
      <c r="A28" s="16">
        <v>9</v>
      </c>
      <c r="B28" s="16">
        <v>19</v>
      </c>
      <c r="C28" s="16" t="s">
        <v>173</v>
      </c>
      <c r="D28" s="16" t="s">
        <v>17</v>
      </c>
      <c r="E28" s="16" t="s">
        <v>680</v>
      </c>
      <c r="F28" s="16" t="s">
        <v>19</v>
      </c>
      <c r="G28" s="17">
        <v>5.9826388888888901E-2</v>
      </c>
      <c r="H28" s="16">
        <v>5</v>
      </c>
      <c r="I28" s="16" t="s">
        <v>686</v>
      </c>
      <c r="J28" s="16" t="s">
        <v>19</v>
      </c>
      <c r="K28" s="17">
        <v>5.92708333333333E-2</v>
      </c>
      <c r="L28" s="16">
        <v>17</v>
      </c>
      <c r="M28" s="16" t="s">
        <v>182</v>
      </c>
      <c r="N28" s="16" t="s">
        <v>19</v>
      </c>
      <c r="O28" s="17">
        <v>4.80787037037037E-2</v>
      </c>
      <c r="P28" s="16">
        <v>11</v>
      </c>
      <c r="Q28" s="16" t="s">
        <v>2534</v>
      </c>
      <c r="R28" s="16" t="s">
        <v>19</v>
      </c>
      <c r="S28" s="17">
        <v>5.6805555555555602E-2</v>
      </c>
      <c r="T28" s="16">
        <v>7</v>
      </c>
      <c r="U28" s="16" t="s">
        <v>681</v>
      </c>
      <c r="V28" s="16" t="s">
        <v>19</v>
      </c>
      <c r="W28" s="17">
        <v>5.8391203703703702E-2</v>
      </c>
      <c r="X28" s="16">
        <v>9</v>
      </c>
    </row>
    <row r="29" spans="1:24" s="18" customFormat="1" x14ac:dyDescent="0.25">
      <c r="A29" s="16"/>
      <c r="B29" s="16"/>
      <c r="C29" s="16"/>
      <c r="D29" s="16"/>
      <c r="E29" s="16" t="s">
        <v>685</v>
      </c>
      <c r="F29" s="16" t="s">
        <v>25</v>
      </c>
      <c r="G29" s="17">
        <v>5.9826388888888901E-2</v>
      </c>
      <c r="H29" s="16">
        <v>5</v>
      </c>
      <c r="I29" s="16" t="s">
        <v>2535</v>
      </c>
      <c r="J29" s="16" t="s">
        <v>25</v>
      </c>
      <c r="K29" s="17">
        <v>0.11909722222222199</v>
      </c>
      <c r="L29" s="16">
        <v>10</v>
      </c>
      <c r="M29" s="16" t="s">
        <v>684</v>
      </c>
      <c r="N29" s="16" t="s">
        <v>25</v>
      </c>
      <c r="O29" s="17">
        <v>0.16717592592592601</v>
      </c>
      <c r="P29" s="16">
        <v>9</v>
      </c>
      <c r="Q29" s="16" t="s">
        <v>2536</v>
      </c>
      <c r="R29" s="16" t="s">
        <v>25</v>
      </c>
      <c r="S29" s="17">
        <v>0.223981481481481</v>
      </c>
      <c r="T29" s="16">
        <v>9</v>
      </c>
      <c r="U29" s="16" t="s">
        <v>2537</v>
      </c>
      <c r="V29" s="16" t="s">
        <v>25</v>
      </c>
      <c r="W29" s="17">
        <v>0.28237268518518499</v>
      </c>
      <c r="X29" s="16">
        <v>9</v>
      </c>
    </row>
    <row r="30" spans="1:24" s="18" customFormat="1" x14ac:dyDescent="0.25">
      <c r="A30" s="16"/>
      <c r="B30" s="16"/>
      <c r="C30" s="16"/>
      <c r="D30" s="16"/>
      <c r="E30" s="16" t="s">
        <v>30</v>
      </c>
      <c r="F30" s="16"/>
      <c r="G30" s="17">
        <v>9.3148031738049392E-3</v>
      </c>
      <c r="H30" s="16" t="s">
        <v>31</v>
      </c>
      <c r="I30" s="16"/>
      <c r="J30" s="16"/>
      <c r="K30" s="17">
        <v>6.6161732042578202E-3</v>
      </c>
      <c r="L30" s="16" t="s">
        <v>19</v>
      </c>
      <c r="M30" s="16"/>
      <c r="N30" s="16"/>
      <c r="O30" s="17">
        <v>2.0839776632302501E-3</v>
      </c>
      <c r="P30" s="16" t="s">
        <v>19</v>
      </c>
      <c r="Q30" s="16"/>
      <c r="R30" s="16"/>
      <c r="S30" s="17">
        <v>4.29289828551206E-3</v>
      </c>
      <c r="T30" s="16" t="s">
        <v>19</v>
      </c>
      <c r="U30" s="16"/>
      <c r="V30" s="16"/>
      <c r="W30" s="17">
        <v>3.6782459791951799E-3</v>
      </c>
      <c r="X30" s="16" t="s">
        <v>31</v>
      </c>
    </row>
    <row r="31" spans="1:24" x14ac:dyDescent="0.25">
      <c r="A31" s="13">
        <v>10</v>
      </c>
      <c r="B31" s="13">
        <v>13</v>
      </c>
      <c r="C31" s="13" t="s">
        <v>2538</v>
      </c>
      <c r="D31" s="13" t="s">
        <v>2</v>
      </c>
      <c r="E31" s="13" t="s">
        <v>164</v>
      </c>
      <c r="F31" s="13" t="s">
        <v>19</v>
      </c>
      <c r="G31" s="15">
        <v>6.6203703703703695E-2</v>
      </c>
      <c r="H31" s="13">
        <v>12</v>
      </c>
      <c r="I31" s="13" t="s">
        <v>2539</v>
      </c>
      <c r="J31" s="13" t="s">
        <v>19</v>
      </c>
      <c r="K31" s="15">
        <v>5.6087962962962999E-2</v>
      </c>
      <c r="L31" s="13">
        <v>13</v>
      </c>
      <c r="M31" s="13" t="s">
        <v>403</v>
      </c>
      <c r="N31" s="13" t="s">
        <v>19</v>
      </c>
      <c r="O31" s="15">
        <v>5.1296296296296298E-2</v>
      </c>
      <c r="P31" s="13">
        <v>15</v>
      </c>
      <c r="Q31" s="13" t="s">
        <v>166</v>
      </c>
      <c r="R31" s="13" t="s">
        <v>19</v>
      </c>
      <c r="S31" s="15">
        <v>5.8159722222222203E-2</v>
      </c>
      <c r="T31" s="13">
        <v>9</v>
      </c>
      <c r="U31" s="13" t="s">
        <v>167</v>
      </c>
      <c r="V31" s="13" t="s">
        <v>19</v>
      </c>
      <c r="W31" s="15">
        <v>5.58217592592593E-2</v>
      </c>
      <c r="X31" s="13">
        <v>6</v>
      </c>
    </row>
    <row r="32" spans="1:24" x14ac:dyDescent="0.25">
      <c r="E32" s="13" t="s">
        <v>163</v>
      </c>
      <c r="F32" s="13" t="s">
        <v>25</v>
      </c>
      <c r="G32" s="15">
        <v>6.6203703703703695E-2</v>
      </c>
      <c r="H32" s="13">
        <v>12</v>
      </c>
      <c r="I32" s="13" t="s">
        <v>1835</v>
      </c>
      <c r="J32" s="13" t="s">
        <v>25</v>
      </c>
      <c r="K32" s="15">
        <v>0.12229166666666701</v>
      </c>
      <c r="L32" s="13">
        <v>13</v>
      </c>
      <c r="M32" s="13" t="s">
        <v>1274</v>
      </c>
      <c r="N32" s="13" t="s">
        <v>25</v>
      </c>
      <c r="O32" s="15">
        <v>0.173587962962963</v>
      </c>
      <c r="P32" s="13">
        <v>12</v>
      </c>
      <c r="Q32" s="13" t="s">
        <v>725</v>
      </c>
      <c r="R32" s="13" t="s">
        <v>25</v>
      </c>
      <c r="S32" s="15">
        <v>0.23174768518518499</v>
      </c>
      <c r="T32" s="13">
        <v>12</v>
      </c>
      <c r="U32" s="13" t="s">
        <v>172</v>
      </c>
      <c r="V32" s="13" t="s">
        <v>25</v>
      </c>
      <c r="W32" s="15">
        <v>0.28756944444444399</v>
      </c>
      <c r="X32" s="13">
        <v>10</v>
      </c>
    </row>
    <row r="33" spans="1:24" x14ac:dyDescent="0.25">
      <c r="E33" s="13" t="s">
        <v>30</v>
      </c>
      <c r="G33" s="15">
        <v>4.2099560901107296E-3</v>
      </c>
      <c r="H33" s="13" t="s">
        <v>31</v>
      </c>
      <c r="K33" s="15">
        <v>2.46425162275677E-3</v>
      </c>
      <c r="L33" s="13" t="s">
        <v>19</v>
      </c>
      <c r="O33" s="15">
        <v>4.4550878197785401E-3</v>
      </c>
      <c r="P33" s="13" t="s">
        <v>19</v>
      </c>
      <c r="S33" s="15">
        <v>4.6806271477663102E-3</v>
      </c>
      <c r="T33" s="13" t="s">
        <v>19</v>
      </c>
      <c r="W33" s="15">
        <v>7.3900105001909102E-3</v>
      </c>
      <c r="X33" s="13" t="s">
        <v>31</v>
      </c>
    </row>
    <row r="34" spans="1:24" x14ac:dyDescent="0.25">
      <c r="A34" s="13">
        <v>11</v>
      </c>
      <c r="B34" s="13">
        <v>1</v>
      </c>
      <c r="C34" s="13" t="s">
        <v>661</v>
      </c>
      <c r="D34" s="13" t="s">
        <v>17</v>
      </c>
      <c r="E34" s="13" t="s">
        <v>843</v>
      </c>
      <c r="F34" s="13" t="s">
        <v>19</v>
      </c>
      <c r="G34" s="15">
        <v>7.5208333333333294E-2</v>
      </c>
      <c r="H34" s="13">
        <v>23</v>
      </c>
      <c r="I34" s="13" t="s">
        <v>666</v>
      </c>
      <c r="J34" s="13" t="s">
        <v>19</v>
      </c>
      <c r="K34" s="15">
        <v>5.0439814814814798E-2</v>
      </c>
      <c r="L34" s="13">
        <v>6</v>
      </c>
      <c r="M34" s="13" t="s">
        <v>2540</v>
      </c>
      <c r="N34" s="13" t="s">
        <v>19</v>
      </c>
      <c r="O34" s="15">
        <v>4.71527777777778E-2</v>
      </c>
      <c r="P34" s="13">
        <v>8</v>
      </c>
      <c r="Q34" s="13" t="s">
        <v>161</v>
      </c>
      <c r="R34" s="13" t="s">
        <v>19</v>
      </c>
      <c r="S34" s="15">
        <v>4.8576388888888898E-2</v>
      </c>
      <c r="T34" s="13">
        <v>2</v>
      </c>
      <c r="U34" s="13" t="s">
        <v>663</v>
      </c>
      <c r="V34" s="13" t="s">
        <v>19</v>
      </c>
      <c r="W34" s="15">
        <v>7.2314814814814804E-2</v>
      </c>
      <c r="X34" s="13">
        <v>22</v>
      </c>
    </row>
    <row r="35" spans="1:24" x14ac:dyDescent="0.25">
      <c r="E35" s="13" t="s">
        <v>839</v>
      </c>
      <c r="F35" s="13" t="s">
        <v>25</v>
      </c>
      <c r="G35" s="15">
        <v>7.5208333333333294E-2</v>
      </c>
      <c r="H35" s="13">
        <v>23</v>
      </c>
      <c r="I35" s="13" t="s">
        <v>2541</v>
      </c>
      <c r="J35" s="13" t="s">
        <v>25</v>
      </c>
      <c r="K35" s="15">
        <v>0.12564814814814801</v>
      </c>
      <c r="L35" s="13">
        <v>14</v>
      </c>
      <c r="M35" s="13" t="s">
        <v>2542</v>
      </c>
      <c r="N35" s="13" t="s">
        <v>25</v>
      </c>
      <c r="O35" s="15">
        <v>0.172800925925926</v>
      </c>
      <c r="P35" s="13">
        <v>10</v>
      </c>
      <c r="Q35" s="13" t="s">
        <v>664</v>
      </c>
      <c r="R35" s="13" t="s">
        <v>25</v>
      </c>
      <c r="S35" s="15">
        <v>0.22137731481481501</v>
      </c>
      <c r="T35" s="13">
        <v>7</v>
      </c>
      <c r="U35" s="13" t="s">
        <v>1670</v>
      </c>
      <c r="V35" s="13" t="s">
        <v>25</v>
      </c>
      <c r="W35" s="15">
        <v>0.29369212962962998</v>
      </c>
      <c r="X35" s="13">
        <v>11</v>
      </c>
    </row>
    <row r="36" spans="1:24" x14ac:dyDescent="0.25">
      <c r="E36" s="13" t="s">
        <v>30</v>
      </c>
      <c r="G36" s="15">
        <v>3.2954854999581E-3</v>
      </c>
      <c r="H36" s="13" t="s">
        <v>19</v>
      </c>
      <c r="K36" s="15">
        <v>4.3256071950753703E-3</v>
      </c>
      <c r="L36" s="13" t="s">
        <v>31</v>
      </c>
      <c r="O36" s="15">
        <v>6.8573405880106896E-4</v>
      </c>
      <c r="P36" s="13" t="s">
        <v>31</v>
      </c>
      <c r="S36" s="15">
        <v>6.0413378081375403E-3</v>
      </c>
      <c r="T36" s="13" t="s">
        <v>31</v>
      </c>
      <c r="W36" s="15">
        <v>7.7571935620559104E-3</v>
      </c>
      <c r="X36" s="13" t="s">
        <v>19</v>
      </c>
    </row>
    <row r="37" spans="1:24" x14ac:dyDescent="0.25">
      <c r="A37" s="13">
        <v>12</v>
      </c>
      <c r="B37" s="13">
        <v>11</v>
      </c>
      <c r="C37" s="13" t="s">
        <v>736</v>
      </c>
      <c r="D37" s="13" t="s">
        <v>3</v>
      </c>
      <c r="E37" s="13" t="s">
        <v>2543</v>
      </c>
      <c r="F37" s="13" t="s">
        <v>19</v>
      </c>
      <c r="G37" s="15">
        <v>7.4953703703703703E-2</v>
      </c>
      <c r="H37" s="13">
        <v>22</v>
      </c>
      <c r="I37" s="13" t="s">
        <v>744</v>
      </c>
      <c r="J37" s="13" t="s">
        <v>19</v>
      </c>
      <c r="K37" s="15">
        <v>6.3935185185185206E-2</v>
      </c>
      <c r="L37" s="13">
        <v>22</v>
      </c>
      <c r="M37" s="13" t="s">
        <v>2544</v>
      </c>
      <c r="N37" s="13" t="s">
        <v>19</v>
      </c>
      <c r="O37" s="15">
        <v>4.3912037037036999E-2</v>
      </c>
      <c r="P37" s="13">
        <v>5</v>
      </c>
      <c r="Q37" s="13" t="s">
        <v>149</v>
      </c>
      <c r="R37" s="13" t="s">
        <v>19</v>
      </c>
      <c r="S37" s="15">
        <v>6.2164351851851901E-2</v>
      </c>
      <c r="T37" s="13">
        <v>18</v>
      </c>
      <c r="U37" s="13" t="s">
        <v>741</v>
      </c>
      <c r="V37" s="13" t="s">
        <v>19</v>
      </c>
      <c r="W37" s="15">
        <v>5.9108796296296298E-2</v>
      </c>
      <c r="X37" s="13">
        <v>10</v>
      </c>
    </row>
    <row r="38" spans="1:24" x14ac:dyDescent="0.25">
      <c r="E38" s="13" t="s">
        <v>144</v>
      </c>
      <c r="F38" s="13" t="s">
        <v>25</v>
      </c>
      <c r="G38" s="15">
        <v>7.4953703703703703E-2</v>
      </c>
      <c r="H38" s="13">
        <v>22</v>
      </c>
      <c r="I38" s="13" t="s">
        <v>2545</v>
      </c>
      <c r="J38" s="13" t="s">
        <v>25</v>
      </c>
      <c r="K38" s="15">
        <v>0.13888888888888901</v>
      </c>
      <c r="L38" s="13">
        <v>23</v>
      </c>
      <c r="M38" s="13" t="s">
        <v>141</v>
      </c>
      <c r="N38" s="13" t="s">
        <v>25</v>
      </c>
      <c r="O38" s="15">
        <v>0.18280092592592601</v>
      </c>
      <c r="P38" s="13">
        <v>15</v>
      </c>
      <c r="Q38" s="13" t="s">
        <v>2546</v>
      </c>
      <c r="R38" s="13" t="s">
        <v>25</v>
      </c>
      <c r="S38" s="15">
        <v>0.24496527777777799</v>
      </c>
      <c r="T38" s="13">
        <v>16</v>
      </c>
      <c r="U38" s="13" t="s">
        <v>1353</v>
      </c>
      <c r="V38" s="13" t="s">
        <v>25</v>
      </c>
      <c r="W38" s="15">
        <v>0.304074074074074</v>
      </c>
      <c r="X38" s="13">
        <v>12</v>
      </c>
    </row>
    <row r="39" spans="1:24" x14ac:dyDescent="0.25">
      <c r="E39" s="13" t="s">
        <v>30</v>
      </c>
      <c r="G39" s="15">
        <v>4.9875441194271997E-4</v>
      </c>
      <c r="H39" s="13" t="s">
        <v>19</v>
      </c>
      <c r="K39" s="15">
        <v>7.23381899626556E-3</v>
      </c>
      <c r="L39" s="13" t="s">
        <v>19</v>
      </c>
      <c r="O39" s="15">
        <v>5.6175544100802001E-3</v>
      </c>
      <c r="P39" s="13" t="s">
        <v>31</v>
      </c>
      <c r="S39" s="15">
        <v>5.6159019687275803E-3</v>
      </c>
      <c r="T39" s="13" t="s">
        <v>19</v>
      </c>
      <c r="W39" s="15">
        <v>7.7309209668557297E-3</v>
      </c>
      <c r="X39" s="13" t="s">
        <v>31</v>
      </c>
    </row>
    <row r="40" spans="1:24" x14ac:dyDescent="0.25">
      <c r="A40" s="13">
        <v>13</v>
      </c>
      <c r="B40" s="13">
        <v>12</v>
      </c>
      <c r="C40" s="13" t="s">
        <v>2547</v>
      </c>
      <c r="D40" s="13" t="s">
        <v>3</v>
      </c>
      <c r="E40" s="13" t="s">
        <v>242</v>
      </c>
      <c r="F40" s="13" t="s">
        <v>19</v>
      </c>
      <c r="G40" s="15">
        <v>6.9224537037037001E-2</v>
      </c>
      <c r="H40" s="13">
        <v>16</v>
      </c>
      <c r="I40" s="13" t="s">
        <v>2548</v>
      </c>
      <c r="J40" s="13" t="s">
        <v>19</v>
      </c>
      <c r="K40" s="15">
        <v>5.8969907407407401E-2</v>
      </c>
      <c r="L40" s="13">
        <v>16</v>
      </c>
      <c r="M40" s="13" t="s">
        <v>2549</v>
      </c>
      <c r="N40" s="13" t="s">
        <v>19</v>
      </c>
      <c r="O40" s="15">
        <v>5.2488425925925897E-2</v>
      </c>
      <c r="P40" s="13">
        <v>17</v>
      </c>
      <c r="Q40" s="13" t="s">
        <v>1894</v>
      </c>
      <c r="R40" s="13" t="s">
        <v>19</v>
      </c>
      <c r="S40" s="15">
        <v>5.9606481481481503E-2</v>
      </c>
      <c r="T40" s="13">
        <v>12</v>
      </c>
      <c r="U40" s="13" t="s">
        <v>243</v>
      </c>
      <c r="V40" s="13" t="s">
        <v>19</v>
      </c>
      <c r="W40" s="15">
        <v>6.6145833333333307E-2</v>
      </c>
      <c r="X40" s="13">
        <v>16</v>
      </c>
    </row>
    <row r="41" spans="1:24" x14ac:dyDescent="0.25">
      <c r="E41" s="13" t="s">
        <v>400</v>
      </c>
      <c r="F41" s="13" t="s">
        <v>25</v>
      </c>
      <c r="G41" s="15">
        <v>6.9224537037037001E-2</v>
      </c>
      <c r="H41" s="13">
        <v>16</v>
      </c>
      <c r="I41" s="13" t="s">
        <v>402</v>
      </c>
      <c r="J41" s="13" t="s">
        <v>25</v>
      </c>
      <c r="K41" s="15">
        <v>0.128194444444444</v>
      </c>
      <c r="L41" s="13">
        <v>15</v>
      </c>
      <c r="M41" s="13" t="s">
        <v>395</v>
      </c>
      <c r="N41" s="13" t="s">
        <v>25</v>
      </c>
      <c r="O41" s="15">
        <v>0.18068287037037001</v>
      </c>
      <c r="P41" s="13">
        <v>14</v>
      </c>
      <c r="Q41" s="13" t="s">
        <v>2550</v>
      </c>
      <c r="R41" s="13" t="s">
        <v>25</v>
      </c>
      <c r="S41" s="15">
        <v>0.24028935185185199</v>
      </c>
      <c r="T41" s="13">
        <v>14</v>
      </c>
      <c r="U41" s="13" t="s">
        <v>248</v>
      </c>
      <c r="V41" s="13" t="s">
        <v>25</v>
      </c>
      <c r="W41" s="15">
        <v>0.30643518518518498</v>
      </c>
      <c r="X41" s="13">
        <v>13</v>
      </c>
    </row>
    <row r="42" spans="1:24" x14ac:dyDescent="0.25">
      <c r="E42" s="13" t="s">
        <v>30</v>
      </c>
      <c r="G42" s="15">
        <v>5.8085490412464304E-3</v>
      </c>
      <c r="H42" s="13" t="s">
        <v>31</v>
      </c>
      <c r="K42" s="15">
        <v>1.8282595991767499E-3</v>
      </c>
      <c r="L42" s="13" t="s">
        <v>19</v>
      </c>
      <c r="O42" s="15">
        <v>2.5742411225658699E-3</v>
      </c>
      <c r="P42" s="13" t="s">
        <v>19</v>
      </c>
      <c r="S42" s="15">
        <v>2.61893736205403E-3</v>
      </c>
      <c r="T42" s="13" t="s">
        <v>19</v>
      </c>
      <c r="W42" s="15">
        <v>1.2128890425502201E-3</v>
      </c>
      <c r="X42" s="13" t="s">
        <v>31</v>
      </c>
    </row>
    <row r="43" spans="1:24" x14ac:dyDescent="0.25">
      <c r="A43" s="13">
        <v>14</v>
      </c>
      <c r="B43" s="13">
        <v>37</v>
      </c>
      <c r="C43" s="13" t="s">
        <v>2551</v>
      </c>
      <c r="D43" s="13" t="s">
        <v>17</v>
      </c>
      <c r="E43" s="13" t="s">
        <v>891</v>
      </c>
      <c r="F43" s="13" t="s">
        <v>19</v>
      </c>
      <c r="G43" s="15">
        <v>6.8981481481481505E-2</v>
      </c>
      <c r="H43" s="13">
        <v>15</v>
      </c>
      <c r="I43" s="13" t="s">
        <v>753</v>
      </c>
      <c r="J43" s="13" t="s">
        <v>19</v>
      </c>
      <c r="K43" s="15">
        <v>6.7094907407407395E-2</v>
      </c>
      <c r="L43" s="13">
        <v>25</v>
      </c>
      <c r="M43" s="13" t="s">
        <v>2552</v>
      </c>
      <c r="N43" s="13" t="s">
        <v>19</v>
      </c>
      <c r="O43" s="15">
        <v>4.8923611111111098E-2</v>
      </c>
      <c r="P43" s="13">
        <v>12</v>
      </c>
      <c r="Q43" s="13" t="s">
        <v>1593</v>
      </c>
      <c r="R43" s="13" t="s">
        <v>19</v>
      </c>
      <c r="S43" s="15">
        <v>6.0046296296296299E-2</v>
      </c>
      <c r="T43" s="13">
        <v>13</v>
      </c>
      <c r="U43" s="13" t="s">
        <v>2553</v>
      </c>
      <c r="V43" s="13" t="s">
        <v>19</v>
      </c>
      <c r="W43" s="15">
        <v>6.3402777777777794E-2</v>
      </c>
      <c r="X43" s="13">
        <v>13</v>
      </c>
    </row>
    <row r="44" spans="1:24" x14ac:dyDescent="0.25">
      <c r="E44" s="13" t="s">
        <v>2554</v>
      </c>
      <c r="F44" s="13" t="s">
        <v>25</v>
      </c>
      <c r="G44" s="15">
        <v>6.8981481481481505E-2</v>
      </c>
      <c r="H44" s="13">
        <v>15</v>
      </c>
      <c r="I44" s="13" t="s">
        <v>892</v>
      </c>
      <c r="J44" s="13" t="s">
        <v>25</v>
      </c>
      <c r="K44" s="15">
        <v>0.13607638888888901</v>
      </c>
      <c r="L44" s="13">
        <v>21</v>
      </c>
      <c r="M44" s="13" t="s">
        <v>749</v>
      </c>
      <c r="N44" s="13" t="s">
        <v>25</v>
      </c>
      <c r="O44" s="15">
        <v>0.185</v>
      </c>
      <c r="P44" s="13">
        <v>18</v>
      </c>
      <c r="Q44" s="13" t="s">
        <v>2555</v>
      </c>
      <c r="R44" s="13" t="s">
        <v>25</v>
      </c>
      <c r="S44" s="15">
        <v>0.24504629629629601</v>
      </c>
      <c r="T44" s="13">
        <v>17</v>
      </c>
      <c r="U44" s="13" t="s">
        <v>2556</v>
      </c>
      <c r="V44" s="13" t="s">
        <v>25</v>
      </c>
      <c r="W44" s="15">
        <v>0.30844907407407401</v>
      </c>
      <c r="X44" s="13">
        <v>14</v>
      </c>
    </row>
    <row r="45" spans="1:24" x14ac:dyDescent="0.25">
      <c r="E45" s="13" t="s">
        <v>30</v>
      </c>
      <c r="G45" s="15">
        <v>6.5447212676594101E-3</v>
      </c>
      <c r="H45" s="13" t="s">
        <v>31</v>
      </c>
      <c r="K45" s="15">
        <v>9.5777252768232193E-3</v>
      </c>
      <c r="L45" s="13" t="s">
        <v>19</v>
      </c>
      <c r="O45" s="15">
        <v>1.3186092019854901E-3</v>
      </c>
      <c r="P45" s="13" t="s">
        <v>31</v>
      </c>
      <c r="S45" s="15">
        <v>2.6842306223749499E-3</v>
      </c>
      <c r="T45" s="13" t="s">
        <v>19</v>
      </c>
      <c r="W45" s="15">
        <v>4.3986254295532599E-3</v>
      </c>
      <c r="X45" s="13" t="s">
        <v>31</v>
      </c>
    </row>
    <row r="46" spans="1:24" x14ac:dyDescent="0.25">
      <c r="A46" s="13">
        <v>15</v>
      </c>
      <c r="B46" s="13">
        <v>27</v>
      </c>
      <c r="C46" s="13" t="s">
        <v>2510</v>
      </c>
      <c r="D46" s="13" t="s">
        <v>2</v>
      </c>
      <c r="E46" s="13" t="s">
        <v>359</v>
      </c>
      <c r="F46" s="13" t="s">
        <v>19</v>
      </c>
      <c r="G46" s="15">
        <v>6.7546296296296299E-2</v>
      </c>
      <c r="H46" s="13">
        <v>14</v>
      </c>
      <c r="I46" s="13" t="s">
        <v>226</v>
      </c>
      <c r="J46" s="13" t="s">
        <v>19</v>
      </c>
      <c r="K46" s="15">
        <v>5.3877314814814802E-2</v>
      </c>
      <c r="L46" s="13">
        <v>10</v>
      </c>
      <c r="M46" s="13" t="s">
        <v>219</v>
      </c>
      <c r="N46" s="13" t="s">
        <v>19</v>
      </c>
      <c r="O46" s="15">
        <v>5.1643518518518498E-2</v>
      </c>
      <c r="P46" s="13">
        <v>16</v>
      </c>
      <c r="Q46" s="13" t="s">
        <v>811</v>
      </c>
      <c r="R46" s="13" t="s">
        <v>19</v>
      </c>
      <c r="S46" s="15">
        <v>5.8344907407407401E-2</v>
      </c>
      <c r="T46" s="13">
        <v>11</v>
      </c>
      <c r="U46" s="13" t="s">
        <v>2557</v>
      </c>
      <c r="V46" s="13" t="s">
        <v>19</v>
      </c>
      <c r="W46" s="15">
        <v>7.7523148148148202E-2</v>
      </c>
      <c r="X46" s="13">
        <v>28</v>
      </c>
    </row>
    <row r="47" spans="1:24" x14ac:dyDescent="0.25">
      <c r="E47" s="13" t="s">
        <v>951</v>
      </c>
      <c r="F47" s="13" t="s">
        <v>25</v>
      </c>
      <c r="G47" s="15">
        <v>6.7546296296296299E-2</v>
      </c>
      <c r="H47" s="13">
        <v>14</v>
      </c>
      <c r="I47" s="13" t="s">
        <v>2558</v>
      </c>
      <c r="J47" s="13" t="s">
        <v>25</v>
      </c>
      <c r="K47" s="15">
        <v>0.121423611111111</v>
      </c>
      <c r="L47" s="13">
        <v>12</v>
      </c>
      <c r="M47" s="13" t="s">
        <v>2559</v>
      </c>
      <c r="N47" s="13" t="s">
        <v>25</v>
      </c>
      <c r="O47" s="15">
        <v>0.17306712962963</v>
      </c>
      <c r="P47" s="13">
        <v>11</v>
      </c>
      <c r="Q47" s="13" t="s">
        <v>225</v>
      </c>
      <c r="R47" s="13" t="s">
        <v>25</v>
      </c>
      <c r="S47" s="15">
        <v>0.231412037037037</v>
      </c>
      <c r="T47" s="13">
        <v>11</v>
      </c>
      <c r="U47" s="13" t="s">
        <v>809</v>
      </c>
      <c r="V47" s="13" t="s">
        <v>25</v>
      </c>
      <c r="W47" s="15">
        <v>0.30893518518518498</v>
      </c>
      <c r="X47" s="13">
        <v>15</v>
      </c>
    </row>
    <row r="48" spans="1:24" x14ac:dyDescent="0.25">
      <c r="E48" s="13" t="s">
        <v>30</v>
      </c>
      <c r="G48" s="15">
        <v>8.0989346147757203E-3</v>
      </c>
      <c r="H48" s="13" t="s">
        <v>31</v>
      </c>
      <c r="K48" s="15">
        <v>3.7305135315098899E-3</v>
      </c>
      <c r="L48" s="13" t="s">
        <v>31</v>
      </c>
      <c r="O48" s="15">
        <v>1.3221172203131001E-3</v>
      </c>
      <c r="P48" s="13" t="s">
        <v>19</v>
      </c>
      <c r="S48" s="15">
        <v>8.9243997895304501E-4</v>
      </c>
      <c r="T48" s="13" t="s">
        <v>19</v>
      </c>
      <c r="W48" s="15">
        <v>9.6148909470194395E-3</v>
      </c>
      <c r="X48" s="13" t="s">
        <v>19</v>
      </c>
    </row>
    <row r="49" spans="1:24" x14ac:dyDescent="0.25">
      <c r="A49" s="13">
        <v>16</v>
      </c>
      <c r="B49" s="13">
        <v>24</v>
      </c>
      <c r="C49" s="13" t="s">
        <v>2560</v>
      </c>
      <c r="D49" s="13" t="s">
        <v>17</v>
      </c>
      <c r="E49" s="13" t="s">
        <v>2339</v>
      </c>
      <c r="F49" s="13" t="s">
        <v>19</v>
      </c>
      <c r="G49" s="15">
        <v>6.2233796296296301E-2</v>
      </c>
      <c r="H49" s="13">
        <v>8</v>
      </c>
      <c r="I49" s="13" t="s">
        <v>2561</v>
      </c>
      <c r="J49" s="13" t="s">
        <v>19</v>
      </c>
      <c r="K49" s="15">
        <v>5.6724537037036997E-2</v>
      </c>
      <c r="L49" s="13">
        <v>14</v>
      </c>
      <c r="M49" s="13" t="s">
        <v>2447</v>
      </c>
      <c r="N49" s="13" t="s">
        <v>19</v>
      </c>
      <c r="O49" s="15">
        <v>5.5787037037037003E-2</v>
      </c>
      <c r="P49" s="13">
        <v>21</v>
      </c>
      <c r="Q49" s="13" t="s">
        <v>2562</v>
      </c>
      <c r="R49" s="13" t="s">
        <v>19</v>
      </c>
      <c r="S49" s="15">
        <v>6.4189814814814797E-2</v>
      </c>
      <c r="T49" s="13">
        <v>23</v>
      </c>
      <c r="U49" s="13" t="s">
        <v>676</v>
      </c>
      <c r="V49" s="13" t="s">
        <v>19</v>
      </c>
      <c r="W49" s="15">
        <v>7.3240740740740704E-2</v>
      </c>
      <c r="X49" s="13">
        <v>23</v>
      </c>
    </row>
    <row r="50" spans="1:24" x14ac:dyDescent="0.25">
      <c r="E50" s="13" t="s">
        <v>1004</v>
      </c>
      <c r="F50" s="13" t="s">
        <v>25</v>
      </c>
      <c r="G50" s="15">
        <v>6.2233796296296301E-2</v>
      </c>
      <c r="H50" s="13">
        <v>8</v>
      </c>
      <c r="I50" s="13" t="s">
        <v>2441</v>
      </c>
      <c r="J50" s="13" t="s">
        <v>25</v>
      </c>
      <c r="K50" s="15">
        <v>0.118958333333333</v>
      </c>
      <c r="L50" s="13">
        <v>9</v>
      </c>
      <c r="M50" s="13" t="s">
        <v>650</v>
      </c>
      <c r="N50" s="13" t="s">
        <v>25</v>
      </c>
      <c r="O50" s="15">
        <v>0.17474537037037</v>
      </c>
      <c r="P50" s="13">
        <v>13</v>
      </c>
      <c r="Q50" s="13" t="s">
        <v>2360</v>
      </c>
      <c r="R50" s="13" t="s">
        <v>25</v>
      </c>
      <c r="S50" s="15">
        <v>0.238935185185185</v>
      </c>
      <c r="T50" s="13">
        <v>13</v>
      </c>
      <c r="U50" s="13" t="s">
        <v>2563</v>
      </c>
      <c r="V50" s="13" t="s">
        <v>25</v>
      </c>
      <c r="W50" s="15">
        <v>0.31217592592592602</v>
      </c>
      <c r="X50" s="13">
        <v>16</v>
      </c>
    </row>
    <row r="51" spans="1:24" x14ac:dyDescent="0.25">
      <c r="E51" s="13" t="s">
        <v>30</v>
      </c>
      <c r="G51" s="15">
        <v>1.42049556943164E-2</v>
      </c>
      <c r="H51" s="13" t="s">
        <v>31</v>
      </c>
      <c r="K51" s="15">
        <v>1.4875994142243801E-3</v>
      </c>
      <c r="L51" s="13" t="s">
        <v>31</v>
      </c>
      <c r="O51" s="15">
        <v>4.9377625047728104E-3</v>
      </c>
      <c r="P51" s="13" t="s">
        <v>19</v>
      </c>
      <c r="S51" s="15">
        <v>6.1346690228070598E-3</v>
      </c>
      <c r="T51" s="13" t="s">
        <v>19</v>
      </c>
      <c r="W51" s="15">
        <v>4.6201235809608899E-3</v>
      </c>
      <c r="X51" s="13" t="s">
        <v>19</v>
      </c>
    </row>
    <row r="52" spans="1:24" s="18" customFormat="1" x14ac:dyDescent="0.25">
      <c r="A52" s="16">
        <v>17</v>
      </c>
      <c r="B52" s="16">
        <v>18</v>
      </c>
      <c r="C52" s="16" t="s">
        <v>173</v>
      </c>
      <c r="D52" s="16" t="s">
        <v>1</v>
      </c>
      <c r="E52" s="16" t="s">
        <v>731</v>
      </c>
      <c r="F52" s="16" t="s">
        <v>19</v>
      </c>
      <c r="G52" s="17">
        <v>6.6250000000000003E-2</v>
      </c>
      <c r="H52" s="16">
        <v>13</v>
      </c>
      <c r="I52" s="16" t="s">
        <v>1603</v>
      </c>
      <c r="J52" s="16" t="s">
        <v>19</v>
      </c>
      <c r="K52" s="17">
        <v>6.2013888888888903E-2</v>
      </c>
      <c r="L52" s="16">
        <v>18</v>
      </c>
      <c r="M52" s="16" t="s">
        <v>175</v>
      </c>
      <c r="N52" s="16" t="s">
        <v>19</v>
      </c>
      <c r="O52" s="17">
        <v>5.5729166666666698E-2</v>
      </c>
      <c r="P52" s="16">
        <v>20</v>
      </c>
      <c r="Q52" s="16" t="s">
        <v>2564</v>
      </c>
      <c r="R52" s="16" t="s">
        <v>19</v>
      </c>
      <c r="S52" s="17">
        <v>6.2685185185185205E-2</v>
      </c>
      <c r="T52" s="16">
        <v>19</v>
      </c>
      <c r="U52" s="16" t="s">
        <v>2565</v>
      </c>
      <c r="V52" s="16" t="s">
        <v>19</v>
      </c>
      <c r="W52" s="17">
        <v>6.8842592592592594E-2</v>
      </c>
      <c r="X52" s="16">
        <v>18</v>
      </c>
    </row>
    <row r="53" spans="1:24" s="18" customFormat="1" x14ac:dyDescent="0.25">
      <c r="A53" s="16"/>
      <c r="B53" s="16"/>
      <c r="C53" s="16"/>
      <c r="D53" s="16"/>
      <c r="E53" s="16" t="s">
        <v>727</v>
      </c>
      <c r="F53" s="16" t="s">
        <v>25</v>
      </c>
      <c r="G53" s="17">
        <v>6.6250000000000003E-2</v>
      </c>
      <c r="H53" s="16">
        <v>13</v>
      </c>
      <c r="I53" s="16" t="s">
        <v>2363</v>
      </c>
      <c r="J53" s="16" t="s">
        <v>25</v>
      </c>
      <c r="K53" s="17">
        <v>0.12826388888888901</v>
      </c>
      <c r="L53" s="16">
        <v>16</v>
      </c>
      <c r="M53" s="16" t="s">
        <v>2566</v>
      </c>
      <c r="N53" s="16" t="s">
        <v>25</v>
      </c>
      <c r="O53" s="17">
        <v>0.18399305555555601</v>
      </c>
      <c r="P53" s="16">
        <v>17</v>
      </c>
      <c r="Q53" s="16" t="s">
        <v>2567</v>
      </c>
      <c r="R53" s="16" t="s">
        <v>25</v>
      </c>
      <c r="S53" s="17">
        <v>0.24667824074074099</v>
      </c>
      <c r="T53" s="16">
        <v>18</v>
      </c>
      <c r="U53" s="16" t="s">
        <v>728</v>
      </c>
      <c r="V53" s="16" t="s">
        <v>25</v>
      </c>
      <c r="W53" s="17">
        <v>0.31552083333333297</v>
      </c>
      <c r="X53" s="16">
        <v>17</v>
      </c>
    </row>
    <row r="54" spans="1:24" s="18" customFormat="1" x14ac:dyDescent="0.25">
      <c r="A54" s="16"/>
      <c r="B54" s="16"/>
      <c r="C54" s="16"/>
      <c r="D54" s="16"/>
      <c r="E54" s="16" t="s">
        <v>30</v>
      </c>
      <c r="F54" s="16"/>
      <c r="G54" s="17">
        <v>1.1007779104852899E-2</v>
      </c>
      <c r="H54" s="16" t="s">
        <v>31</v>
      </c>
      <c r="I54" s="16"/>
      <c r="J54" s="16"/>
      <c r="K54" s="17">
        <v>3.1780201436034999E-3</v>
      </c>
      <c r="L54" s="16" t="s">
        <v>19</v>
      </c>
      <c r="M54" s="16"/>
      <c r="N54" s="16"/>
      <c r="O54" s="17">
        <v>4.3350515463917499E-3</v>
      </c>
      <c r="P54" s="16" t="s">
        <v>19</v>
      </c>
      <c r="Q54" s="16"/>
      <c r="R54" s="16"/>
      <c r="S54" s="17">
        <v>4.00798922508126E-3</v>
      </c>
      <c r="T54" s="16" t="s">
        <v>19</v>
      </c>
      <c r="U54" s="16"/>
      <c r="V54" s="16"/>
      <c r="W54" s="17">
        <v>5.1328181022358699E-4</v>
      </c>
      <c r="X54" s="16" t="s">
        <v>31</v>
      </c>
    </row>
    <row r="55" spans="1:24" x14ac:dyDescent="0.25">
      <c r="A55" s="13">
        <v>18</v>
      </c>
      <c r="B55" s="13">
        <v>30</v>
      </c>
      <c r="C55" s="13" t="s">
        <v>2568</v>
      </c>
      <c r="D55" s="13" t="s">
        <v>1</v>
      </c>
      <c r="E55" s="13" t="s">
        <v>2569</v>
      </c>
      <c r="F55" s="13" t="s">
        <v>19</v>
      </c>
      <c r="G55" s="15">
        <v>6.5254629629629607E-2</v>
      </c>
      <c r="H55" s="13">
        <v>11</v>
      </c>
      <c r="I55" s="13" t="s">
        <v>2570</v>
      </c>
      <c r="J55" s="13" t="s">
        <v>19</v>
      </c>
      <c r="K55" s="15">
        <v>6.3773148148148204E-2</v>
      </c>
      <c r="L55" s="13">
        <v>21</v>
      </c>
      <c r="M55" s="13" t="s">
        <v>486</v>
      </c>
      <c r="N55" s="13" t="s">
        <v>19</v>
      </c>
      <c r="O55" s="15">
        <v>5.9143518518518498E-2</v>
      </c>
      <c r="P55" s="13">
        <v>22</v>
      </c>
      <c r="Q55" s="13" t="s">
        <v>2571</v>
      </c>
      <c r="R55" s="13" t="s">
        <v>19</v>
      </c>
      <c r="S55" s="15">
        <v>6.3310185185185205E-2</v>
      </c>
      <c r="T55" s="13">
        <v>21</v>
      </c>
      <c r="U55" s="13" t="s">
        <v>831</v>
      </c>
      <c r="V55" s="13" t="s">
        <v>19</v>
      </c>
      <c r="W55" s="15">
        <v>6.7361111111111094E-2</v>
      </c>
      <c r="X55" s="13">
        <v>17</v>
      </c>
    </row>
    <row r="56" spans="1:24" x14ac:dyDescent="0.25">
      <c r="E56" s="13" t="s">
        <v>838</v>
      </c>
      <c r="F56" s="13" t="s">
        <v>25</v>
      </c>
      <c r="G56" s="15">
        <v>6.5254629629629607E-2</v>
      </c>
      <c r="H56" s="13">
        <v>11</v>
      </c>
      <c r="I56" s="13" t="s">
        <v>2312</v>
      </c>
      <c r="J56" s="13" t="s">
        <v>25</v>
      </c>
      <c r="K56" s="15">
        <v>0.12902777777777799</v>
      </c>
      <c r="L56" s="13">
        <v>17</v>
      </c>
      <c r="M56" s="13" t="s">
        <v>592</v>
      </c>
      <c r="N56" s="13" t="s">
        <v>25</v>
      </c>
      <c r="O56" s="15">
        <v>0.188171296296296</v>
      </c>
      <c r="P56" s="13">
        <v>21</v>
      </c>
      <c r="Q56" s="13" t="s">
        <v>2315</v>
      </c>
      <c r="R56" s="13" t="s">
        <v>25</v>
      </c>
      <c r="S56" s="15">
        <v>0.25148148148148097</v>
      </c>
      <c r="T56" s="13">
        <v>20</v>
      </c>
      <c r="U56" s="13" t="s">
        <v>478</v>
      </c>
      <c r="V56" s="13" t="s">
        <v>25</v>
      </c>
      <c r="W56" s="15">
        <v>0.31884259259259301</v>
      </c>
      <c r="X56" s="13">
        <v>18</v>
      </c>
    </row>
    <row r="57" spans="1:24" x14ac:dyDescent="0.25">
      <c r="E57" s="13" t="s">
        <v>30</v>
      </c>
      <c r="G57" s="15">
        <v>1.2816508581752499E-2</v>
      </c>
      <c r="H57" s="13" t="s">
        <v>31</v>
      </c>
      <c r="K57" s="15">
        <v>4.31786359530263E-3</v>
      </c>
      <c r="L57" s="13" t="s">
        <v>19</v>
      </c>
      <c r="O57" s="15">
        <v>7.20833333333334E-3</v>
      </c>
      <c r="P57" s="13" t="s">
        <v>19</v>
      </c>
      <c r="S57" s="15">
        <v>4.0152439024390097E-3</v>
      </c>
      <c r="T57" s="13" t="s">
        <v>19</v>
      </c>
      <c r="W57" s="15">
        <v>2.72493224932249E-3</v>
      </c>
      <c r="X57" s="13" t="s">
        <v>31</v>
      </c>
    </row>
    <row r="58" spans="1:24" x14ac:dyDescent="0.25">
      <c r="A58" s="13">
        <v>19</v>
      </c>
      <c r="B58" s="13">
        <v>32</v>
      </c>
      <c r="C58" s="13" t="s">
        <v>1838</v>
      </c>
      <c r="D58" s="13" t="s">
        <v>17</v>
      </c>
      <c r="E58" s="13" t="s">
        <v>355</v>
      </c>
      <c r="F58" s="13" t="s">
        <v>19</v>
      </c>
      <c r="G58" s="15">
        <v>7.1342592592592596E-2</v>
      </c>
      <c r="H58" s="13">
        <v>18</v>
      </c>
      <c r="I58" s="13" t="s">
        <v>802</v>
      </c>
      <c r="J58" s="13" t="s">
        <v>19</v>
      </c>
      <c r="K58" s="15">
        <v>6.22222222222222E-2</v>
      </c>
      <c r="L58" s="13">
        <v>20</v>
      </c>
      <c r="M58" s="13" t="s">
        <v>2335</v>
      </c>
      <c r="N58" s="13" t="s">
        <v>19</v>
      </c>
      <c r="O58" s="15">
        <v>4.95949074074074E-2</v>
      </c>
      <c r="P58" s="13">
        <v>13</v>
      </c>
      <c r="Q58" s="13" t="s">
        <v>2572</v>
      </c>
      <c r="R58" s="13" t="s">
        <v>19</v>
      </c>
      <c r="S58" s="15">
        <v>6.0624999999999998E-2</v>
      </c>
      <c r="T58" s="13">
        <v>15</v>
      </c>
      <c r="U58" s="13" t="s">
        <v>814</v>
      </c>
      <c r="V58" s="13" t="s">
        <v>19</v>
      </c>
      <c r="W58" s="15">
        <v>7.6307870370370401E-2</v>
      </c>
      <c r="X58" s="13">
        <v>25</v>
      </c>
    </row>
    <row r="59" spans="1:24" x14ac:dyDescent="0.25">
      <c r="E59" s="13" t="s">
        <v>89</v>
      </c>
      <c r="F59" s="13" t="s">
        <v>25</v>
      </c>
      <c r="G59" s="15">
        <v>7.1342592592592596E-2</v>
      </c>
      <c r="H59" s="13">
        <v>18</v>
      </c>
      <c r="I59" s="13" t="s">
        <v>1483</v>
      </c>
      <c r="J59" s="13" t="s">
        <v>25</v>
      </c>
      <c r="K59" s="15">
        <v>0.133564814814815</v>
      </c>
      <c r="L59" s="13">
        <v>19</v>
      </c>
      <c r="M59" s="13" t="s">
        <v>2573</v>
      </c>
      <c r="N59" s="13" t="s">
        <v>25</v>
      </c>
      <c r="O59" s="15">
        <v>0.18315972222222199</v>
      </c>
      <c r="P59" s="13">
        <v>16</v>
      </c>
      <c r="Q59" s="13" t="s">
        <v>2574</v>
      </c>
      <c r="R59" s="13" t="s">
        <v>25</v>
      </c>
      <c r="S59" s="15">
        <v>0.243784722222222</v>
      </c>
      <c r="T59" s="13">
        <v>15</v>
      </c>
      <c r="U59" s="13" t="s">
        <v>347</v>
      </c>
      <c r="V59" s="13" t="s">
        <v>25</v>
      </c>
      <c r="W59" s="15">
        <v>0.32009259259259298</v>
      </c>
      <c r="X59" s="13">
        <v>19</v>
      </c>
    </row>
    <row r="60" spans="1:24" x14ac:dyDescent="0.25">
      <c r="E60" s="13" t="s">
        <v>30</v>
      </c>
      <c r="G60" s="15">
        <v>7.0346180351838102E-3</v>
      </c>
      <c r="H60" s="13" t="s">
        <v>31</v>
      </c>
      <c r="K60" s="15">
        <v>2.5338474003296801E-3</v>
      </c>
      <c r="L60" s="13" t="s">
        <v>19</v>
      </c>
      <c r="O60" s="15">
        <v>2.5438860252004602E-3</v>
      </c>
      <c r="P60" s="13" t="s">
        <v>31</v>
      </c>
      <c r="S60" s="15">
        <v>1.09759706274038E-3</v>
      </c>
      <c r="T60" s="13" t="s">
        <v>19</v>
      </c>
      <c r="W60" s="15">
        <v>5.9470595973141697E-3</v>
      </c>
      <c r="X60" s="13" t="s">
        <v>19</v>
      </c>
    </row>
    <row r="61" spans="1:24" x14ac:dyDescent="0.25">
      <c r="A61" s="13">
        <v>20</v>
      </c>
      <c r="B61" s="13">
        <v>9</v>
      </c>
      <c r="C61" s="13" t="s">
        <v>532</v>
      </c>
      <c r="D61" s="13" t="s">
        <v>17</v>
      </c>
      <c r="E61" s="13" t="s">
        <v>189</v>
      </c>
      <c r="F61" s="13" t="s">
        <v>19</v>
      </c>
      <c r="G61" s="15">
        <v>7.2118055555555602E-2</v>
      </c>
      <c r="H61" s="13">
        <v>19</v>
      </c>
      <c r="I61" s="13" t="s">
        <v>2575</v>
      </c>
      <c r="J61" s="13" t="s">
        <v>19</v>
      </c>
      <c r="K61" s="15">
        <v>6.21875E-2</v>
      </c>
      <c r="L61" s="13">
        <v>19</v>
      </c>
      <c r="M61" s="13" t="s">
        <v>373</v>
      </c>
      <c r="N61" s="13" t="s">
        <v>19</v>
      </c>
      <c r="O61" s="15">
        <v>6.1030092592592601E-2</v>
      </c>
      <c r="P61" s="13">
        <v>25</v>
      </c>
      <c r="Q61" s="13" t="s">
        <v>761</v>
      </c>
      <c r="R61" s="13" t="s">
        <v>19</v>
      </c>
      <c r="S61" s="15">
        <v>6.0543981481481497E-2</v>
      </c>
      <c r="T61" s="13">
        <v>14</v>
      </c>
      <c r="U61" s="13" t="s">
        <v>1667</v>
      </c>
      <c r="V61" s="13" t="s">
        <v>19</v>
      </c>
      <c r="W61" s="15">
        <v>6.5185185185185193E-2</v>
      </c>
      <c r="X61" s="13">
        <v>15</v>
      </c>
    </row>
    <row r="62" spans="1:24" x14ac:dyDescent="0.25">
      <c r="E62" s="13" t="s">
        <v>1312</v>
      </c>
      <c r="F62" s="13" t="s">
        <v>25</v>
      </c>
      <c r="G62" s="15">
        <v>7.2118055555555602E-2</v>
      </c>
      <c r="H62" s="13">
        <v>19</v>
      </c>
      <c r="I62" s="13" t="s">
        <v>1240</v>
      </c>
      <c r="J62" s="13" t="s">
        <v>25</v>
      </c>
      <c r="K62" s="15">
        <v>0.13430555555555601</v>
      </c>
      <c r="L62" s="13">
        <v>20</v>
      </c>
      <c r="M62" s="13" t="s">
        <v>2576</v>
      </c>
      <c r="N62" s="13" t="s">
        <v>25</v>
      </c>
      <c r="O62" s="15">
        <v>0.19533564814814799</v>
      </c>
      <c r="P62" s="13">
        <v>24</v>
      </c>
      <c r="Q62" s="13" t="s">
        <v>2577</v>
      </c>
      <c r="R62" s="13" t="s">
        <v>25</v>
      </c>
      <c r="S62" s="15">
        <v>0.25587962962963001</v>
      </c>
      <c r="T62" s="13">
        <v>22</v>
      </c>
      <c r="U62" s="13" t="s">
        <v>193</v>
      </c>
      <c r="V62" s="13" t="s">
        <v>25</v>
      </c>
      <c r="W62" s="15">
        <v>0.32106481481481502</v>
      </c>
      <c r="X62" s="13">
        <v>20</v>
      </c>
    </row>
    <row r="63" spans="1:24" x14ac:dyDescent="0.25">
      <c r="E63" s="13" t="s">
        <v>30</v>
      </c>
      <c r="G63" s="15">
        <v>6.4972113960830302E-3</v>
      </c>
      <c r="H63" s="13" t="s">
        <v>31</v>
      </c>
      <c r="K63" s="15">
        <v>2.3178327466264401E-3</v>
      </c>
      <c r="L63" s="13" t="s">
        <v>19</v>
      </c>
      <c r="O63" s="15">
        <v>8.7329371897670906E-3</v>
      </c>
      <c r="P63" s="13" t="s">
        <v>19</v>
      </c>
      <c r="S63" s="15">
        <v>8.35775035155854E-4</v>
      </c>
      <c r="T63" s="13" t="s">
        <v>19</v>
      </c>
      <c r="W63" s="15">
        <v>5.38933357546634E-3</v>
      </c>
      <c r="X63" s="13" t="s">
        <v>31</v>
      </c>
    </row>
    <row r="64" spans="1:24" x14ac:dyDescent="0.25">
      <c r="A64" s="13">
        <v>21</v>
      </c>
      <c r="B64" s="13">
        <v>17</v>
      </c>
      <c r="C64" s="13" t="s">
        <v>1733</v>
      </c>
      <c r="D64" s="13" t="s">
        <v>17</v>
      </c>
      <c r="E64" s="13" t="s">
        <v>2578</v>
      </c>
      <c r="F64" s="13" t="s">
        <v>19</v>
      </c>
      <c r="G64" s="15">
        <v>6.4467592592592604E-2</v>
      </c>
      <c r="H64" s="13">
        <v>10</v>
      </c>
      <c r="I64" s="13" t="s">
        <v>284</v>
      </c>
      <c r="J64" s="13" t="s">
        <v>19</v>
      </c>
      <c r="K64" s="15">
        <v>5.4699074074074101E-2</v>
      </c>
      <c r="L64" s="13">
        <v>11</v>
      </c>
      <c r="M64" s="13" t="s">
        <v>2579</v>
      </c>
      <c r="N64" s="13" t="s">
        <v>19</v>
      </c>
      <c r="O64" s="15">
        <v>6.4664351851851903E-2</v>
      </c>
      <c r="P64" s="13">
        <v>28</v>
      </c>
      <c r="Q64" s="13" t="s">
        <v>905</v>
      </c>
      <c r="R64" s="13" t="s">
        <v>19</v>
      </c>
      <c r="S64" s="15">
        <v>6.2013888888888903E-2</v>
      </c>
      <c r="T64" s="13">
        <v>17</v>
      </c>
      <c r="U64" s="13" t="s">
        <v>2580</v>
      </c>
      <c r="V64" s="13" t="s">
        <v>19</v>
      </c>
      <c r="W64" s="15">
        <v>7.5694444444444398E-2</v>
      </c>
      <c r="X64" s="13">
        <v>24</v>
      </c>
    </row>
    <row r="65" spans="1:24" x14ac:dyDescent="0.25">
      <c r="E65" s="13" t="s">
        <v>2581</v>
      </c>
      <c r="F65" s="13" t="s">
        <v>25</v>
      </c>
      <c r="G65" s="15">
        <v>6.4467592592592604E-2</v>
      </c>
      <c r="H65" s="13">
        <v>10</v>
      </c>
      <c r="I65" s="13" t="s">
        <v>289</v>
      </c>
      <c r="J65" s="13" t="s">
        <v>25</v>
      </c>
      <c r="K65" s="15">
        <v>0.119166666666667</v>
      </c>
      <c r="L65" s="13">
        <v>11</v>
      </c>
      <c r="M65" s="13" t="s">
        <v>287</v>
      </c>
      <c r="N65" s="13" t="s">
        <v>25</v>
      </c>
      <c r="O65" s="15">
        <v>0.18660879629629601</v>
      </c>
      <c r="P65" s="13">
        <v>20</v>
      </c>
      <c r="Q65" s="13" t="s">
        <v>2582</v>
      </c>
      <c r="R65" s="13" t="s">
        <v>25</v>
      </c>
      <c r="S65" s="15">
        <v>0.24862268518518499</v>
      </c>
      <c r="T65" s="13">
        <v>19</v>
      </c>
      <c r="U65" s="13" t="s">
        <v>2583</v>
      </c>
      <c r="V65" s="13" t="s">
        <v>25</v>
      </c>
      <c r="W65" s="15">
        <v>0.32431712962963</v>
      </c>
      <c r="X65" s="13">
        <v>21</v>
      </c>
    </row>
    <row r="66" spans="1:24" x14ac:dyDescent="0.25">
      <c r="E66" s="13" t="s">
        <v>30</v>
      </c>
      <c r="G66" s="15">
        <v>1.49440294424422E-2</v>
      </c>
      <c r="H66" s="13" t="s">
        <v>31</v>
      </c>
      <c r="K66" s="15">
        <v>5.7770595274681301E-3</v>
      </c>
      <c r="L66" s="13" t="s">
        <v>31</v>
      </c>
      <c r="O66" s="15">
        <v>1.18374379534174E-2</v>
      </c>
      <c r="P66" s="13" t="s">
        <v>19</v>
      </c>
      <c r="S66" s="15">
        <v>1.70085165628289E-3</v>
      </c>
      <c r="T66" s="13" t="s">
        <v>19</v>
      </c>
      <c r="W66" s="15">
        <v>4.4050215824323197E-3</v>
      </c>
      <c r="X66" s="13" t="s">
        <v>19</v>
      </c>
    </row>
    <row r="67" spans="1:24" x14ac:dyDescent="0.25">
      <c r="A67" s="13">
        <v>22</v>
      </c>
      <c r="B67" s="13">
        <v>31</v>
      </c>
      <c r="C67" s="13" t="s">
        <v>1385</v>
      </c>
      <c r="D67" s="13" t="s">
        <v>3</v>
      </c>
      <c r="E67" s="13" t="s">
        <v>1626</v>
      </c>
      <c r="F67" s="13" t="s">
        <v>19</v>
      </c>
      <c r="G67" s="15">
        <v>7.3483796296296297E-2</v>
      </c>
      <c r="H67" s="13">
        <v>20</v>
      </c>
      <c r="I67" s="13" t="s">
        <v>1378</v>
      </c>
      <c r="J67" s="13" t="s">
        <v>19</v>
      </c>
      <c r="K67" s="15">
        <v>6.8854166666666702E-2</v>
      </c>
      <c r="L67" s="13">
        <v>26</v>
      </c>
      <c r="M67" s="13" t="s">
        <v>2584</v>
      </c>
      <c r="N67" s="13" t="s">
        <v>19</v>
      </c>
      <c r="O67" s="15">
        <v>5.04513888888889E-2</v>
      </c>
      <c r="P67" s="13">
        <v>14</v>
      </c>
      <c r="Q67" s="13" t="s">
        <v>2585</v>
      </c>
      <c r="R67" s="13" t="s">
        <v>19</v>
      </c>
      <c r="S67" s="15">
        <v>7.03472222222222E-2</v>
      </c>
      <c r="T67" s="13">
        <v>28</v>
      </c>
      <c r="U67" s="13" t="s">
        <v>2586</v>
      </c>
      <c r="V67" s="13" t="s">
        <v>19</v>
      </c>
      <c r="W67" s="15">
        <v>6.1203703703703698E-2</v>
      </c>
      <c r="X67" s="13">
        <v>12</v>
      </c>
    </row>
    <row r="68" spans="1:24" x14ac:dyDescent="0.25">
      <c r="E68" s="13" t="s">
        <v>2587</v>
      </c>
      <c r="F68" s="13" t="s">
        <v>25</v>
      </c>
      <c r="G68" s="15">
        <v>7.3483796296296297E-2</v>
      </c>
      <c r="H68" s="13">
        <v>20</v>
      </c>
      <c r="I68" s="13" t="s">
        <v>2160</v>
      </c>
      <c r="J68" s="13" t="s">
        <v>25</v>
      </c>
      <c r="K68" s="15">
        <v>0.142337962962963</v>
      </c>
      <c r="L68" s="13">
        <v>24</v>
      </c>
      <c r="M68" s="13" t="s">
        <v>1380</v>
      </c>
      <c r="N68" s="13" t="s">
        <v>25</v>
      </c>
      <c r="O68" s="15">
        <v>0.192789351851852</v>
      </c>
      <c r="P68" s="13">
        <v>22</v>
      </c>
      <c r="Q68" s="13" t="s">
        <v>2588</v>
      </c>
      <c r="R68" s="13" t="s">
        <v>25</v>
      </c>
      <c r="S68" s="15">
        <v>0.26313657407407398</v>
      </c>
      <c r="T68" s="13">
        <v>24</v>
      </c>
      <c r="U68" s="13" t="s">
        <v>2589</v>
      </c>
      <c r="V68" s="13" t="s">
        <v>25</v>
      </c>
      <c r="W68" s="15">
        <v>0.32434027777777802</v>
      </c>
      <c r="X68" s="13">
        <v>22</v>
      </c>
    </row>
    <row r="69" spans="1:24" x14ac:dyDescent="0.25">
      <c r="E69" s="13" t="s">
        <v>30</v>
      </c>
      <c r="G69" s="15">
        <v>5.9334937464495096E-3</v>
      </c>
      <c r="H69" s="13" t="s">
        <v>31</v>
      </c>
      <c r="K69" s="15">
        <v>8.3737165786606192E-3</v>
      </c>
      <c r="L69" s="13" t="s">
        <v>19</v>
      </c>
      <c r="O69" s="15">
        <v>2.3792955326460501E-3</v>
      </c>
      <c r="P69" s="13" t="s">
        <v>31</v>
      </c>
      <c r="S69" s="15">
        <v>1.0029880144162199E-2</v>
      </c>
      <c r="T69" s="13" t="s">
        <v>19</v>
      </c>
      <c r="W69" s="15">
        <v>1.0090807443727401E-2</v>
      </c>
      <c r="X69" s="13" t="s">
        <v>31</v>
      </c>
    </row>
    <row r="70" spans="1:24" x14ac:dyDescent="0.25">
      <c r="A70" s="13">
        <v>23</v>
      </c>
      <c r="B70" s="13">
        <v>6</v>
      </c>
      <c r="C70" s="13" t="s">
        <v>1265</v>
      </c>
      <c r="D70" s="13" t="s">
        <v>17</v>
      </c>
      <c r="E70" s="13" t="s">
        <v>131</v>
      </c>
      <c r="F70" s="13" t="s">
        <v>19</v>
      </c>
      <c r="G70" s="15">
        <v>8.3194444444444404E-2</v>
      </c>
      <c r="H70" s="13">
        <v>29</v>
      </c>
      <c r="I70" s="13" t="s">
        <v>634</v>
      </c>
      <c r="J70" s="13" t="s">
        <v>19</v>
      </c>
      <c r="K70" s="15">
        <v>5.5231481481481499E-2</v>
      </c>
      <c r="L70" s="13">
        <v>12</v>
      </c>
      <c r="M70" s="13" t="s">
        <v>937</v>
      </c>
      <c r="N70" s="13" t="s">
        <v>19</v>
      </c>
      <c r="O70" s="15">
        <v>5.4537037037037002E-2</v>
      </c>
      <c r="P70" s="13">
        <v>19</v>
      </c>
      <c r="Q70" s="13" t="s">
        <v>449</v>
      </c>
      <c r="R70" s="13" t="s">
        <v>19</v>
      </c>
      <c r="S70" s="15">
        <v>6.6284722222222203E-2</v>
      </c>
      <c r="T70" s="13">
        <v>24</v>
      </c>
      <c r="U70" s="13" t="s">
        <v>139</v>
      </c>
      <c r="V70" s="13" t="s">
        <v>19</v>
      </c>
      <c r="W70" s="15">
        <v>7.1805555555555595E-2</v>
      </c>
      <c r="X70" s="13">
        <v>21</v>
      </c>
    </row>
    <row r="71" spans="1:24" x14ac:dyDescent="0.25">
      <c r="E71" s="13" t="s">
        <v>2590</v>
      </c>
      <c r="F71" s="13" t="s">
        <v>25</v>
      </c>
      <c r="G71" s="15">
        <v>8.3194444444444404E-2</v>
      </c>
      <c r="H71" s="13">
        <v>29</v>
      </c>
      <c r="I71" s="13" t="s">
        <v>629</v>
      </c>
      <c r="J71" s="13" t="s">
        <v>25</v>
      </c>
      <c r="K71" s="15">
        <v>0.13842592592592601</v>
      </c>
      <c r="L71" s="13">
        <v>22</v>
      </c>
      <c r="M71" s="13" t="s">
        <v>1089</v>
      </c>
      <c r="N71" s="13" t="s">
        <v>25</v>
      </c>
      <c r="O71" s="15">
        <v>0.192962962962963</v>
      </c>
      <c r="P71" s="13">
        <v>23</v>
      </c>
      <c r="Q71" s="13" t="s">
        <v>2591</v>
      </c>
      <c r="R71" s="13" t="s">
        <v>25</v>
      </c>
      <c r="S71" s="15">
        <v>0.25924768518518498</v>
      </c>
      <c r="T71" s="13">
        <v>23</v>
      </c>
      <c r="U71" s="13" t="s">
        <v>989</v>
      </c>
      <c r="V71" s="13" t="s">
        <v>25</v>
      </c>
      <c r="W71" s="15">
        <v>0.33105324074074099</v>
      </c>
      <c r="X71" s="13">
        <v>23</v>
      </c>
    </row>
    <row r="72" spans="1:24" x14ac:dyDescent="0.25">
      <c r="E72" s="13" t="s">
        <v>30</v>
      </c>
      <c r="G72" s="15">
        <v>2.1334321655072101E-3</v>
      </c>
      <c r="H72" s="13" t="s">
        <v>19</v>
      </c>
      <c r="K72" s="15">
        <v>6.5007496810363299E-3</v>
      </c>
      <c r="L72" s="13" t="s">
        <v>31</v>
      </c>
      <c r="O72" s="15">
        <v>6.1290091638029802E-4</v>
      </c>
      <c r="P72" s="13" t="s">
        <v>19</v>
      </c>
      <c r="S72" s="15">
        <v>4.7189749625159297E-3</v>
      </c>
      <c r="T72" s="13" t="s">
        <v>19</v>
      </c>
      <c r="W72" s="15">
        <v>9.6455836336714596E-4</v>
      </c>
      <c r="X72" s="13" t="s">
        <v>31</v>
      </c>
    </row>
    <row r="73" spans="1:24" x14ac:dyDescent="0.25">
      <c r="A73" s="13">
        <v>24</v>
      </c>
      <c r="B73" s="13">
        <v>4</v>
      </c>
      <c r="C73" s="13" t="s">
        <v>260</v>
      </c>
      <c r="D73" s="13" t="s">
        <v>2592</v>
      </c>
      <c r="E73" s="13" t="s">
        <v>879</v>
      </c>
      <c r="F73" s="13" t="s">
        <v>19</v>
      </c>
      <c r="G73" s="15">
        <v>7.3865740740740704E-2</v>
      </c>
      <c r="H73" s="13">
        <v>21</v>
      </c>
      <c r="I73" s="13" t="s">
        <v>270</v>
      </c>
      <c r="J73" s="13" t="s">
        <v>19</v>
      </c>
      <c r="K73" s="15">
        <v>5.8425925925925902E-2</v>
      </c>
      <c r="L73" s="13">
        <v>15</v>
      </c>
      <c r="M73" s="13" t="s">
        <v>266</v>
      </c>
      <c r="N73" s="13" t="s">
        <v>19</v>
      </c>
      <c r="O73" s="15">
        <v>5.3564814814814801E-2</v>
      </c>
      <c r="P73" s="13">
        <v>18</v>
      </c>
      <c r="Q73" s="13" t="s">
        <v>2593</v>
      </c>
      <c r="R73" s="13" t="s">
        <v>19</v>
      </c>
      <c r="S73" s="15">
        <v>6.7013888888888901E-2</v>
      </c>
      <c r="T73" s="13">
        <v>26</v>
      </c>
      <c r="U73" s="13" t="s">
        <v>2594</v>
      </c>
      <c r="V73" s="13" t="s">
        <v>19</v>
      </c>
      <c r="W73" s="15">
        <v>7.8692129629629598E-2</v>
      </c>
      <c r="X73" s="13">
        <v>31</v>
      </c>
    </row>
    <row r="74" spans="1:24" x14ac:dyDescent="0.25">
      <c r="E74" s="13" t="s">
        <v>1288</v>
      </c>
      <c r="F74" s="13" t="s">
        <v>25</v>
      </c>
      <c r="G74" s="15">
        <v>7.3865740740740704E-2</v>
      </c>
      <c r="H74" s="13">
        <v>21</v>
      </c>
      <c r="I74" s="13" t="s">
        <v>264</v>
      </c>
      <c r="J74" s="13" t="s">
        <v>25</v>
      </c>
      <c r="K74" s="15">
        <v>0.132291666666667</v>
      </c>
      <c r="L74" s="13">
        <v>18</v>
      </c>
      <c r="M74" s="13" t="s">
        <v>261</v>
      </c>
      <c r="N74" s="13" t="s">
        <v>25</v>
      </c>
      <c r="O74" s="15">
        <v>0.18585648148148101</v>
      </c>
      <c r="P74" s="13">
        <v>19</v>
      </c>
      <c r="Q74" s="13" t="s">
        <v>880</v>
      </c>
      <c r="R74" s="13" t="s">
        <v>25</v>
      </c>
      <c r="S74" s="15">
        <v>0.25287037037037002</v>
      </c>
      <c r="T74" s="13">
        <v>21</v>
      </c>
      <c r="U74" s="13" t="s">
        <v>936</v>
      </c>
      <c r="V74" s="13" t="s">
        <v>25</v>
      </c>
      <c r="W74" s="15">
        <v>0.33156249999999998</v>
      </c>
      <c r="X74" s="13">
        <v>24</v>
      </c>
    </row>
    <row r="75" spans="1:24" x14ac:dyDescent="0.25">
      <c r="E75" s="13" t="s">
        <v>30</v>
      </c>
      <c r="G75" s="15">
        <v>7.31996770783859E-3</v>
      </c>
      <c r="H75" s="13" t="s">
        <v>31</v>
      </c>
      <c r="K75" s="15">
        <v>3.4012679387962199E-3</v>
      </c>
      <c r="L75" s="13" t="s">
        <v>31</v>
      </c>
      <c r="O75" s="15">
        <v>4.4227281405115999E-4</v>
      </c>
      <c r="P75" s="13" t="s">
        <v>31</v>
      </c>
      <c r="S75" s="15">
        <v>5.35343502919564E-3</v>
      </c>
      <c r="T75" s="13" t="s">
        <v>19</v>
      </c>
      <c r="W75" s="15">
        <v>5.8100734314903302E-3</v>
      </c>
      <c r="X75" s="13" t="s">
        <v>19</v>
      </c>
    </row>
    <row r="76" spans="1:24" s="18" customFormat="1" x14ac:dyDescent="0.25">
      <c r="A76" s="16">
        <v>25</v>
      </c>
      <c r="B76" s="16">
        <v>20</v>
      </c>
      <c r="C76" s="16" t="s">
        <v>173</v>
      </c>
      <c r="D76" s="16" t="s">
        <v>17</v>
      </c>
      <c r="E76" s="16" t="s">
        <v>1283</v>
      </c>
      <c r="F76" s="16" t="s">
        <v>19</v>
      </c>
      <c r="G76" s="17">
        <v>8.1099537037036998E-2</v>
      </c>
      <c r="H76" s="16">
        <v>26</v>
      </c>
      <c r="I76" s="16" t="s">
        <v>2595</v>
      </c>
      <c r="J76" s="16" t="s">
        <v>19</v>
      </c>
      <c r="K76" s="17">
        <v>7.0763888888888904E-2</v>
      </c>
      <c r="L76" s="16">
        <v>29</v>
      </c>
      <c r="M76" s="16" t="s">
        <v>181</v>
      </c>
      <c r="N76" s="16" t="s">
        <v>19</v>
      </c>
      <c r="O76" s="17">
        <v>6.4513888888888898E-2</v>
      </c>
      <c r="P76" s="16">
        <v>27</v>
      </c>
      <c r="Q76" s="16" t="s">
        <v>177</v>
      </c>
      <c r="R76" s="16" t="s">
        <v>19</v>
      </c>
      <c r="S76" s="17">
        <v>5.8240740740740697E-2</v>
      </c>
      <c r="T76" s="16">
        <v>10</v>
      </c>
      <c r="U76" s="16" t="s">
        <v>735</v>
      </c>
      <c r="V76" s="16" t="s">
        <v>19</v>
      </c>
      <c r="W76" s="17">
        <v>7.1342592592592596E-2</v>
      </c>
      <c r="X76" s="16">
        <v>19</v>
      </c>
    </row>
    <row r="77" spans="1:24" s="18" customFormat="1" x14ac:dyDescent="0.25">
      <c r="A77" s="16"/>
      <c r="B77" s="16"/>
      <c r="C77" s="16"/>
      <c r="D77" s="16"/>
      <c r="E77" s="16" t="s">
        <v>2596</v>
      </c>
      <c r="F77" s="16" t="s">
        <v>25</v>
      </c>
      <c r="G77" s="17">
        <v>8.1099537037036998E-2</v>
      </c>
      <c r="H77" s="16">
        <v>26</v>
      </c>
      <c r="I77" s="16" t="s">
        <v>1601</v>
      </c>
      <c r="J77" s="16" t="s">
        <v>25</v>
      </c>
      <c r="K77" s="17">
        <v>0.151863425925926</v>
      </c>
      <c r="L77" s="16">
        <v>26</v>
      </c>
      <c r="M77" s="16" t="s">
        <v>1284</v>
      </c>
      <c r="N77" s="16" t="s">
        <v>25</v>
      </c>
      <c r="O77" s="17">
        <v>0.21637731481481501</v>
      </c>
      <c r="P77" s="16">
        <v>27</v>
      </c>
      <c r="Q77" s="16" t="s">
        <v>2597</v>
      </c>
      <c r="R77" s="16" t="s">
        <v>25</v>
      </c>
      <c r="S77" s="17">
        <v>0.27461805555555602</v>
      </c>
      <c r="T77" s="16">
        <v>25</v>
      </c>
      <c r="U77" s="16" t="s">
        <v>689</v>
      </c>
      <c r="V77" s="16" t="s">
        <v>25</v>
      </c>
      <c r="W77" s="17">
        <v>0.34596064814814798</v>
      </c>
      <c r="X77" s="16">
        <v>25</v>
      </c>
    </row>
    <row r="78" spans="1:24" s="18" customFormat="1" x14ac:dyDescent="0.25">
      <c r="A78" s="16"/>
      <c r="B78" s="16"/>
      <c r="C78" s="16"/>
      <c r="D78" s="16"/>
      <c r="E78" s="16" t="s">
        <v>30</v>
      </c>
      <c r="F78" s="16"/>
      <c r="G78" s="17">
        <v>3.61167220778738E-3</v>
      </c>
      <c r="H78" s="16" t="s">
        <v>31</v>
      </c>
      <c r="I78" s="16"/>
      <c r="J78" s="16"/>
      <c r="K78" s="17">
        <v>6.2518404436621702E-3</v>
      </c>
      <c r="L78" s="16" t="s">
        <v>19</v>
      </c>
      <c r="M78" s="16"/>
      <c r="N78" s="16"/>
      <c r="O78" s="17">
        <v>8.1615358915616606E-3</v>
      </c>
      <c r="P78" s="16" t="s">
        <v>19</v>
      </c>
      <c r="Q78" s="16"/>
      <c r="R78" s="16"/>
      <c r="S78" s="17">
        <v>6.0973269913111696E-3</v>
      </c>
      <c r="T78" s="16" t="s">
        <v>31</v>
      </c>
      <c r="U78" s="16"/>
      <c r="V78" s="16"/>
      <c r="W78" s="17">
        <v>4.7043771361253098E-3</v>
      </c>
      <c r="X78" s="16" t="s">
        <v>31</v>
      </c>
    </row>
    <row r="79" spans="1:24" x14ac:dyDescent="0.25">
      <c r="A79" s="13">
        <v>26</v>
      </c>
      <c r="B79" s="13">
        <v>22</v>
      </c>
      <c r="C79" s="13" t="s">
        <v>2598</v>
      </c>
      <c r="D79" s="13" t="s">
        <v>17</v>
      </c>
      <c r="E79" s="13" t="s">
        <v>2599</v>
      </c>
      <c r="F79" s="13" t="s">
        <v>19</v>
      </c>
      <c r="G79" s="15">
        <v>8.1608796296296304E-2</v>
      </c>
      <c r="H79" s="13">
        <v>27</v>
      </c>
      <c r="I79" s="13" t="s">
        <v>2600</v>
      </c>
      <c r="J79" s="13" t="s">
        <v>19</v>
      </c>
      <c r="K79" s="15">
        <v>8.2511574074074098E-2</v>
      </c>
      <c r="L79" s="13">
        <v>34</v>
      </c>
      <c r="M79" s="13" t="s">
        <v>1085</v>
      </c>
      <c r="N79" s="13" t="s">
        <v>19</v>
      </c>
      <c r="O79" s="15">
        <v>6.4409722222222202E-2</v>
      </c>
      <c r="P79" s="13">
        <v>26</v>
      </c>
      <c r="Q79" s="13" t="s">
        <v>1082</v>
      </c>
      <c r="R79" s="13" t="s">
        <v>19</v>
      </c>
      <c r="S79" s="15">
        <v>7.1655092592592604E-2</v>
      </c>
      <c r="T79" s="13">
        <v>29</v>
      </c>
      <c r="U79" s="13" t="s">
        <v>1609</v>
      </c>
      <c r="V79" s="13" t="s">
        <v>19</v>
      </c>
      <c r="W79" s="15">
        <v>6.4375000000000002E-2</v>
      </c>
      <c r="X79" s="13">
        <v>14</v>
      </c>
    </row>
    <row r="80" spans="1:24" x14ac:dyDescent="0.25">
      <c r="E80" s="13" t="s">
        <v>2601</v>
      </c>
      <c r="F80" s="13" t="s">
        <v>25</v>
      </c>
      <c r="G80" s="15">
        <v>8.1608796296296304E-2</v>
      </c>
      <c r="H80" s="13">
        <v>27</v>
      </c>
      <c r="I80" s="13" t="s">
        <v>1086</v>
      </c>
      <c r="J80" s="13" t="s">
        <v>25</v>
      </c>
      <c r="K80" s="15">
        <v>0.16412037037037</v>
      </c>
      <c r="L80" s="13">
        <v>33</v>
      </c>
      <c r="M80" s="13" t="s">
        <v>1081</v>
      </c>
      <c r="N80" s="13" t="s">
        <v>25</v>
      </c>
      <c r="O80" s="15">
        <v>0.22853009259259299</v>
      </c>
      <c r="P80" s="13">
        <v>31</v>
      </c>
      <c r="Q80" s="13" t="s">
        <v>2230</v>
      </c>
      <c r="R80" s="13" t="s">
        <v>25</v>
      </c>
      <c r="S80" s="15">
        <v>0.300185185185185</v>
      </c>
      <c r="T80" s="13">
        <v>31</v>
      </c>
      <c r="U80" s="13" t="s">
        <v>2602</v>
      </c>
      <c r="V80" s="13" t="s">
        <v>25</v>
      </c>
      <c r="W80" s="15">
        <v>0.36456018518518502</v>
      </c>
      <c r="X80" s="13">
        <v>26</v>
      </c>
    </row>
    <row r="81" spans="1:24" x14ac:dyDescent="0.25">
      <c r="E81" s="13" t="s">
        <v>30</v>
      </c>
      <c r="G81" s="15">
        <v>7.6566571443205901E-3</v>
      </c>
      <c r="H81" s="13" t="s">
        <v>31</v>
      </c>
      <c r="K81" s="15">
        <v>1.4531228755157E-2</v>
      </c>
      <c r="L81" s="13" t="s">
        <v>19</v>
      </c>
      <c r="O81" s="15">
        <v>5.02775391370753E-3</v>
      </c>
      <c r="P81" s="13" t="s">
        <v>19</v>
      </c>
      <c r="S81" s="15">
        <v>3.8580815382895902E-3</v>
      </c>
      <c r="T81" s="13" t="s">
        <v>19</v>
      </c>
      <c r="W81" s="15">
        <v>1.5760407062833499E-2</v>
      </c>
      <c r="X81" s="13" t="s">
        <v>31</v>
      </c>
    </row>
    <row r="82" spans="1:24" x14ac:dyDescent="0.25">
      <c r="A82" s="13">
        <v>27</v>
      </c>
      <c r="B82" s="13">
        <v>21</v>
      </c>
      <c r="C82" s="13" t="s">
        <v>2603</v>
      </c>
      <c r="D82" s="13" t="s">
        <v>17</v>
      </c>
      <c r="E82" s="13" t="s">
        <v>2604</v>
      </c>
      <c r="F82" s="13" t="s">
        <v>19</v>
      </c>
      <c r="G82" s="15">
        <v>8.7893518518518496E-2</v>
      </c>
      <c r="H82" s="13">
        <v>34</v>
      </c>
      <c r="I82" s="13" t="s">
        <v>229</v>
      </c>
      <c r="J82" s="13" t="s">
        <v>19</v>
      </c>
      <c r="K82" s="15">
        <v>6.4895833333333305E-2</v>
      </c>
      <c r="L82" s="13">
        <v>23</v>
      </c>
      <c r="M82" s="13" t="s">
        <v>2605</v>
      </c>
      <c r="N82" s="13" t="s">
        <v>19</v>
      </c>
      <c r="O82" s="15">
        <v>8.27083333333333E-2</v>
      </c>
      <c r="P82" s="13">
        <v>37</v>
      </c>
      <c r="Q82" s="13" t="s">
        <v>2465</v>
      </c>
      <c r="R82" s="13" t="s">
        <v>19</v>
      </c>
      <c r="S82" s="15">
        <v>5.7800925925925901E-2</v>
      </c>
      <c r="T82" s="13">
        <v>8</v>
      </c>
      <c r="U82" s="13" t="s">
        <v>431</v>
      </c>
      <c r="V82" s="13" t="s">
        <v>19</v>
      </c>
      <c r="W82" s="15">
        <v>7.1481481481481507E-2</v>
      </c>
      <c r="X82" s="13">
        <v>20</v>
      </c>
    </row>
    <row r="83" spans="1:24" x14ac:dyDescent="0.25">
      <c r="E83" s="13" t="s">
        <v>433</v>
      </c>
      <c r="F83" s="13" t="s">
        <v>25</v>
      </c>
      <c r="G83" s="15">
        <v>8.7893518518518496E-2</v>
      </c>
      <c r="H83" s="13">
        <v>34</v>
      </c>
      <c r="I83" s="13" t="s">
        <v>234</v>
      </c>
      <c r="J83" s="13" t="s">
        <v>25</v>
      </c>
      <c r="K83" s="15">
        <v>0.152789351851852</v>
      </c>
      <c r="L83" s="13">
        <v>29</v>
      </c>
      <c r="M83" s="13" t="s">
        <v>2606</v>
      </c>
      <c r="N83" s="13" t="s">
        <v>25</v>
      </c>
      <c r="O83" s="15">
        <v>0.23549768518518499</v>
      </c>
      <c r="P83" s="13">
        <v>33</v>
      </c>
      <c r="Q83" s="13" t="s">
        <v>2607</v>
      </c>
      <c r="R83" s="13" t="s">
        <v>25</v>
      </c>
      <c r="S83" s="15">
        <v>0.293298611111111</v>
      </c>
      <c r="T83" s="13">
        <v>28</v>
      </c>
      <c r="U83" s="13" t="s">
        <v>2608</v>
      </c>
      <c r="V83" s="13" t="s">
        <v>25</v>
      </c>
      <c r="W83" s="15">
        <v>0.36478009259259297</v>
      </c>
      <c r="X83" s="13">
        <v>27</v>
      </c>
    </row>
    <row r="84" spans="1:24" x14ac:dyDescent="0.25">
      <c r="E84" s="13" t="s">
        <v>30</v>
      </c>
      <c r="G84" s="15">
        <v>1.42578099535293E-3</v>
      </c>
      <c r="H84" s="13" t="s">
        <v>31</v>
      </c>
      <c r="K84" s="15">
        <v>3.1255186069901902E-3</v>
      </c>
      <c r="L84" s="13" t="s">
        <v>31</v>
      </c>
      <c r="O84" s="15">
        <v>2.3290545055364601E-2</v>
      </c>
      <c r="P84" s="13" t="s">
        <v>19</v>
      </c>
      <c r="S84" s="15">
        <v>1.00369811601896E-2</v>
      </c>
      <c r="T84" s="13" t="s">
        <v>31</v>
      </c>
      <c r="W84" s="15">
        <v>8.7022642928319301E-3</v>
      </c>
      <c r="X84" s="13" t="s">
        <v>31</v>
      </c>
    </row>
    <row r="85" spans="1:24" x14ac:dyDescent="0.25">
      <c r="A85" s="13">
        <v>28</v>
      </c>
      <c r="B85" s="13">
        <v>25</v>
      </c>
      <c r="C85" s="13" t="s">
        <v>2609</v>
      </c>
      <c r="D85" s="13" t="s">
        <v>17</v>
      </c>
      <c r="E85" s="13" t="s">
        <v>2610</v>
      </c>
      <c r="F85" s="13" t="s">
        <v>19</v>
      </c>
      <c r="G85" s="15">
        <v>7.5671296296296306E-2</v>
      </c>
      <c r="H85" s="13">
        <v>24</v>
      </c>
      <c r="I85" s="13" t="s">
        <v>997</v>
      </c>
      <c r="J85" s="13" t="s">
        <v>19</v>
      </c>
      <c r="K85" s="15">
        <v>7.7013888888888896E-2</v>
      </c>
      <c r="L85" s="13">
        <v>32</v>
      </c>
      <c r="M85" s="13" t="s">
        <v>2611</v>
      </c>
      <c r="N85" s="13" t="s">
        <v>19</v>
      </c>
      <c r="O85" s="15">
        <v>6.6689814814814799E-2</v>
      </c>
      <c r="P85" s="13">
        <v>30</v>
      </c>
      <c r="Q85" s="13" t="s">
        <v>2353</v>
      </c>
      <c r="R85" s="13" t="s">
        <v>19</v>
      </c>
      <c r="S85" s="15">
        <v>7.2766203703703694E-2</v>
      </c>
      <c r="T85" s="13">
        <v>30</v>
      </c>
      <c r="U85" s="13" t="s">
        <v>2612</v>
      </c>
      <c r="V85" s="13" t="s">
        <v>19</v>
      </c>
      <c r="W85" s="15">
        <v>7.6921296296296293E-2</v>
      </c>
      <c r="X85" s="13">
        <v>26</v>
      </c>
    </row>
    <row r="86" spans="1:24" x14ac:dyDescent="0.25">
      <c r="E86" s="13" t="s">
        <v>2613</v>
      </c>
      <c r="F86" s="13" t="s">
        <v>25</v>
      </c>
      <c r="G86" s="15">
        <v>7.5671296296296306E-2</v>
      </c>
      <c r="H86" s="13">
        <v>24</v>
      </c>
      <c r="I86" s="13" t="s">
        <v>2614</v>
      </c>
      <c r="J86" s="13" t="s">
        <v>25</v>
      </c>
      <c r="K86" s="15">
        <v>0.15268518518518501</v>
      </c>
      <c r="L86" s="13">
        <v>28</v>
      </c>
      <c r="M86" s="13" t="s">
        <v>2615</v>
      </c>
      <c r="N86" s="13" t="s">
        <v>25</v>
      </c>
      <c r="O86" s="15">
        <v>0.21937499999999999</v>
      </c>
      <c r="P86" s="13">
        <v>28</v>
      </c>
      <c r="Q86" s="13" t="s">
        <v>2616</v>
      </c>
      <c r="R86" s="13" t="s">
        <v>25</v>
      </c>
      <c r="S86" s="15">
        <v>0.292141203703704</v>
      </c>
      <c r="T86" s="13">
        <v>27</v>
      </c>
      <c r="U86" s="13" t="s">
        <v>2617</v>
      </c>
      <c r="V86" s="13" t="s">
        <v>25</v>
      </c>
      <c r="W86" s="15">
        <v>0.36906250000000002</v>
      </c>
      <c r="X86" s="13">
        <v>28</v>
      </c>
    </row>
    <row r="87" spans="1:24" x14ac:dyDescent="0.25">
      <c r="E87" s="13" t="s">
        <v>30</v>
      </c>
      <c r="G87" s="15">
        <v>1.46965846441111E-2</v>
      </c>
      <c r="H87" s="13" t="s">
        <v>31</v>
      </c>
      <c r="K87" s="15">
        <v>8.1939869527561104E-3</v>
      </c>
      <c r="L87" s="13" t="s">
        <v>19</v>
      </c>
      <c r="O87" s="15">
        <v>6.5744797632684201E-3</v>
      </c>
      <c r="P87" s="13" t="s">
        <v>19</v>
      </c>
      <c r="S87" s="15">
        <v>4.13190020860688E-3</v>
      </c>
      <c r="T87" s="13" t="s">
        <v>19</v>
      </c>
      <c r="W87" s="15">
        <v>4.2037822805204E-3</v>
      </c>
      <c r="X87" s="13" t="s">
        <v>31</v>
      </c>
    </row>
    <row r="88" spans="1:24" x14ac:dyDescent="0.25">
      <c r="A88" s="13">
        <v>29</v>
      </c>
      <c r="B88" s="13">
        <v>10</v>
      </c>
      <c r="C88" s="13" t="s">
        <v>1241</v>
      </c>
      <c r="D88" s="13" t="s">
        <v>17</v>
      </c>
      <c r="E88" s="13" t="s">
        <v>928</v>
      </c>
      <c r="F88" s="13" t="s">
        <v>19</v>
      </c>
      <c r="G88" s="15">
        <v>7.9861111111111105E-2</v>
      </c>
      <c r="H88" s="13">
        <v>25</v>
      </c>
      <c r="I88" s="13" t="s">
        <v>540</v>
      </c>
      <c r="J88" s="13" t="s">
        <v>19</v>
      </c>
      <c r="K88" s="15">
        <v>7.7916666666666703E-2</v>
      </c>
      <c r="L88" s="13">
        <v>33</v>
      </c>
      <c r="M88" s="13" t="s">
        <v>534</v>
      </c>
      <c r="N88" s="13" t="s">
        <v>19</v>
      </c>
      <c r="O88" s="15">
        <v>6.6342592592592606E-2</v>
      </c>
      <c r="P88" s="13">
        <v>29</v>
      </c>
      <c r="Q88" s="13" t="s">
        <v>927</v>
      </c>
      <c r="R88" s="13" t="s">
        <v>19</v>
      </c>
      <c r="S88" s="15">
        <v>6.7303240740740705E-2</v>
      </c>
      <c r="T88" s="13">
        <v>27</v>
      </c>
      <c r="U88" s="13" t="s">
        <v>537</v>
      </c>
      <c r="V88" s="13" t="s">
        <v>19</v>
      </c>
      <c r="W88" s="15">
        <v>7.8460648148148099E-2</v>
      </c>
      <c r="X88" s="13">
        <v>30</v>
      </c>
    </row>
    <row r="89" spans="1:24" x14ac:dyDescent="0.25">
      <c r="E89" s="13" t="s">
        <v>929</v>
      </c>
      <c r="F89" s="13" t="s">
        <v>25</v>
      </c>
      <c r="G89" s="15">
        <v>7.9861111111111105E-2</v>
      </c>
      <c r="H89" s="13">
        <v>25</v>
      </c>
      <c r="I89" s="13" t="s">
        <v>1109</v>
      </c>
      <c r="J89" s="13" t="s">
        <v>25</v>
      </c>
      <c r="K89" s="15">
        <v>0.15777777777777799</v>
      </c>
      <c r="L89" s="13">
        <v>31</v>
      </c>
      <c r="M89" s="13" t="s">
        <v>539</v>
      </c>
      <c r="N89" s="13" t="s">
        <v>25</v>
      </c>
      <c r="O89" s="15">
        <v>0.22412037037037</v>
      </c>
      <c r="P89" s="13">
        <v>29</v>
      </c>
      <c r="Q89" s="13" t="s">
        <v>2618</v>
      </c>
      <c r="R89" s="13" t="s">
        <v>25</v>
      </c>
      <c r="S89" s="15">
        <v>0.29142361111111098</v>
      </c>
      <c r="T89" s="13">
        <v>26</v>
      </c>
      <c r="U89" s="13" t="s">
        <v>2346</v>
      </c>
      <c r="V89" s="13" t="s">
        <v>25</v>
      </c>
      <c r="W89" s="15">
        <v>0.369884259259259</v>
      </c>
      <c r="X89" s="13">
        <v>29</v>
      </c>
    </row>
    <row r="90" spans="1:24" x14ac:dyDescent="0.25">
      <c r="E90" s="13" t="s">
        <v>30</v>
      </c>
      <c r="G90" s="15">
        <v>1.07079841030369E-2</v>
      </c>
      <c r="H90" s="13" t="s">
        <v>31</v>
      </c>
      <c r="K90" s="15">
        <v>8.9435294610678197E-3</v>
      </c>
      <c r="L90" s="13" t="s">
        <v>19</v>
      </c>
      <c r="O90" s="15">
        <v>6.09340397098129E-3</v>
      </c>
      <c r="P90" s="13" t="s">
        <v>19</v>
      </c>
      <c r="S90" s="15">
        <v>1.48388476797141E-3</v>
      </c>
      <c r="T90" s="13" t="s">
        <v>31</v>
      </c>
      <c r="W90" s="15">
        <v>2.8450645610408102E-3</v>
      </c>
      <c r="X90" s="13" t="s">
        <v>31</v>
      </c>
    </row>
    <row r="91" spans="1:24" x14ac:dyDescent="0.25">
      <c r="A91" s="13">
        <v>30</v>
      </c>
      <c r="B91" s="13">
        <v>23</v>
      </c>
      <c r="C91" s="13" t="s">
        <v>2619</v>
      </c>
      <c r="D91" s="13" t="s">
        <v>2</v>
      </c>
      <c r="E91" s="13" t="s">
        <v>1031</v>
      </c>
      <c r="F91" s="13" t="s">
        <v>19</v>
      </c>
      <c r="G91" s="15">
        <v>8.4537037037036994E-2</v>
      </c>
      <c r="H91" s="13">
        <v>32</v>
      </c>
      <c r="I91" s="13" t="s">
        <v>1030</v>
      </c>
      <c r="J91" s="13" t="s">
        <v>19</v>
      </c>
      <c r="K91" s="15">
        <v>6.6076388888888907E-2</v>
      </c>
      <c r="L91" s="13">
        <v>24</v>
      </c>
      <c r="M91" s="13" t="s">
        <v>1024</v>
      </c>
      <c r="N91" s="13" t="s">
        <v>19</v>
      </c>
      <c r="O91" s="15">
        <v>5.9606481481481503E-2</v>
      </c>
      <c r="P91" s="13">
        <v>23</v>
      </c>
      <c r="Q91" s="13" t="s">
        <v>2620</v>
      </c>
      <c r="R91" s="13" t="s">
        <v>19</v>
      </c>
      <c r="S91" s="15">
        <v>8.6921296296296302E-2</v>
      </c>
      <c r="T91" s="13">
        <v>35</v>
      </c>
      <c r="U91" s="13" t="s">
        <v>2621</v>
      </c>
      <c r="V91" s="13" t="s">
        <v>19</v>
      </c>
      <c r="W91" s="15">
        <v>8.2546296296296298E-2</v>
      </c>
      <c r="X91" s="13">
        <v>32</v>
      </c>
    </row>
    <row r="92" spans="1:24" x14ac:dyDescent="0.25">
      <c r="E92" s="13" t="s">
        <v>1029</v>
      </c>
      <c r="F92" s="13" t="s">
        <v>25</v>
      </c>
      <c r="G92" s="15">
        <v>8.4537037037036994E-2</v>
      </c>
      <c r="H92" s="13">
        <v>32</v>
      </c>
      <c r="I92" s="13" t="s">
        <v>2622</v>
      </c>
      <c r="J92" s="13" t="s">
        <v>25</v>
      </c>
      <c r="K92" s="15">
        <v>0.150613425925926</v>
      </c>
      <c r="L92" s="13">
        <v>25</v>
      </c>
      <c r="M92" s="13" t="s">
        <v>910</v>
      </c>
      <c r="N92" s="13" t="s">
        <v>25</v>
      </c>
      <c r="O92" s="15">
        <v>0.21021990740740701</v>
      </c>
      <c r="P92" s="13">
        <v>25</v>
      </c>
      <c r="Q92" s="13" t="s">
        <v>1025</v>
      </c>
      <c r="R92" s="13" t="s">
        <v>25</v>
      </c>
      <c r="S92" s="15">
        <v>0.297141203703704</v>
      </c>
      <c r="T92" s="13">
        <v>30</v>
      </c>
      <c r="U92" s="13" t="s">
        <v>1033</v>
      </c>
      <c r="V92" s="13" t="s">
        <v>25</v>
      </c>
      <c r="W92" s="15">
        <v>0.37968750000000001</v>
      </c>
      <c r="X92" s="13">
        <v>30</v>
      </c>
    </row>
    <row r="93" spans="1:24" x14ac:dyDescent="0.25">
      <c r="E93" s="13" t="s">
        <v>30</v>
      </c>
      <c r="G93" s="15">
        <v>8.4324594427215901E-3</v>
      </c>
      <c r="H93" s="13" t="s">
        <v>31</v>
      </c>
      <c r="K93" s="15">
        <v>4.7247803341435397E-3</v>
      </c>
      <c r="L93" s="13" t="s">
        <v>31</v>
      </c>
      <c r="O93" s="15">
        <v>2.23952367315769E-3</v>
      </c>
      <c r="P93" s="13" t="s">
        <v>31</v>
      </c>
      <c r="S93" s="15">
        <v>1.63110687378351E-2</v>
      </c>
      <c r="T93" s="13" t="s">
        <v>19</v>
      </c>
      <c r="W93" s="15">
        <v>9.1430528781232001E-4</v>
      </c>
      <c r="X93" s="13" t="s">
        <v>31</v>
      </c>
    </row>
    <row r="94" spans="1:24" x14ac:dyDescent="0.25">
      <c r="A94" s="13">
        <v>31</v>
      </c>
      <c r="B94" s="13">
        <v>34</v>
      </c>
      <c r="C94" s="13" t="s">
        <v>2623</v>
      </c>
      <c r="D94" s="13" t="s">
        <v>17</v>
      </c>
      <c r="E94" s="13" t="s">
        <v>2624</v>
      </c>
      <c r="F94" s="13" t="s">
        <v>19</v>
      </c>
      <c r="G94" s="15">
        <v>9.5023148148148204E-2</v>
      </c>
      <c r="H94" s="13">
        <v>36</v>
      </c>
      <c r="I94" s="13" t="s">
        <v>382</v>
      </c>
      <c r="J94" s="13" t="s">
        <v>19</v>
      </c>
      <c r="K94" s="15">
        <v>7.2650462962963E-2</v>
      </c>
      <c r="L94" s="13">
        <v>30</v>
      </c>
      <c r="M94" s="13" t="s">
        <v>2625</v>
      </c>
      <c r="N94" s="13" t="s">
        <v>19</v>
      </c>
      <c r="O94" s="15">
        <v>7.0138888888888903E-2</v>
      </c>
      <c r="P94" s="13">
        <v>35</v>
      </c>
      <c r="Q94" s="13" t="s">
        <v>2626</v>
      </c>
      <c r="R94" s="13" t="s">
        <v>19</v>
      </c>
      <c r="S94" s="15">
        <v>6.6400462962962994E-2</v>
      </c>
      <c r="T94" s="13">
        <v>25</v>
      </c>
      <c r="U94" s="13" t="s">
        <v>2627</v>
      </c>
      <c r="V94" s="13" t="s">
        <v>19</v>
      </c>
      <c r="W94" s="15">
        <v>7.7708333333333296E-2</v>
      </c>
      <c r="X94" s="13">
        <v>29</v>
      </c>
    </row>
    <row r="95" spans="1:24" x14ac:dyDescent="0.25">
      <c r="E95" s="13" t="s">
        <v>2628</v>
      </c>
      <c r="F95" s="13" t="s">
        <v>25</v>
      </c>
      <c r="G95" s="15">
        <v>9.5023148148148204E-2</v>
      </c>
      <c r="H95" s="13">
        <v>36</v>
      </c>
      <c r="I95" s="13" t="s">
        <v>1096</v>
      </c>
      <c r="J95" s="13" t="s">
        <v>25</v>
      </c>
      <c r="K95" s="15">
        <v>0.16767361111111101</v>
      </c>
      <c r="L95" s="13">
        <v>34</v>
      </c>
      <c r="M95" s="13" t="s">
        <v>2629</v>
      </c>
      <c r="N95" s="13" t="s">
        <v>25</v>
      </c>
      <c r="O95" s="15">
        <v>0.23781250000000001</v>
      </c>
      <c r="P95" s="13">
        <v>34</v>
      </c>
      <c r="Q95" s="13" t="s">
        <v>1098</v>
      </c>
      <c r="R95" s="13" t="s">
        <v>25</v>
      </c>
      <c r="S95" s="15">
        <v>0.30421296296296302</v>
      </c>
      <c r="T95" s="13">
        <v>32</v>
      </c>
      <c r="U95" s="13" t="s">
        <v>2630</v>
      </c>
      <c r="V95" s="13" t="s">
        <v>25</v>
      </c>
      <c r="W95" s="15">
        <v>0.38192129629629601</v>
      </c>
      <c r="X95" s="13">
        <v>31</v>
      </c>
    </row>
    <row r="96" spans="1:24" x14ac:dyDescent="0.25">
      <c r="E96" s="13" t="s">
        <v>30</v>
      </c>
      <c r="G96" s="15">
        <v>1.5066889242775501E-3</v>
      </c>
      <c r="H96" s="13" t="s">
        <v>19</v>
      </c>
      <c r="K96" s="15">
        <v>1.43275279617057E-3</v>
      </c>
      <c r="L96" s="13" t="s">
        <v>19</v>
      </c>
      <c r="O96" s="15">
        <v>7.9290282550591902E-3</v>
      </c>
      <c r="P96" s="13" t="s">
        <v>19</v>
      </c>
      <c r="S96" s="15">
        <v>4.6251821818046298E-3</v>
      </c>
      <c r="T96" s="13" t="s">
        <v>31</v>
      </c>
      <c r="W96" s="15">
        <v>6.2432877937026697E-3</v>
      </c>
      <c r="X96" s="13" t="s">
        <v>31</v>
      </c>
    </row>
    <row r="97" spans="1:24" x14ac:dyDescent="0.25">
      <c r="A97" s="13">
        <v>32</v>
      </c>
      <c r="B97" s="13">
        <v>7</v>
      </c>
      <c r="C97" s="13" t="s">
        <v>2631</v>
      </c>
      <c r="D97" s="13" t="s">
        <v>17</v>
      </c>
      <c r="E97" s="13" t="s">
        <v>498</v>
      </c>
      <c r="F97" s="13" t="s">
        <v>19</v>
      </c>
      <c r="G97" s="15">
        <v>8.3333333333333301E-2</v>
      </c>
      <c r="H97" s="13">
        <v>30</v>
      </c>
      <c r="I97" s="13" t="s">
        <v>2632</v>
      </c>
      <c r="J97" s="13" t="s">
        <v>19</v>
      </c>
      <c r="K97" s="15">
        <v>6.9907407407407404E-2</v>
      </c>
      <c r="L97" s="13">
        <v>27</v>
      </c>
      <c r="M97" s="13" t="s">
        <v>993</v>
      </c>
      <c r="N97" s="13" t="s">
        <v>19</v>
      </c>
      <c r="O97" s="15">
        <v>5.9849537037037E-2</v>
      </c>
      <c r="P97" s="13">
        <v>24</v>
      </c>
      <c r="Q97" s="13" t="s">
        <v>491</v>
      </c>
      <c r="R97" s="13" t="s">
        <v>19</v>
      </c>
      <c r="S97" s="15">
        <v>8.2638888888888901E-2</v>
      </c>
      <c r="T97" s="13">
        <v>33</v>
      </c>
      <c r="U97" s="13" t="s">
        <v>1094</v>
      </c>
      <c r="V97" s="13" t="s">
        <v>19</v>
      </c>
      <c r="W97" s="15">
        <v>8.6203703703703699E-2</v>
      </c>
      <c r="X97" s="13">
        <v>35</v>
      </c>
    </row>
    <row r="98" spans="1:24" x14ac:dyDescent="0.25">
      <c r="E98" s="13" t="s">
        <v>452</v>
      </c>
      <c r="F98" s="13" t="s">
        <v>25</v>
      </c>
      <c r="G98" s="15">
        <v>8.3333333333333301E-2</v>
      </c>
      <c r="H98" s="13">
        <v>30</v>
      </c>
      <c r="I98" s="13" t="s">
        <v>935</v>
      </c>
      <c r="J98" s="13" t="s">
        <v>25</v>
      </c>
      <c r="K98" s="15">
        <v>0.15324074074074101</v>
      </c>
      <c r="L98" s="13">
        <v>30</v>
      </c>
      <c r="M98" s="13" t="s">
        <v>1534</v>
      </c>
      <c r="N98" s="13" t="s">
        <v>25</v>
      </c>
      <c r="O98" s="15">
        <v>0.213090277777778</v>
      </c>
      <c r="P98" s="13">
        <v>26</v>
      </c>
      <c r="Q98" s="13" t="s">
        <v>1091</v>
      </c>
      <c r="R98" s="13" t="s">
        <v>25</v>
      </c>
      <c r="S98" s="15">
        <v>0.29572916666666699</v>
      </c>
      <c r="T98" s="13">
        <v>29</v>
      </c>
      <c r="U98" s="13" t="s">
        <v>2633</v>
      </c>
      <c r="V98" s="13" t="s">
        <v>25</v>
      </c>
      <c r="W98" s="15">
        <v>0.38193287037036999</v>
      </c>
      <c r="X98" s="13">
        <v>32</v>
      </c>
    </row>
    <row r="99" spans="1:24" x14ac:dyDescent="0.25">
      <c r="E99" s="13" t="s">
        <v>30</v>
      </c>
      <c r="G99" s="15">
        <v>1.0185959894392801E-2</v>
      </c>
      <c r="H99" s="13" t="s">
        <v>31</v>
      </c>
      <c r="K99" s="15">
        <v>1.31246100261689E-3</v>
      </c>
      <c r="L99" s="13" t="s">
        <v>31</v>
      </c>
      <c r="O99" s="15">
        <v>2.3622088583428701E-3</v>
      </c>
      <c r="P99" s="13" t="s">
        <v>31</v>
      </c>
      <c r="S99" s="15">
        <v>1.1611091321394301E-2</v>
      </c>
      <c r="T99" s="13" t="s">
        <v>19</v>
      </c>
      <c r="W99" s="15">
        <v>2.2495384339582401E-3</v>
      </c>
      <c r="X99" s="13" t="s">
        <v>19</v>
      </c>
    </row>
    <row r="100" spans="1:24" x14ac:dyDescent="0.25">
      <c r="A100" s="13">
        <v>33</v>
      </c>
      <c r="B100" s="13">
        <v>16</v>
      </c>
      <c r="C100" s="13" t="s">
        <v>1733</v>
      </c>
      <c r="D100" s="13" t="s">
        <v>1</v>
      </c>
      <c r="E100" s="13" t="s">
        <v>544</v>
      </c>
      <c r="F100" s="13" t="s">
        <v>19</v>
      </c>
      <c r="G100" s="15">
        <v>8.3958333333333302E-2</v>
      </c>
      <c r="H100" s="13">
        <v>31</v>
      </c>
      <c r="I100" s="13" t="s">
        <v>501</v>
      </c>
      <c r="J100" s="13" t="s">
        <v>19</v>
      </c>
      <c r="K100" s="15">
        <v>7.5636574074074106E-2</v>
      </c>
      <c r="L100" s="13">
        <v>31</v>
      </c>
      <c r="M100" s="13" t="s">
        <v>545</v>
      </c>
      <c r="N100" s="13" t="s">
        <v>19</v>
      </c>
      <c r="O100" s="15">
        <v>6.8819444444444405E-2</v>
      </c>
      <c r="P100" s="13">
        <v>34</v>
      </c>
      <c r="Q100" s="13" t="s">
        <v>2634</v>
      </c>
      <c r="R100" s="13" t="s">
        <v>19</v>
      </c>
      <c r="S100" s="15">
        <v>9.2881944444444406E-2</v>
      </c>
      <c r="T100" s="13">
        <v>36</v>
      </c>
      <c r="U100" s="13" t="s">
        <v>1489</v>
      </c>
      <c r="V100" s="13" t="s">
        <v>19</v>
      </c>
      <c r="W100" s="15">
        <v>7.72337962962963E-2</v>
      </c>
      <c r="X100" s="13">
        <v>27</v>
      </c>
    </row>
    <row r="101" spans="1:24" x14ac:dyDescent="0.25">
      <c r="E101" s="13" t="s">
        <v>553</v>
      </c>
      <c r="F101" s="13" t="s">
        <v>25</v>
      </c>
      <c r="G101" s="15">
        <v>8.3958333333333302E-2</v>
      </c>
      <c r="H101" s="13">
        <v>31</v>
      </c>
      <c r="I101" s="13" t="s">
        <v>2635</v>
      </c>
      <c r="J101" s="13" t="s">
        <v>25</v>
      </c>
      <c r="K101" s="15">
        <v>0.15959490740740701</v>
      </c>
      <c r="L101" s="13">
        <v>32</v>
      </c>
      <c r="M101" s="13" t="s">
        <v>602</v>
      </c>
      <c r="N101" s="13" t="s">
        <v>25</v>
      </c>
      <c r="O101" s="15">
        <v>0.22841435185185199</v>
      </c>
      <c r="P101" s="13">
        <v>30</v>
      </c>
      <c r="Q101" s="13" t="s">
        <v>2228</v>
      </c>
      <c r="R101" s="13" t="s">
        <v>25</v>
      </c>
      <c r="S101" s="15">
        <v>0.32129629629629602</v>
      </c>
      <c r="T101" s="13">
        <v>33</v>
      </c>
      <c r="U101" s="13" t="s">
        <v>2252</v>
      </c>
      <c r="V101" s="13" t="s">
        <v>25</v>
      </c>
      <c r="W101" s="15">
        <v>0.39853009259259298</v>
      </c>
      <c r="X101" s="13">
        <v>33</v>
      </c>
    </row>
    <row r="102" spans="1:24" x14ac:dyDescent="0.25">
      <c r="E102" s="13" t="s">
        <v>30</v>
      </c>
      <c r="G102" s="15">
        <v>1.3624921423183301E-2</v>
      </c>
      <c r="H102" s="13" t="s">
        <v>31</v>
      </c>
      <c r="K102" s="15">
        <v>1.3217848694810101E-3</v>
      </c>
      <c r="L102" s="13" t="s">
        <v>19</v>
      </c>
      <c r="O102" s="15">
        <v>3.9042334860633901E-3</v>
      </c>
      <c r="P102" s="13" t="s">
        <v>19</v>
      </c>
      <c r="S102" s="15">
        <v>1.87675726864657E-2</v>
      </c>
      <c r="T102" s="13" t="s">
        <v>19</v>
      </c>
      <c r="W102" s="15">
        <v>1.0368669618826799E-2</v>
      </c>
      <c r="X102" s="13" t="s">
        <v>31</v>
      </c>
    </row>
    <row r="103" spans="1:24" x14ac:dyDescent="0.25">
      <c r="A103" s="13">
        <v>34</v>
      </c>
      <c r="B103" s="13">
        <v>2</v>
      </c>
      <c r="C103" s="13" t="s">
        <v>661</v>
      </c>
      <c r="D103" s="13" t="s">
        <v>17</v>
      </c>
      <c r="E103" s="13" t="s">
        <v>518</v>
      </c>
      <c r="F103" s="13" t="s">
        <v>19</v>
      </c>
      <c r="G103" s="15">
        <v>9.2962962962962997E-2</v>
      </c>
      <c r="H103" s="13">
        <v>35</v>
      </c>
      <c r="I103" s="13" t="s">
        <v>1500</v>
      </c>
      <c r="J103" s="13" t="s">
        <v>19</v>
      </c>
      <c r="K103" s="15">
        <v>9.3425925925925898E-2</v>
      </c>
      <c r="L103" s="13">
        <v>35</v>
      </c>
      <c r="M103" s="13" t="s">
        <v>2636</v>
      </c>
      <c r="N103" s="13" t="s">
        <v>19</v>
      </c>
      <c r="O103" s="15">
        <v>6.7291666666666694E-2</v>
      </c>
      <c r="P103" s="13">
        <v>32</v>
      </c>
      <c r="Q103" s="13" t="s">
        <v>845</v>
      </c>
      <c r="R103" s="13" t="s">
        <v>19</v>
      </c>
      <c r="S103" s="15">
        <v>7.4398148148148102E-2</v>
      </c>
      <c r="T103" s="13">
        <v>32</v>
      </c>
      <c r="U103" s="13" t="s">
        <v>841</v>
      </c>
      <c r="V103" s="13" t="s">
        <v>19</v>
      </c>
      <c r="W103" s="15">
        <v>8.5520833333333296E-2</v>
      </c>
      <c r="X103" s="13">
        <v>34</v>
      </c>
    </row>
    <row r="104" spans="1:24" x14ac:dyDescent="0.25">
      <c r="E104" s="13" t="s">
        <v>513</v>
      </c>
      <c r="F104" s="13" t="s">
        <v>25</v>
      </c>
      <c r="G104" s="15">
        <v>9.2962962962962997E-2</v>
      </c>
      <c r="H104" s="13">
        <v>35</v>
      </c>
      <c r="I104" s="13" t="s">
        <v>1180</v>
      </c>
      <c r="J104" s="13" t="s">
        <v>25</v>
      </c>
      <c r="K104" s="15">
        <v>0.18638888888888899</v>
      </c>
      <c r="L104" s="13">
        <v>36</v>
      </c>
      <c r="M104" s="13" t="s">
        <v>2261</v>
      </c>
      <c r="N104" s="13" t="s">
        <v>25</v>
      </c>
      <c r="O104" s="15">
        <v>0.25368055555555502</v>
      </c>
      <c r="P104" s="13">
        <v>36</v>
      </c>
      <c r="Q104" s="13" t="s">
        <v>2637</v>
      </c>
      <c r="R104" s="13" t="s">
        <v>25</v>
      </c>
      <c r="S104" s="15">
        <v>0.32807870370370401</v>
      </c>
      <c r="T104" s="13">
        <v>34</v>
      </c>
      <c r="U104" s="13" t="s">
        <v>1776</v>
      </c>
      <c r="V104" s="13" t="s">
        <v>25</v>
      </c>
      <c r="W104" s="15">
        <v>0.413599537037037</v>
      </c>
      <c r="X104" s="13">
        <v>34</v>
      </c>
    </row>
    <row r="105" spans="1:24" x14ac:dyDescent="0.25">
      <c r="E105" s="13" t="s">
        <v>30</v>
      </c>
      <c r="G105" s="15">
        <v>8.3101648134179095E-3</v>
      </c>
      <c r="H105" s="13" t="s">
        <v>31</v>
      </c>
      <c r="K105" s="15">
        <v>1.63011040333771E-2</v>
      </c>
      <c r="L105" s="13" t="s">
        <v>19</v>
      </c>
      <c r="O105" s="15">
        <v>7.8154830087828699E-5</v>
      </c>
      <c r="P105" s="13" t="s">
        <v>31</v>
      </c>
      <c r="S105" s="15">
        <v>2.5186780003539099E-3</v>
      </c>
      <c r="T105" s="13" t="s">
        <v>31</v>
      </c>
      <c r="W105" s="15">
        <v>5.3941063895175103E-3</v>
      </c>
      <c r="X105" s="13" t="s">
        <v>31</v>
      </c>
    </row>
    <row r="106" spans="1:24" x14ac:dyDescent="0.25">
      <c r="A106" s="13">
        <v>35</v>
      </c>
      <c r="B106" s="13">
        <v>15</v>
      </c>
      <c r="C106" s="13" t="s">
        <v>1733</v>
      </c>
      <c r="D106" s="13" t="s">
        <v>2</v>
      </c>
      <c r="E106" s="13" t="s">
        <v>605</v>
      </c>
      <c r="F106" s="13" t="s">
        <v>19</v>
      </c>
      <c r="G106" s="15">
        <v>8.7499999999999994E-2</v>
      </c>
      <c r="H106" s="13">
        <v>33</v>
      </c>
      <c r="I106" s="13" t="s">
        <v>600</v>
      </c>
      <c r="J106" s="13" t="s">
        <v>19</v>
      </c>
      <c r="K106" s="15">
        <v>9.4236111111111104E-2</v>
      </c>
      <c r="L106" s="13">
        <v>36</v>
      </c>
      <c r="M106" s="13" t="s">
        <v>502</v>
      </c>
      <c r="N106" s="13" t="s">
        <v>19</v>
      </c>
      <c r="O106" s="15">
        <v>6.6724537037036999E-2</v>
      </c>
      <c r="P106" s="13">
        <v>31</v>
      </c>
      <c r="Q106" s="13" t="s">
        <v>2638</v>
      </c>
      <c r="R106" s="13" t="s">
        <v>19</v>
      </c>
      <c r="S106" s="15">
        <v>8.5358796296296294E-2</v>
      </c>
      <c r="T106" s="13">
        <v>34</v>
      </c>
      <c r="U106" s="13" t="s">
        <v>2639</v>
      </c>
      <c r="V106" s="13" t="s">
        <v>19</v>
      </c>
      <c r="W106" s="15">
        <v>8.7407407407407406E-2</v>
      </c>
      <c r="X106" s="13">
        <v>36</v>
      </c>
    </row>
    <row r="107" spans="1:24" x14ac:dyDescent="0.25">
      <c r="E107" s="13" t="s">
        <v>2640</v>
      </c>
      <c r="F107" s="13" t="s">
        <v>25</v>
      </c>
      <c r="G107" s="15">
        <v>8.7499999999999994E-2</v>
      </c>
      <c r="H107" s="13">
        <v>33</v>
      </c>
      <c r="I107" s="13" t="s">
        <v>604</v>
      </c>
      <c r="J107" s="13" t="s">
        <v>25</v>
      </c>
      <c r="K107" s="15">
        <v>0.18173611111111099</v>
      </c>
      <c r="L107" s="13">
        <v>35</v>
      </c>
      <c r="M107" s="13" t="s">
        <v>507</v>
      </c>
      <c r="N107" s="13" t="s">
        <v>25</v>
      </c>
      <c r="O107" s="15">
        <v>0.248460648148148</v>
      </c>
      <c r="P107" s="13">
        <v>35</v>
      </c>
      <c r="Q107" s="13" t="s">
        <v>2227</v>
      </c>
      <c r="R107" s="13" t="s">
        <v>25</v>
      </c>
      <c r="S107" s="15">
        <v>0.333819444444444</v>
      </c>
      <c r="T107" s="13">
        <v>36</v>
      </c>
      <c r="U107" s="13" t="s">
        <v>2641</v>
      </c>
      <c r="V107" s="13" t="s">
        <v>25</v>
      </c>
      <c r="W107" s="15">
        <v>0.42122685185185199</v>
      </c>
      <c r="X107" s="13">
        <v>35</v>
      </c>
    </row>
    <row r="108" spans="1:24" x14ac:dyDescent="0.25">
      <c r="E108" s="13" t="s">
        <v>30</v>
      </c>
      <c r="G108" s="15">
        <v>1.5640736317157001E-2</v>
      </c>
      <c r="H108" s="13" t="s">
        <v>31</v>
      </c>
      <c r="K108" s="15">
        <v>1.5689006928729099E-2</v>
      </c>
      <c r="L108" s="13" t="s">
        <v>19</v>
      </c>
      <c r="O108" s="15">
        <v>1.88767182130584E-3</v>
      </c>
      <c r="P108" s="13" t="s">
        <v>31</v>
      </c>
      <c r="S108" s="15">
        <v>7.0235235707167996E-3</v>
      </c>
      <c r="T108" s="13" t="s">
        <v>19</v>
      </c>
      <c r="W108" s="15">
        <v>5.1841223609830397E-3</v>
      </c>
      <c r="X108" s="13" t="s">
        <v>31</v>
      </c>
    </row>
    <row r="109" spans="1:24" x14ac:dyDescent="0.25">
      <c r="A109" s="13">
        <v>36</v>
      </c>
      <c r="B109" s="13">
        <v>14</v>
      </c>
      <c r="C109" s="13" t="s">
        <v>2642</v>
      </c>
      <c r="D109" s="13" t="s">
        <v>2</v>
      </c>
      <c r="E109" s="13" t="s">
        <v>398</v>
      </c>
      <c r="F109" s="13" t="s">
        <v>19</v>
      </c>
      <c r="G109" s="15">
        <v>8.1782407407407401E-2</v>
      </c>
      <c r="H109" s="13">
        <v>28</v>
      </c>
      <c r="I109" s="13" t="s">
        <v>2643</v>
      </c>
      <c r="J109" s="13" t="s">
        <v>19</v>
      </c>
      <c r="K109" s="15">
        <v>7.0520833333333297E-2</v>
      </c>
      <c r="L109" s="13">
        <v>28</v>
      </c>
      <c r="M109" s="13" t="s">
        <v>2644</v>
      </c>
      <c r="N109" s="13" t="s">
        <v>19</v>
      </c>
      <c r="O109" s="15">
        <v>8.0173611111111098E-2</v>
      </c>
      <c r="P109" s="13">
        <v>36</v>
      </c>
      <c r="Q109" s="13" t="s">
        <v>1118</v>
      </c>
      <c r="R109" s="13" t="s">
        <v>19</v>
      </c>
      <c r="S109" s="15">
        <v>9.9710648148148201E-2</v>
      </c>
      <c r="T109" s="13">
        <v>37</v>
      </c>
      <c r="U109" s="13" t="s">
        <v>666</v>
      </c>
      <c r="V109" s="13" t="s">
        <v>19</v>
      </c>
      <c r="W109" s="15">
        <v>8.9675925925925895E-2</v>
      </c>
      <c r="X109" s="13">
        <v>37</v>
      </c>
    </row>
    <row r="110" spans="1:24" x14ac:dyDescent="0.25">
      <c r="E110" s="13" t="s">
        <v>1116</v>
      </c>
      <c r="F110" s="13" t="s">
        <v>25</v>
      </c>
      <c r="G110" s="15">
        <v>8.1782407407407401E-2</v>
      </c>
      <c r="H110" s="13">
        <v>28</v>
      </c>
      <c r="I110" s="13" t="s">
        <v>2645</v>
      </c>
      <c r="J110" s="13" t="s">
        <v>25</v>
      </c>
      <c r="K110" s="15">
        <v>0.152303240740741</v>
      </c>
      <c r="L110" s="13">
        <v>27</v>
      </c>
      <c r="M110" s="13" t="s">
        <v>1115</v>
      </c>
      <c r="N110" s="13" t="s">
        <v>25</v>
      </c>
      <c r="O110" s="15">
        <v>0.23247685185185199</v>
      </c>
      <c r="P110" s="13">
        <v>32</v>
      </c>
      <c r="Q110" s="13" t="s">
        <v>1114</v>
      </c>
      <c r="R110" s="13" t="s">
        <v>25</v>
      </c>
      <c r="S110" s="15">
        <v>0.33218750000000002</v>
      </c>
      <c r="T110" s="13">
        <v>35</v>
      </c>
      <c r="U110" s="13" t="s">
        <v>405</v>
      </c>
      <c r="V110" s="13" t="s">
        <v>25</v>
      </c>
      <c r="W110" s="15">
        <v>0.42186342592592602</v>
      </c>
      <c r="X110" s="13">
        <v>36</v>
      </c>
    </row>
    <row r="111" spans="1:24" x14ac:dyDescent="0.25">
      <c r="E111" s="13" t="s">
        <v>30</v>
      </c>
      <c r="G111" s="15">
        <v>2.1514199121802201E-2</v>
      </c>
      <c r="H111" s="13" t="s">
        <v>31</v>
      </c>
      <c r="K111" s="15">
        <v>8.1449742268041303E-3</v>
      </c>
      <c r="L111" s="13" t="s">
        <v>31</v>
      </c>
      <c r="O111" s="15">
        <v>1.14577128675067E-2</v>
      </c>
      <c r="P111" s="13" t="s">
        <v>19</v>
      </c>
      <c r="S111" s="15">
        <v>2.12569921725849E-2</v>
      </c>
      <c r="T111" s="13" t="s">
        <v>19</v>
      </c>
      <c r="W111" s="15">
        <v>3.0555316914852998E-3</v>
      </c>
      <c r="X111" s="13" t="s">
        <v>31</v>
      </c>
    </row>
    <row r="112" spans="1:24" x14ac:dyDescent="0.25">
      <c r="A112" s="13">
        <v>37</v>
      </c>
      <c r="B112" s="13">
        <v>3</v>
      </c>
      <c r="C112" s="13" t="s">
        <v>661</v>
      </c>
      <c r="D112" s="13" t="s">
        <v>1</v>
      </c>
      <c r="E112" s="13" t="s">
        <v>2646</v>
      </c>
      <c r="F112" s="13" t="s">
        <v>19</v>
      </c>
      <c r="G112" s="15">
        <v>0.121875</v>
      </c>
      <c r="H112" s="13">
        <v>37</v>
      </c>
      <c r="I112" s="13" t="s">
        <v>2647</v>
      </c>
      <c r="J112" s="13" t="s">
        <v>19</v>
      </c>
      <c r="K112" s="15">
        <v>9.7685185185185194E-2</v>
      </c>
      <c r="L112" s="13">
        <v>37</v>
      </c>
      <c r="M112" s="13" t="s">
        <v>2648</v>
      </c>
      <c r="N112" s="13" t="s">
        <v>19</v>
      </c>
      <c r="O112" s="15">
        <v>6.8495370370370401E-2</v>
      </c>
      <c r="P112" s="13">
        <v>33</v>
      </c>
      <c r="Q112" s="13" t="s">
        <v>2649</v>
      </c>
      <c r="R112" s="13" t="s">
        <v>19</v>
      </c>
      <c r="S112" s="15">
        <v>7.4293981481481502E-2</v>
      </c>
      <c r="T112" s="13">
        <v>31</v>
      </c>
      <c r="U112" s="13" t="s">
        <v>520</v>
      </c>
      <c r="V112" s="13" t="s">
        <v>19</v>
      </c>
      <c r="W112" s="15">
        <v>8.4745370370370401E-2</v>
      </c>
      <c r="X112" s="13">
        <v>33</v>
      </c>
    </row>
    <row r="113" spans="5:24" x14ac:dyDescent="0.25">
      <c r="E113" s="13" t="s">
        <v>2650</v>
      </c>
      <c r="F113" s="13" t="s">
        <v>25</v>
      </c>
      <c r="G113" s="15">
        <v>0.121875</v>
      </c>
      <c r="H113" s="13">
        <v>37</v>
      </c>
      <c r="I113" s="13" t="s">
        <v>1130</v>
      </c>
      <c r="J113" s="13" t="s">
        <v>25</v>
      </c>
      <c r="K113" s="15">
        <v>0.219560185185185</v>
      </c>
      <c r="L113" s="13">
        <v>37</v>
      </c>
      <c r="M113" s="13" t="s">
        <v>2651</v>
      </c>
      <c r="N113" s="13" t="s">
        <v>25</v>
      </c>
      <c r="O113" s="15">
        <v>0.28805555555555601</v>
      </c>
      <c r="P113" s="13">
        <v>37</v>
      </c>
      <c r="Q113" s="13" t="s">
        <v>2652</v>
      </c>
      <c r="R113" s="13" t="s">
        <v>25</v>
      </c>
      <c r="S113" s="15">
        <v>0.36234953703703698</v>
      </c>
      <c r="T113" s="13">
        <v>37</v>
      </c>
      <c r="U113" s="13" t="s">
        <v>2653</v>
      </c>
      <c r="V113" s="13" t="s">
        <v>25</v>
      </c>
      <c r="W113" s="15">
        <v>0.44709490740740698</v>
      </c>
      <c r="X113" s="13">
        <v>37</v>
      </c>
    </row>
    <row r="114" spans="5:24" x14ac:dyDescent="0.25">
      <c r="E114" s="13" t="s">
        <v>30</v>
      </c>
      <c r="G114" s="15">
        <v>1.2400265065795E-2</v>
      </c>
      <c r="H114" s="13" t="s">
        <v>19</v>
      </c>
      <c r="K114" s="15">
        <v>1.4314407379469001E-2</v>
      </c>
      <c r="L114" s="13" t="s">
        <v>19</v>
      </c>
      <c r="O114" s="15">
        <v>4.3303980526918804E-3</v>
      </c>
      <c r="P114" s="13" t="s">
        <v>31</v>
      </c>
      <c r="S114" s="15">
        <v>8.8519560388902706E-3</v>
      </c>
      <c r="T114" s="13" t="s">
        <v>31</v>
      </c>
      <c r="W114" s="15">
        <v>1.3532318353681801E-2</v>
      </c>
      <c r="X114" s="13" t="s">
        <v>31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4DDB1-BA6C-4F34-B6EB-927FB28B43BD}">
  <dimension ref="A1:X150"/>
  <sheetViews>
    <sheetView workbookViewId="0">
      <pane xSplit="4" ySplit="3" topLeftCell="H70" activePane="bottomRight" state="frozen"/>
      <selection pane="topRight" activeCell="E1" sqref="E1"/>
      <selection pane="bottomLeft" activeCell="A4" sqref="A4"/>
      <selection pane="bottomRight" activeCell="W55" sqref="W55"/>
    </sheetView>
  </sheetViews>
  <sheetFormatPr defaultColWidth="9.1796875" defaultRowHeight="12.5" x14ac:dyDescent="0.25"/>
  <cols>
    <col min="1" max="1" width="4.453125" style="3" customWidth="1"/>
    <col min="2" max="2" width="5.7265625" style="3" customWidth="1"/>
    <col min="3" max="3" width="20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16384" width="9.1796875" style="2"/>
  </cols>
  <sheetData>
    <row r="1" spans="1:24" ht="18" x14ac:dyDescent="0.4">
      <c r="A1" s="95" t="s">
        <v>2654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14</v>
      </c>
      <c r="C4" s="4" t="s">
        <v>2655</v>
      </c>
      <c r="D4" s="3" t="s">
        <v>17</v>
      </c>
      <c r="E4" s="3" t="s">
        <v>83</v>
      </c>
      <c r="F4" s="3" t="s">
        <v>19</v>
      </c>
      <c r="G4" s="7">
        <v>6.2465277777777772E-2</v>
      </c>
      <c r="H4" s="3">
        <v>7</v>
      </c>
      <c r="I4" s="3" t="s">
        <v>77</v>
      </c>
      <c r="J4" s="3" t="s">
        <v>19</v>
      </c>
      <c r="K4" s="7">
        <v>4.5833333333333337E-2</v>
      </c>
      <c r="L4" s="3">
        <v>1</v>
      </c>
      <c r="M4" s="3" t="s">
        <v>81</v>
      </c>
      <c r="N4" s="3" t="s">
        <v>19</v>
      </c>
      <c r="O4" s="7">
        <v>4.4664351851851851E-2</v>
      </c>
      <c r="P4" s="3">
        <v>2</v>
      </c>
      <c r="Q4" s="3" t="s">
        <v>2505</v>
      </c>
      <c r="R4" s="3" t="s">
        <v>19</v>
      </c>
      <c r="S4" s="7">
        <v>4.8668981481481487E-2</v>
      </c>
      <c r="T4" s="3">
        <v>1</v>
      </c>
      <c r="U4" s="3" t="s">
        <v>638</v>
      </c>
      <c r="V4" s="3" t="s">
        <v>19</v>
      </c>
      <c r="W4" s="7">
        <v>5.7777777777777782E-2</v>
      </c>
      <c r="X4" s="3">
        <v>2</v>
      </c>
    </row>
    <row r="5" spans="1:24" x14ac:dyDescent="0.25">
      <c r="E5" s="3" t="s">
        <v>209</v>
      </c>
      <c r="F5" s="3" t="s">
        <v>25</v>
      </c>
      <c r="G5" s="7">
        <v>6.2465277777777772E-2</v>
      </c>
      <c r="H5" s="3">
        <v>7</v>
      </c>
      <c r="I5" s="3" t="s">
        <v>1713</v>
      </c>
      <c r="J5" s="3" t="s">
        <v>25</v>
      </c>
      <c r="K5" s="7">
        <v>0.10829861111111111</v>
      </c>
      <c r="L5" s="3">
        <v>3</v>
      </c>
      <c r="M5" s="3" t="s">
        <v>2656</v>
      </c>
      <c r="N5" s="3" t="s">
        <v>25</v>
      </c>
      <c r="O5" s="7">
        <v>0.15296296296296297</v>
      </c>
      <c r="P5" s="3">
        <v>2</v>
      </c>
      <c r="Q5" s="3" t="s">
        <v>1712</v>
      </c>
      <c r="R5" s="3" t="s">
        <v>25</v>
      </c>
      <c r="S5" s="7">
        <v>0.20163194444444443</v>
      </c>
      <c r="T5" s="3">
        <v>2</v>
      </c>
      <c r="U5" s="3" t="s">
        <v>2657</v>
      </c>
      <c r="V5" s="3" t="s">
        <v>25</v>
      </c>
      <c r="W5" s="7">
        <v>0.25940972222222219</v>
      </c>
      <c r="X5" s="3">
        <v>1</v>
      </c>
    </row>
    <row r="6" spans="1:24" x14ac:dyDescent="0.25">
      <c r="E6" s="3" t="s">
        <v>30</v>
      </c>
      <c r="G6" s="7">
        <v>6.7954655168843553E-3</v>
      </c>
      <c r="H6" s="3" t="s">
        <v>19</v>
      </c>
      <c r="K6" s="7">
        <v>2.0286850238394744E-3</v>
      </c>
      <c r="L6" s="3" t="s">
        <v>31</v>
      </c>
      <c r="O6" s="7">
        <v>1.8816080558962944E-4</v>
      </c>
      <c r="P6" s="3" t="s">
        <v>31</v>
      </c>
      <c r="S6" s="7">
        <v>2.1541971023345888E-3</v>
      </c>
      <c r="T6" s="3" t="s">
        <v>31</v>
      </c>
      <c r="W6" s="7">
        <v>2.4244225851206419E-3</v>
      </c>
      <c r="X6" s="3" t="s">
        <v>31</v>
      </c>
    </row>
    <row r="7" spans="1:24" x14ac:dyDescent="0.25">
      <c r="A7" s="3">
        <v>2</v>
      </c>
      <c r="B7" s="3">
        <v>26</v>
      </c>
      <c r="C7" s="4" t="s">
        <v>1696</v>
      </c>
      <c r="D7" s="3" t="s">
        <v>17</v>
      </c>
      <c r="E7" s="3" t="s">
        <v>33</v>
      </c>
      <c r="F7" s="3" t="s">
        <v>19</v>
      </c>
      <c r="G7" s="7">
        <v>5.6504629629629627E-2</v>
      </c>
      <c r="H7" s="3">
        <v>2</v>
      </c>
      <c r="I7" s="3" t="s">
        <v>618</v>
      </c>
      <c r="J7" s="3" t="s">
        <v>19</v>
      </c>
      <c r="K7" s="7">
        <v>4.8402777777777774E-2</v>
      </c>
      <c r="L7" s="3">
        <v>2</v>
      </c>
      <c r="M7" s="3" t="s">
        <v>955</v>
      </c>
      <c r="N7" s="3" t="s">
        <v>19</v>
      </c>
      <c r="O7" s="7">
        <v>4.2951388888888886E-2</v>
      </c>
      <c r="P7" s="3">
        <v>1</v>
      </c>
      <c r="Q7" s="3" t="s">
        <v>810</v>
      </c>
      <c r="R7" s="3" t="s">
        <v>19</v>
      </c>
      <c r="S7" s="7">
        <v>5.1296296296296291E-2</v>
      </c>
      <c r="T7" s="3">
        <v>3</v>
      </c>
      <c r="U7" s="3" t="s">
        <v>2658</v>
      </c>
      <c r="V7" s="3" t="s">
        <v>19</v>
      </c>
      <c r="W7" s="7">
        <v>7.0370370370370375E-2</v>
      </c>
      <c r="X7" s="3">
        <v>9</v>
      </c>
    </row>
    <row r="8" spans="1:24" x14ac:dyDescent="0.25">
      <c r="E8" s="3" t="s">
        <v>2659</v>
      </c>
      <c r="F8" s="3" t="s">
        <v>25</v>
      </c>
      <c r="G8" s="7">
        <v>5.6504629629629627E-2</v>
      </c>
      <c r="H8" s="3">
        <v>2</v>
      </c>
      <c r="I8" s="3" t="s">
        <v>2660</v>
      </c>
      <c r="J8" s="3" t="s">
        <v>25</v>
      </c>
      <c r="K8" s="7">
        <v>0.10490740740740741</v>
      </c>
      <c r="L8" s="3">
        <v>1</v>
      </c>
      <c r="M8" s="3" t="s">
        <v>951</v>
      </c>
      <c r="N8" s="3" t="s">
        <v>25</v>
      </c>
      <c r="O8" s="7">
        <v>0.14785879629629631</v>
      </c>
      <c r="P8" s="3">
        <v>1</v>
      </c>
      <c r="Q8" s="3" t="s">
        <v>2661</v>
      </c>
      <c r="R8" s="3" t="s">
        <v>25</v>
      </c>
      <c r="S8" s="7">
        <v>0.19915509259259259</v>
      </c>
      <c r="T8" s="3">
        <v>1</v>
      </c>
      <c r="U8" s="3" t="s">
        <v>34</v>
      </c>
      <c r="V8" s="3" t="s">
        <v>25</v>
      </c>
      <c r="W8" s="7">
        <v>0.26952546296296298</v>
      </c>
      <c r="X8" s="3">
        <v>2</v>
      </c>
    </row>
    <row r="9" spans="1:24" x14ac:dyDescent="0.25">
      <c r="E9" s="3" t="s">
        <v>30</v>
      </c>
      <c r="G9" s="7">
        <v>1.3360395409153791E-3</v>
      </c>
      <c r="H9" s="3" t="s">
        <v>31</v>
      </c>
      <c r="K9" s="7">
        <v>1.3256308013273668E-3</v>
      </c>
      <c r="L9" s="3" t="s">
        <v>31</v>
      </c>
      <c r="O9" s="7">
        <v>3.6501576356209944E-3</v>
      </c>
      <c r="P9" s="3" t="s">
        <v>31</v>
      </c>
      <c r="S9" s="7">
        <v>1.508743621667627E-3</v>
      </c>
      <c r="T9" s="3" t="s">
        <v>31</v>
      </c>
      <c r="W9" s="7">
        <v>7.8205715995313119E-3</v>
      </c>
      <c r="X9" s="3" t="s">
        <v>19</v>
      </c>
    </row>
    <row r="10" spans="1:24" x14ac:dyDescent="0.25">
      <c r="A10" s="3">
        <v>3</v>
      </c>
      <c r="B10" s="3">
        <v>33</v>
      </c>
      <c r="C10" s="4" t="s">
        <v>736</v>
      </c>
      <c r="D10" s="3" t="s">
        <v>17</v>
      </c>
      <c r="E10" s="3" t="s">
        <v>141</v>
      </c>
      <c r="F10" s="3" t="s">
        <v>19</v>
      </c>
      <c r="G10" s="7">
        <v>5.3310185185185183E-2</v>
      </c>
      <c r="H10" s="3">
        <v>1</v>
      </c>
      <c r="I10" s="3" t="s">
        <v>741</v>
      </c>
      <c r="J10" s="3" t="s">
        <v>19</v>
      </c>
      <c r="K10" s="7">
        <v>5.2962962962962962E-2</v>
      </c>
      <c r="L10" s="3">
        <v>5</v>
      </c>
      <c r="M10" s="3" t="s">
        <v>2545</v>
      </c>
      <c r="N10" s="3" t="s">
        <v>19</v>
      </c>
      <c r="O10" s="7">
        <v>5.1099537037037041E-2</v>
      </c>
      <c r="P10" s="3">
        <v>11</v>
      </c>
      <c r="Q10" s="3" t="s">
        <v>2662</v>
      </c>
      <c r="R10" s="3" t="s">
        <v>19</v>
      </c>
      <c r="S10" s="7">
        <v>6.0914351851851851E-2</v>
      </c>
      <c r="T10" s="3">
        <v>8</v>
      </c>
      <c r="U10" s="3" t="s">
        <v>2663</v>
      </c>
      <c r="V10" s="3" t="s">
        <v>19</v>
      </c>
      <c r="W10" s="7">
        <v>6.011574074074074E-2</v>
      </c>
      <c r="X10" s="3">
        <v>4</v>
      </c>
    </row>
    <row r="11" spans="1:24" x14ac:dyDescent="0.25">
      <c r="E11" s="3" t="s">
        <v>2664</v>
      </c>
      <c r="F11" s="3" t="s">
        <v>25</v>
      </c>
      <c r="G11" s="7">
        <v>5.3310185185185183E-2</v>
      </c>
      <c r="H11" s="3">
        <v>1</v>
      </c>
      <c r="I11" s="3" t="s">
        <v>143</v>
      </c>
      <c r="J11" s="3" t="s">
        <v>25</v>
      </c>
      <c r="K11" s="7">
        <v>0.10627314814814814</v>
      </c>
      <c r="L11" s="3">
        <v>2</v>
      </c>
      <c r="M11" s="3" t="s">
        <v>2665</v>
      </c>
      <c r="N11" s="3" t="s">
        <v>25</v>
      </c>
      <c r="O11" s="7">
        <v>0.15737268518518518</v>
      </c>
      <c r="P11" s="3">
        <v>3</v>
      </c>
      <c r="Q11" s="3" t="s">
        <v>2666</v>
      </c>
      <c r="R11" s="3" t="s">
        <v>25</v>
      </c>
      <c r="S11" s="7">
        <v>0.21828703703703703</v>
      </c>
      <c r="T11" s="3">
        <v>4</v>
      </c>
      <c r="U11" s="3" t="s">
        <v>2667</v>
      </c>
      <c r="V11" s="3" t="s">
        <v>25</v>
      </c>
      <c r="W11" s="7">
        <v>0.27840277777777778</v>
      </c>
      <c r="X11" s="3">
        <v>3</v>
      </c>
    </row>
    <row r="12" spans="1:24" x14ac:dyDescent="0.25">
      <c r="E12" s="3" t="s">
        <v>30</v>
      </c>
      <c r="G12" s="7">
        <v>6.4355723717474181E-3</v>
      </c>
      <c r="H12" s="3" t="s">
        <v>31</v>
      </c>
      <c r="K12" s="7">
        <v>1.5966581593474319E-3</v>
      </c>
      <c r="L12" s="3" t="s">
        <v>19</v>
      </c>
      <c r="O12" s="7">
        <v>2.9630832172852228E-3</v>
      </c>
      <c r="P12" s="3" t="s">
        <v>19</v>
      </c>
      <c r="S12" s="7">
        <v>6.3700812207399052E-3</v>
      </c>
      <c r="T12" s="3" t="s">
        <v>19</v>
      </c>
      <c r="W12" s="7">
        <v>4.4942502256251557E-3</v>
      </c>
      <c r="X12" s="3" t="s">
        <v>31</v>
      </c>
    </row>
    <row r="13" spans="1:24" x14ac:dyDescent="0.25">
      <c r="A13" s="3">
        <v>4</v>
      </c>
      <c r="B13" s="3">
        <v>44</v>
      </c>
      <c r="C13" s="4" t="s">
        <v>2668</v>
      </c>
      <c r="D13" s="3" t="s">
        <v>17</v>
      </c>
      <c r="E13" s="3" t="s">
        <v>1685</v>
      </c>
      <c r="F13" s="3" t="s">
        <v>19</v>
      </c>
      <c r="G13" s="7">
        <v>6.2638888888888897E-2</v>
      </c>
      <c r="H13" s="3">
        <v>9</v>
      </c>
      <c r="I13" s="3" t="s">
        <v>2669</v>
      </c>
      <c r="J13" s="3" t="s">
        <v>19</v>
      </c>
      <c r="K13" s="7">
        <v>4.7997685185185185E-2</v>
      </c>
      <c r="L13" s="3">
        <v>44</v>
      </c>
      <c r="M13" s="3" t="s">
        <v>773</v>
      </c>
      <c r="N13" s="3" t="s">
        <v>19</v>
      </c>
      <c r="O13" s="7">
        <v>4.3159722222222224E-2</v>
      </c>
      <c r="P13" s="3">
        <v>44</v>
      </c>
      <c r="Q13" s="3" t="s">
        <v>2670</v>
      </c>
      <c r="R13" s="3" t="s">
        <v>19</v>
      </c>
      <c r="S13" s="7">
        <v>6.7210648148148144E-2</v>
      </c>
      <c r="T13" s="3">
        <v>44</v>
      </c>
      <c r="U13" s="3" t="s">
        <v>1680</v>
      </c>
      <c r="V13" s="3" t="s">
        <v>19</v>
      </c>
      <c r="W13" s="7">
        <v>6.0370370370370373E-2</v>
      </c>
      <c r="X13" s="3">
        <v>44</v>
      </c>
    </row>
    <row r="14" spans="1:24" x14ac:dyDescent="0.25">
      <c r="E14" s="3" t="s">
        <v>385</v>
      </c>
      <c r="F14" s="3" t="s">
        <v>25</v>
      </c>
      <c r="G14" s="7">
        <v>6.2638888888888897E-2</v>
      </c>
      <c r="H14" s="3">
        <v>9</v>
      </c>
      <c r="I14" s="3" t="s">
        <v>2533</v>
      </c>
      <c r="J14" s="3" t="s">
        <v>25</v>
      </c>
      <c r="K14" s="7">
        <v>0.11063657407407408</v>
      </c>
      <c r="L14" s="3">
        <v>44</v>
      </c>
      <c r="M14" s="3" t="s">
        <v>778</v>
      </c>
      <c r="N14" s="3" t="s">
        <v>25</v>
      </c>
      <c r="O14" s="7">
        <v>0.15379629629629629</v>
      </c>
      <c r="P14" s="3">
        <v>44</v>
      </c>
      <c r="Q14" s="3" t="s">
        <v>206</v>
      </c>
      <c r="R14" s="3" t="s">
        <v>25</v>
      </c>
      <c r="S14" s="7">
        <v>0.22100694444444444</v>
      </c>
      <c r="T14" s="3">
        <v>44</v>
      </c>
      <c r="U14" s="3" t="s">
        <v>2527</v>
      </c>
      <c r="V14" s="3" t="s">
        <v>25</v>
      </c>
      <c r="W14" s="7">
        <v>0.28137731481481482</v>
      </c>
      <c r="X14" s="3">
        <v>4</v>
      </c>
    </row>
    <row r="15" spans="1:24" x14ac:dyDescent="0.25">
      <c r="E15" s="3" t="s">
        <v>30</v>
      </c>
      <c r="G15" s="7">
        <v>2.2547901125278477E-3</v>
      </c>
      <c r="H15" s="3" t="s">
        <v>19</v>
      </c>
      <c r="K15" s="7">
        <v>3.9174323038269204E-3</v>
      </c>
      <c r="L15" s="3" t="s">
        <v>31</v>
      </c>
      <c r="O15" s="7">
        <v>5.4910356064959351E-3</v>
      </c>
      <c r="P15" s="3" t="s">
        <v>31</v>
      </c>
      <c r="S15" s="7">
        <v>1.2083610511457253E-2</v>
      </c>
      <c r="T15" s="3" t="s">
        <v>19</v>
      </c>
      <c r="W15" s="7">
        <v>4.9299327136622731E-3</v>
      </c>
      <c r="X15" s="3" t="s">
        <v>31</v>
      </c>
    </row>
    <row r="16" spans="1:24" x14ac:dyDescent="0.25">
      <c r="A16" s="3">
        <v>5</v>
      </c>
      <c r="B16" s="3">
        <v>31</v>
      </c>
      <c r="C16" s="4" t="s">
        <v>2490</v>
      </c>
      <c r="D16" s="3" t="s">
        <v>17</v>
      </c>
      <c r="E16" s="3" t="s">
        <v>1920</v>
      </c>
      <c r="F16" s="3" t="s">
        <v>19</v>
      </c>
      <c r="G16" s="7">
        <v>6.2881944444444449E-2</v>
      </c>
      <c r="H16" s="3">
        <v>10</v>
      </c>
      <c r="I16" s="3" t="s">
        <v>2166</v>
      </c>
      <c r="J16" s="3" t="s">
        <v>19</v>
      </c>
      <c r="K16" s="7">
        <v>5.2627314814814814E-2</v>
      </c>
      <c r="L16" s="3">
        <v>4</v>
      </c>
      <c r="M16" s="3" t="s">
        <v>1923</v>
      </c>
      <c r="N16" s="3" t="s">
        <v>19</v>
      </c>
      <c r="O16" s="7">
        <v>4.6678240740740735E-2</v>
      </c>
      <c r="P16" s="3">
        <v>3</v>
      </c>
      <c r="Q16" s="3" t="s">
        <v>128</v>
      </c>
      <c r="R16" s="3" t="s">
        <v>19</v>
      </c>
      <c r="S16" s="7">
        <v>6.206018518518519E-2</v>
      </c>
      <c r="T16" s="3">
        <v>11</v>
      </c>
      <c r="U16" s="3" t="s">
        <v>2671</v>
      </c>
      <c r="V16" s="3" t="s">
        <v>19</v>
      </c>
      <c r="W16" s="7">
        <v>5.8263888888888893E-2</v>
      </c>
      <c r="X16" s="3">
        <v>3</v>
      </c>
    </row>
    <row r="17" spans="1:24" x14ac:dyDescent="0.25">
      <c r="E17" s="3" t="s">
        <v>2045</v>
      </c>
      <c r="F17" s="3" t="s">
        <v>25</v>
      </c>
      <c r="G17" s="7">
        <v>6.2881944444444449E-2</v>
      </c>
      <c r="H17" s="3">
        <v>10</v>
      </c>
      <c r="I17" s="3" t="s">
        <v>1917</v>
      </c>
      <c r="J17" s="3" t="s">
        <v>25</v>
      </c>
      <c r="K17" s="7">
        <v>0.11550925925925926</v>
      </c>
      <c r="L17" s="3">
        <v>6</v>
      </c>
      <c r="M17" s="3" t="s">
        <v>2672</v>
      </c>
      <c r="N17" s="3" t="s">
        <v>25</v>
      </c>
      <c r="O17" s="7">
        <v>0.16218750000000001</v>
      </c>
      <c r="P17" s="3">
        <v>5</v>
      </c>
      <c r="Q17" s="3" t="s">
        <v>2673</v>
      </c>
      <c r="R17" s="3" t="s">
        <v>25</v>
      </c>
      <c r="S17" s="7">
        <v>0.2242476851851852</v>
      </c>
      <c r="T17" s="3">
        <v>5</v>
      </c>
      <c r="U17" s="3" t="s">
        <v>1908</v>
      </c>
      <c r="V17" s="3" t="s">
        <v>25</v>
      </c>
      <c r="W17" s="7">
        <v>0.28251157407407407</v>
      </c>
      <c r="X17" s="3">
        <v>5</v>
      </c>
    </row>
    <row r="18" spans="1:24" x14ac:dyDescent="0.25">
      <c r="E18" s="3" t="s">
        <v>30</v>
      </c>
      <c r="G18" s="7">
        <v>2.2544315065892925E-3</v>
      </c>
      <c r="H18" s="3" t="s">
        <v>19</v>
      </c>
      <c r="K18" s="7">
        <v>5.0292244965926408E-4</v>
      </c>
      <c r="L18" s="3" t="s">
        <v>19</v>
      </c>
      <c r="O18" s="7">
        <v>2.1686330135754772E-3</v>
      </c>
      <c r="P18" s="3" t="s">
        <v>31</v>
      </c>
      <c r="S18" s="7">
        <v>6.7109251105692616E-3</v>
      </c>
      <c r="T18" s="3" t="s">
        <v>19</v>
      </c>
      <c r="W18" s="7">
        <v>7.2996460532423618E-3</v>
      </c>
      <c r="X18" s="3" t="s">
        <v>31</v>
      </c>
    </row>
    <row r="19" spans="1:24" x14ac:dyDescent="0.25">
      <c r="A19" s="3">
        <v>6</v>
      </c>
      <c r="B19" s="3">
        <v>46</v>
      </c>
      <c r="C19" s="4" t="s">
        <v>622</v>
      </c>
      <c r="D19" s="3" t="s">
        <v>17</v>
      </c>
      <c r="E19" s="3" t="s">
        <v>61</v>
      </c>
      <c r="F19" s="3" t="s">
        <v>19</v>
      </c>
      <c r="G19" s="7">
        <v>6.0752314814814821E-2</v>
      </c>
      <c r="H19" s="3">
        <v>4</v>
      </c>
      <c r="I19" s="3" t="s">
        <v>55</v>
      </c>
      <c r="J19" s="3" t="s">
        <v>19</v>
      </c>
      <c r="K19" s="7">
        <v>4.6481481481481485E-2</v>
      </c>
      <c r="L19" s="3">
        <v>46</v>
      </c>
      <c r="M19" s="3" t="s">
        <v>2674</v>
      </c>
      <c r="N19" s="3" t="s">
        <v>19</v>
      </c>
      <c r="O19" s="7">
        <v>5.1053240740740746E-2</v>
      </c>
      <c r="P19" s="3">
        <v>46</v>
      </c>
      <c r="Q19" s="3" t="s">
        <v>2675</v>
      </c>
      <c r="R19" s="3" t="s">
        <v>19</v>
      </c>
      <c r="S19" s="7">
        <v>5.2164351851851858E-2</v>
      </c>
      <c r="T19" s="3">
        <v>46</v>
      </c>
      <c r="U19" s="3" t="s">
        <v>1302</v>
      </c>
      <c r="V19" s="3" t="s">
        <v>19</v>
      </c>
      <c r="W19" s="7">
        <v>6.2430555555555552E-2</v>
      </c>
      <c r="X19" s="3">
        <v>46</v>
      </c>
    </row>
    <row r="20" spans="1:24" x14ac:dyDescent="0.25">
      <c r="E20" s="3" t="s">
        <v>2475</v>
      </c>
      <c r="F20" s="3" t="s">
        <v>25</v>
      </c>
      <c r="G20" s="7">
        <v>6.0752314814814821E-2</v>
      </c>
      <c r="H20" s="3">
        <v>4</v>
      </c>
      <c r="I20" s="3" t="s">
        <v>624</v>
      </c>
      <c r="J20" s="3" t="s">
        <v>25</v>
      </c>
      <c r="K20" s="7">
        <v>0.1072337962962963</v>
      </c>
      <c r="L20" s="3">
        <v>46</v>
      </c>
      <c r="M20" s="3" t="s">
        <v>57</v>
      </c>
      <c r="N20" s="3" t="s">
        <v>25</v>
      </c>
      <c r="O20" s="7">
        <v>0.15828703703703703</v>
      </c>
      <c r="P20" s="3">
        <v>46</v>
      </c>
      <c r="Q20" s="3" t="s">
        <v>2676</v>
      </c>
      <c r="R20" s="3" t="s">
        <v>25</v>
      </c>
      <c r="S20" s="7">
        <v>0.22086805555555555</v>
      </c>
      <c r="T20" s="3">
        <v>46</v>
      </c>
      <c r="U20" s="3" t="s">
        <v>2677</v>
      </c>
      <c r="V20" s="3" t="s">
        <v>25</v>
      </c>
      <c r="W20" s="7">
        <v>0.2832986111111111</v>
      </c>
      <c r="X20" s="3">
        <v>6</v>
      </c>
    </row>
    <row r="21" spans="1:24" x14ac:dyDescent="0.25">
      <c r="E21" s="3" t="s">
        <v>30</v>
      </c>
      <c r="G21" s="7">
        <v>4.4097745301556468E-5</v>
      </c>
      <c r="H21" s="3" t="s">
        <v>31</v>
      </c>
      <c r="K21" s="7">
        <v>5.7881220222225707E-3</v>
      </c>
      <c r="L21" s="3" t="s">
        <v>31</v>
      </c>
      <c r="O21" s="7">
        <v>2.0702865482544533E-3</v>
      </c>
      <c r="P21" s="3" t="s">
        <v>19</v>
      </c>
      <c r="S21" s="7">
        <v>3.339103383773287E-3</v>
      </c>
      <c r="T21" s="3" t="s">
        <v>31</v>
      </c>
      <c r="W21" s="7">
        <v>3.3156300636237104E-3</v>
      </c>
      <c r="X21" s="3" t="s">
        <v>31</v>
      </c>
    </row>
    <row r="22" spans="1:24" x14ac:dyDescent="0.25">
      <c r="A22" s="3">
        <v>7</v>
      </c>
      <c r="B22" s="3">
        <v>15</v>
      </c>
      <c r="C22" s="4" t="s">
        <v>1864</v>
      </c>
      <c r="D22" s="3" t="s">
        <v>17</v>
      </c>
      <c r="E22" s="3" t="s">
        <v>134</v>
      </c>
      <c r="F22" s="3" t="s">
        <v>19</v>
      </c>
      <c r="G22" s="7">
        <v>6.1562499999999999E-2</v>
      </c>
      <c r="H22" s="3">
        <v>5</v>
      </c>
      <c r="I22" s="3" t="s">
        <v>1690</v>
      </c>
      <c r="J22" s="3" t="s">
        <v>19</v>
      </c>
      <c r="K22" s="7">
        <v>5.2546296296296292E-2</v>
      </c>
      <c r="L22" s="3">
        <v>3</v>
      </c>
      <c r="M22" s="3" t="s">
        <v>629</v>
      </c>
      <c r="N22" s="3" t="s">
        <v>19</v>
      </c>
      <c r="O22" s="7">
        <v>5.3680555555555558E-2</v>
      </c>
      <c r="P22" s="3">
        <v>14</v>
      </c>
      <c r="Q22" s="3" t="s">
        <v>634</v>
      </c>
      <c r="R22" s="3" t="s">
        <v>19</v>
      </c>
      <c r="S22" s="7">
        <v>6.2731481481481485E-2</v>
      </c>
      <c r="T22" s="3">
        <v>12</v>
      </c>
      <c r="U22" s="3" t="s">
        <v>633</v>
      </c>
      <c r="V22" s="3" t="s">
        <v>19</v>
      </c>
      <c r="W22" s="7">
        <v>5.7650462962962966E-2</v>
      </c>
      <c r="X22" s="3">
        <v>1</v>
      </c>
    </row>
    <row r="23" spans="1:24" x14ac:dyDescent="0.25">
      <c r="E23" s="3" t="s">
        <v>2678</v>
      </c>
      <c r="F23" s="3" t="s">
        <v>25</v>
      </c>
      <c r="G23" s="7">
        <v>6.1562499999999999E-2</v>
      </c>
      <c r="H23" s="3">
        <v>5</v>
      </c>
      <c r="I23" s="3" t="s">
        <v>2523</v>
      </c>
      <c r="J23" s="3" t="s">
        <v>25</v>
      </c>
      <c r="K23" s="7">
        <v>0.11410879629629629</v>
      </c>
      <c r="L23" s="3">
        <v>5</v>
      </c>
      <c r="M23" s="3" t="s">
        <v>994</v>
      </c>
      <c r="N23" s="3" t="s">
        <v>25</v>
      </c>
      <c r="O23" s="7">
        <v>0.16778935185185184</v>
      </c>
      <c r="P23" s="3">
        <v>6</v>
      </c>
      <c r="Q23" s="3" t="s">
        <v>1860</v>
      </c>
      <c r="R23" s="3" t="s">
        <v>25</v>
      </c>
      <c r="S23" s="7">
        <v>0.23052083333333331</v>
      </c>
      <c r="T23" s="3">
        <v>7</v>
      </c>
      <c r="U23" s="3" t="s">
        <v>133</v>
      </c>
      <c r="V23" s="3" t="s">
        <v>25</v>
      </c>
      <c r="W23" s="7">
        <v>0.28817129629629629</v>
      </c>
      <c r="X23" s="3">
        <v>7</v>
      </c>
    </row>
    <row r="24" spans="1:24" x14ac:dyDescent="0.25">
      <c r="E24" s="3" t="s">
        <v>30</v>
      </c>
      <c r="G24" s="7">
        <v>2.7959992735129141E-4</v>
      </c>
      <c r="H24" s="3" t="s">
        <v>31</v>
      </c>
      <c r="K24" s="7">
        <v>6.2233499165662703E-4</v>
      </c>
      <c r="L24" s="3" t="s">
        <v>31</v>
      </c>
      <c r="O24" s="7">
        <v>3.8551033561633266E-3</v>
      </c>
      <c r="P24" s="3" t="s">
        <v>19</v>
      </c>
      <c r="S24" s="7">
        <v>6.2733767931375389E-3</v>
      </c>
      <c r="T24" s="3" t="s">
        <v>19</v>
      </c>
      <c r="W24" s="7">
        <v>9.226545230292961E-3</v>
      </c>
      <c r="X24" s="3" t="s">
        <v>31</v>
      </c>
    </row>
    <row r="25" spans="1:24" x14ac:dyDescent="0.25">
      <c r="A25" s="3">
        <v>8</v>
      </c>
      <c r="B25" s="3">
        <v>5</v>
      </c>
      <c r="C25" s="4" t="s">
        <v>2679</v>
      </c>
      <c r="D25" s="3" t="s">
        <v>17</v>
      </c>
      <c r="E25" s="3" t="s">
        <v>1609</v>
      </c>
      <c r="F25" s="3" t="s">
        <v>19</v>
      </c>
      <c r="G25" s="7">
        <v>6.2557870370370375E-2</v>
      </c>
      <c r="H25" s="3">
        <v>8</v>
      </c>
      <c r="I25" s="3" t="s">
        <v>2680</v>
      </c>
      <c r="J25" s="3" t="s">
        <v>19</v>
      </c>
      <c r="K25" s="7">
        <v>6.0370370370370373E-2</v>
      </c>
      <c r="L25" s="3">
        <v>13</v>
      </c>
      <c r="M25" s="3" t="s">
        <v>2424</v>
      </c>
      <c r="N25" s="3" t="s">
        <v>19</v>
      </c>
      <c r="O25" s="7">
        <v>4.8738425925925921E-2</v>
      </c>
      <c r="P25" s="3">
        <v>6</v>
      </c>
      <c r="Q25" s="3" t="s">
        <v>2426</v>
      </c>
      <c r="R25" s="3" t="s">
        <v>19</v>
      </c>
      <c r="S25" s="7">
        <v>5.6087962962962958E-2</v>
      </c>
      <c r="T25" s="3">
        <v>5</v>
      </c>
      <c r="U25" s="3" t="s">
        <v>2421</v>
      </c>
      <c r="V25" s="3" t="s">
        <v>19</v>
      </c>
      <c r="W25" s="7">
        <v>6.3900462962962964E-2</v>
      </c>
      <c r="X25" s="3">
        <v>5</v>
      </c>
    </row>
    <row r="26" spans="1:24" x14ac:dyDescent="0.25">
      <c r="E26" s="3" t="s">
        <v>2681</v>
      </c>
      <c r="F26" s="3" t="s">
        <v>25</v>
      </c>
      <c r="G26" s="7">
        <v>6.2557870370370375E-2</v>
      </c>
      <c r="H26" s="3">
        <v>8</v>
      </c>
      <c r="I26" s="3" t="s">
        <v>1676</v>
      </c>
      <c r="J26" s="3" t="s">
        <v>25</v>
      </c>
      <c r="K26" s="7">
        <v>0.12292824074074075</v>
      </c>
      <c r="L26" s="3">
        <v>9</v>
      </c>
      <c r="M26" s="3" t="s">
        <v>2682</v>
      </c>
      <c r="N26" s="3" t="s">
        <v>25</v>
      </c>
      <c r="O26" s="7">
        <v>0.17166666666666666</v>
      </c>
      <c r="P26" s="3">
        <v>8</v>
      </c>
      <c r="Q26" s="3" t="s">
        <v>2423</v>
      </c>
      <c r="R26" s="3" t="s">
        <v>25</v>
      </c>
      <c r="S26" s="7">
        <v>0.22775462962962964</v>
      </c>
      <c r="T26" s="3">
        <v>6</v>
      </c>
      <c r="U26" s="3" t="s">
        <v>2683</v>
      </c>
      <c r="V26" s="3" t="s">
        <v>25</v>
      </c>
      <c r="W26" s="7">
        <v>0.29165509259259259</v>
      </c>
      <c r="X26" s="3">
        <v>8</v>
      </c>
    </row>
    <row r="27" spans="1:24" x14ac:dyDescent="0.25">
      <c r="E27" s="3" t="s">
        <v>30</v>
      </c>
      <c r="G27" s="7">
        <v>3.1858767284259626E-5</v>
      </c>
      <c r="H27" s="3" t="s">
        <v>31</v>
      </c>
      <c r="K27" s="7">
        <v>6.5589662485483202E-3</v>
      </c>
      <c r="L27" s="3" t="s">
        <v>19</v>
      </c>
      <c r="O27" s="7">
        <v>1.6893823306603425E-3</v>
      </c>
      <c r="P27" s="3" t="s">
        <v>31</v>
      </c>
      <c r="S27" s="7">
        <v>1.0526820704364684E-3</v>
      </c>
      <c r="T27" s="3" t="s">
        <v>31</v>
      </c>
      <c r="W27" s="7">
        <v>3.7850430801672497E-3</v>
      </c>
      <c r="X27" s="3" t="s">
        <v>31</v>
      </c>
    </row>
    <row r="28" spans="1:24" x14ac:dyDescent="0.25">
      <c r="A28" s="3">
        <v>9</v>
      </c>
      <c r="B28" s="3">
        <v>12</v>
      </c>
      <c r="C28" s="4" t="s">
        <v>184</v>
      </c>
      <c r="D28" s="3" t="s">
        <v>2</v>
      </c>
      <c r="E28" s="3" t="s">
        <v>643</v>
      </c>
      <c r="F28" s="3" t="s">
        <v>19</v>
      </c>
      <c r="G28" s="7">
        <v>5.8252314814814819E-2</v>
      </c>
      <c r="H28" s="3">
        <v>3</v>
      </c>
      <c r="I28" s="3" t="s">
        <v>2503</v>
      </c>
      <c r="J28" s="3" t="s">
        <v>19</v>
      </c>
      <c r="K28" s="7">
        <v>5.3495370370370367E-2</v>
      </c>
      <c r="L28" s="3">
        <v>6</v>
      </c>
      <c r="M28" s="3" t="s">
        <v>188</v>
      </c>
      <c r="N28" s="3" t="s">
        <v>19</v>
      </c>
      <c r="O28" s="7">
        <v>4.6886574074074074E-2</v>
      </c>
      <c r="P28" s="3">
        <v>4</v>
      </c>
      <c r="Q28" s="3" t="s">
        <v>92</v>
      </c>
      <c r="R28" s="3" t="s">
        <v>19</v>
      </c>
      <c r="S28" s="7">
        <v>5.4479166666666669E-2</v>
      </c>
      <c r="T28" s="3">
        <v>4</v>
      </c>
      <c r="U28" s="3" t="s">
        <v>114</v>
      </c>
      <c r="V28" s="3" t="s">
        <v>19</v>
      </c>
      <c r="W28" s="7">
        <v>7.9201388888888891E-2</v>
      </c>
      <c r="X28" s="3">
        <v>17</v>
      </c>
    </row>
    <row r="29" spans="1:24" x14ac:dyDescent="0.25">
      <c r="E29" s="3" t="s">
        <v>116</v>
      </c>
      <c r="F29" s="3" t="s">
        <v>25</v>
      </c>
      <c r="G29" s="7">
        <v>5.8252314814814819E-2</v>
      </c>
      <c r="H29" s="3">
        <v>3</v>
      </c>
      <c r="I29" s="3" t="s">
        <v>642</v>
      </c>
      <c r="J29" s="3" t="s">
        <v>25</v>
      </c>
      <c r="K29" s="7">
        <v>0.11174768518518519</v>
      </c>
      <c r="L29" s="3">
        <v>4</v>
      </c>
      <c r="M29" s="3" t="s">
        <v>2428</v>
      </c>
      <c r="N29" s="3" t="s">
        <v>25</v>
      </c>
      <c r="O29" s="7">
        <v>0.15863425925925925</v>
      </c>
      <c r="P29" s="3">
        <v>4</v>
      </c>
      <c r="Q29" s="3" t="s">
        <v>2684</v>
      </c>
      <c r="R29" s="3" t="s">
        <v>25</v>
      </c>
      <c r="S29" s="7">
        <v>0.21311342592592594</v>
      </c>
      <c r="T29" s="3">
        <v>3</v>
      </c>
      <c r="U29" s="3" t="s">
        <v>1403</v>
      </c>
      <c r="V29" s="3" t="s">
        <v>25</v>
      </c>
      <c r="W29" s="7">
        <v>0.29231481481481481</v>
      </c>
      <c r="X29" s="3">
        <v>9</v>
      </c>
    </row>
    <row r="30" spans="1:24" x14ac:dyDescent="0.25">
      <c r="E30" s="3" t="s">
        <v>30</v>
      </c>
      <c r="G30" s="7">
        <v>4.4789919473823062E-3</v>
      </c>
      <c r="H30" s="3" t="s">
        <v>31</v>
      </c>
      <c r="K30" s="7">
        <v>4.3775485288205518E-4</v>
      </c>
      <c r="L30" s="3" t="s">
        <v>31</v>
      </c>
      <c r="O30" s="7">
        <v>3.6553016086253443E-3</v>
      </c>
      <c r="P30" s="3" t="s">
        <v>31</v>
      </c>
      <c r="S30" s="7">
        <v>2.790730192872834E-3</v>
      </c>
      <c r="T30" s="3" t="s">
        <v>31</v>
      </c>
      <c r="W30" s="7">
        <v>1.136277860176256E-2</v>
      </c>
      <c r="X30" s="3" t="s">
        <v>19</v>
      </c>
    </row>
    <row r="31" spans="1:24" x14ac:dyDescent="0.25">
      <c r="A31" s="3">
        <v>10</v>
      </c>
      <c r="B31" s="3">
        <v>41</v>
      </c>
      <c r="C31" s="4" t="s">
        <v>2173</v>
      </c>
      <c r="D31" s="3" t="s">
        <v>2</v>
      </c>
      <c r="E31" s="3" t="s">
        <v>164</v>
      </c>
      <c r="F31" s="3" t="s">
        <v>19</v>
      </c>
      <c r="G31" s="7">
        <v>6.2222222222222227E-2</v>
      </c>
      <c r="H31" s="3">
        <v>6</v>
      </c>
      <c r="I31" s="3" t="s">
        <v>168</v>
      </c>
      <c r="J31" s="3" t="s">
        <v>19</v>
      </c>
      <c r="K31" s="7">
        <v>5.0300925925925923E-2</v>
      </c>
      <c r="L31" s="3">
        <v>41</v>
      </c>
      <c r="M31" s="3" t="s">
        <v>165</v>
      </c>
      <c r="N31" s="3" t="s">
        <v>19</v>
      </c>
      <c r="O31" s="7">
        <v>5.2557870370370373E-2</v>
      </c>
      <c r="P31" s="3">
        <v>41</v>
      </c>
      <c r="Q31" s="3" t="s">
        <v>163</v>
      </c>
      <c r="R31" s="3" t="s">
        <v>19</v>
      </c>
      <c r="S31" s="7">
        <v>6.0520833333333329E-2</v>
      </c>
      <c r="T31" s="3">
        <v>41</v>
      </c>
      <c r="U31" s="3" t="s">
        <v>167</v>
      </c>
      <c r="V31" s="3" t="s">
        <v>19</v>
      </c>
      <c r="W31" s="7">
        <v>6.8749999999999992E-2</v>
      </c>
      <c r="X31" s="3">
        <v>41</v>
      </c>
    </row>
    <row r="32" spans="1:24" x14ac:dyDescent="0.25">
      <c r="E32" s="3" t="s">
        <v>244</v>
      </c>
      <c r="F32" s="3" t="s">
        <v>25</v>
      </c>
      <c r="G32" s="7">
        <v>6.2222222222222227E-2</v>
      </c>
      <c r="H32" s="3">
        <v>6</v>
      </c>
      <c r="I32" s="3" t="s">
        <v>172</v>
      </c>
      <c r="J32" s="3" t="s">
        <v>25</v>
      </c>
      <c r="K32" s="7">
        <v>0.11252314814814814</v>
      </c>
      <c r="L32" s="3">
        <v>41</v>
      </c>
      <c r="M32" s="3" t="s">
        <v>2685</v>
      </c>
      <c r="N32" s="3" t="s">
        <v>25</v>
      </c>
      <c r="O32" s="7">
        <v>0.16508101851851853</v>
      </c>
      <c r="P32" s="3">
        <v>41</v>
      </c>
      <c r="Q32" s="3" t="s">
        <v>2411</v>
      </c>
      <c r="R32" s="3" t="s">
        <v>25</v>
      </c>
      <c r="S32" s="7">
        <v>0.22560185185185186</v>
      </c>
      <c r="T32" s="3">
        <v>41</v>
      </c>
      <c r="U32" s="3" t="s">
        <v>391</v>
      </c>
      <c r="V32" s="3" t="s">
        <v>25</v>
      </c>
      <c r="W32" s="7">
        <v>0.29435185185185186</v>
      </c>
      <c r="X32" s="3">
        <v>10</v>
      </c>
    </row>
    <row r="33" spans="1:24" x14ac:dyDescent="0.25">
      <c r="E33" s="3" t="s">
        <v>30</v>
      </c>
      <c r="G33" s="7">
        <v>9.4623650347453597E-4</v>
      </c>
      <c r="H33" s="3" t="s">
        <v>31</v>
      </c>
      <c r="K33" s="7">
        <v>4.008039891216765E-3</v>
      </c>
      <c r="L33" s="3" t="s">
        <v>31</v>
      </c>
      <c r="O33" s="7">
        <v>1.663786494760143E-3</v>
      </c>
      <c r="P33" s="3" t="s">
        <v>19</v>
      </c>
      <c r="S33" s="7">
        <v>2.8518431158876187E-3</v>
      </c>
      <c r="T33" s="3" t="s">
        <v>19</v>
      </c>
      <c r="W33" s="7">
        <v>4.3864678404349766E-4</v>
      </c>
      <c r="X33" s="3" t="s">
        <v>19</v>
      </c>
    </row>
    <row r="34" spans="1:24" x14ac:dyDescent="0.25">
      <c r="A34" s="3">
        <v>11</v>
      </c>
      <c r="B34" s="3">
        <v>34</v>
      </c>
      <c r="C34" s="4" t="s">
        <v>2203</v>
      </c>
      <c r="D34" s="3" t="s">
        <v>17</v>
      </c>
      <c r="E34" s="3" t="s">
        <v>2496</v>
      </c>
      <c r="F34" s="3" t="s">
        <v>19</v>
      </c>
      <c r="G34" s="7">
        <v>7.6388888888888895E-2</v>
      </c>
      <c r="H34" s="3">
        <v>28</v>
      </c>
      <c r="I34" s="3" t="s">
        <v>897</v>
      </c>
      <c r="J34" s="3" t="s">
        <v>19</v>
      </c>
      <c r="K34" s="7">
        <v>5.7847222222222223E-2</v>
      </c>
      <c r="L34" s="3">
        <v>9</v>
      </c>
      <c r="M34" s="3" t="s">
        <v>1593</v>
      </c>
      <c r="N34" s="3" t="s">
        <v>19</v>
      </c>
      <c r="O34" s="7">
        <v>4.9953703703703702E-2</v>
      </c>
      <c r="P34" s="3">
        <v>8</v>
      </c>
      <c r="Q34" s="3" t="s">
        <v>2686</v>
      </c>
      <c r="R34" s="3" t="s">
        <v>19</v>
      </c>
      <c r="S34" s="7">
        <v>5.0833333333333335E-2</v>
      </c>
      <c r="T34" s="3">
        <v>2</v>
      </c>
      <c r="U34" s="3" t="s">
        <v>2687</v>
      </c>
      <c r="V34" s="3" t="s">
        <v>19</v>
      </c>
      <c r="W34" s="7">
        <v>6.6122685185185187E-2</v>
      </c>
      <c r="X34" s="3">
        <v>8</v>
      </c>
    </row>
    <row r="35" spans="1:24" x14ac:dyDescent="0.25">
      <c r="E35" s="3" t="s">
        <v>2688</v>
      </c>
      <c r="F35" s="3" t="s">
        <v>25</v>
      </c>
      <c r="G35" s="7">
        <v>7.6388888888888895E-2</v>
      </c>
      <c r="H35" s="3">
        <v>28</v>
      </c>
      <c r="I35" s="3" t="s">
        <v>2689</v>
      </c>
      <c r="J35" s="3" t="s">
        <v>25</v>
      </c>
      <c r="K35" s="7">
        <v>0.13423611111111111</v>
      </c>
      <c r="L35" s="3">
        <v>14</v>
      </c>
      <c r="M35" s="3" t="s">
        <v>2690</v>
      </c>
      <c r="N35" s="3" t="s">
        <v>25</v>
      </c>
      <c r="O35" s="7">
        <v>0.18418981481481481</v>
      </c>
      <c r="P35" s="3">
        <v>13</v>
      </c>
      <c r="Q35" s="3" t="s">
        <v>2498</v>
      </c>
      <c r="R35" s="3" t="s">
        <v>25</v>
      </c>
      <c r="S35" s="7">
        <v>0.23502314814814815</v>
      </c>
      <c r="T35" s="3">
        <v>9</v>
      </c>
      <c r="U35" s="3" t="s">
        <v>2497</v>
      </c>
      <c r="V35" s="3" t="s">
        <v>25</v>
      </c>
      <c r="W35" s="7">
        <v>0.30114583333333333</v>
      </c>
      <c r="X35" s="3">
        <v>11</v>
      </c>
    </row>
    <row r="36" spans="1:24" x14ac:dyDescent="0.25">
      <c r="E36" s="3" t="s">
        <v>30</v>
      </c>
      <c r="G36" s="7">
        <v>1.1762429012201883E-2</v>
      </c>
      <c r="H36" s="3" t="s">
        <v>19</v>
      </c>
      <c r="K36" s="7">
        <v>2.2847426061387219E-3</v>
      </c>
      <c r="L36" s="3" t="s">
        <v>19</v>
      </c>
      <c r="O36" s="7">
        <v>2.1150745425806E-3</v>
      </c>
      <c r="P36" s="3" t="s">
        <v>31</v>
      </c>
      <c r="S36" s="7">
        <v>8.1667239357654312E-3</v>
      </c>
      <c r="T36" s="3" t="s">
        <v>31</v>
      </c>
      <c r="W36" s="7">
        <v>3.7653731399945878E-3</v>
      </c>
      <c r="X36" s="3" t="s">
        <v>31</v>
      </c>
    </row>
    <row r="37" spans="1:24" x14ac:dyDescent="0.25">
      <c r="A37" s="3">
        <v>12</v>
      </c>
      <c r="B37" s="3">
        <v>11</v>
      </c>
      <c r="C37" s="4" t="s">
        <v>2434</v>
      </c>
      <c r="D37" s="3" t="s">
        <v>3</v>
      </c>
      <c r="E37" s="3" t="s">
        <v>115</v>
      </c>
      <c r="F37" s="3" t="s">
        <v>19</v>
      </c>
      <c r="G37" s="7">
        <v>6.5613425925925936E-2</v>
      </c>
      <c r="H37" s="3">
        <v>12</v>
      </c>
      <c r="I37" s="3" t="s">
        <v>369</v>
      </c>
      <c r="J37" s="3" t="s">
        <v>19</v>
      </c>
      <c r="K37" s="7">
        <v>5.5694444444444442E-2</v>
      </c>
      <c r="L37" s="3">
        <v>8</v>
      </c>
      <c r="M37" s="3" t="s">
        <v>373</v>
      </c>
      <c r="N37" s="3" t="s">
        <v>19</v>
      </c>
      <c r="O37" s="7">
        <v>5.2418981481481476E-2</v>
      </c>
      <c r="P37" s="3">
        <v>12</v>
      </c>
      <c r="Q37" s="3" t="s">
        <v>2691</v>
      </c>
      <c r="R37" s="3" t="s">
        <v>19</v>
      </c>
      <c r="S37" s="7">
        <v>6.4479166666666657E-2</v>
      </c>
      <c r="T37" s="3">
        <v>14</v>
      </c>
      <c r="U37" s="3" t="s">
        <v>2430</v>
      </c>
      <c r="V37" s="3" t="s">
        <v>19</v>
      </c>
      <c r="W37" s="7">
        <v>6.508101851851851E-2</v>
      </c>
      <c r="X37" s="3">
        <v>7</v>
      </c>
    </row>
    <row r="38" spans="1:24" x14ac:dyDescent="0.25">
      <c r="E38" s="3" t="s">
        <v>2502</v>
      </c>
      <c r="F38" s="3" t="s">
        <v>25</v>
      </c>
      <c r="G38" s="7">
        <v>6.5613425925925936E-2</v>
      </c>
      <c r="H38" s="3">
        <v>12</v>
      </c>
      <c r="I38" s="3" t="s">
        <v>118</v>
      </c>
      <c r="J38" s="3" t="s">
        <v>25</v>
      </c>
      <c r="K38" s="7">
        <v>0.12130787037037037</v>
      </c>
      <c r="L38" s="3">
        <v>7</v>
      </c>
      <c r="M38" s="3" t="s">
        <v>755</v>
      </c>
      <c r="N38" s="3" t="s">
        <v>25</v>
      </c>
      <c r="O38" s="7">
        <v>0.17372685185185185</v>
      </c>
      <c r="P38" s="3">
        <v>9</v>
      </c>
      <c r="Q38" s="3" t="s">
        <v>926</v>
      </c>
      <c r="R38" s="3" t="s">
        <v>25</v>
      </c>
      <c r="S38" s="7">
        <v>0.23820601851851853</v>
      </c>
      <c r="T38" s="3">
        <v>11</v>
      </c>
      <c r="U38" s="3" t="s">
        <v>2427</v>
      </c>
      <c r="V38" s="3" t="s">
        <v>25</v>
      </c>
      <c r="W38" s="7">
        <v>0.30328703703703702</v>
      </c>
      <c r="X38" s="3">
        <v>12</v>
      </c>
    </row>
    <row r="39" spans="1:24" x14ac:dyDescent="0.25">
      <c r="E39" s="3" t="s">
        <v>30</v>
      </c>
      <c r="G39" s="7">
        <v>5.2745972396943397E-4</v>
      </c>
      <c r="H39" s="3" t="s">
        <v>19</v>
      </c>
      <c r="K39" s="7">
        <v>2.6309488680779231E-4</v>
      </c>
      <c r="L39" s="3" t="s">
        <v>31</v>
      </c>
      <c r="O39" s="7">
        <v>2.0015603942012683E-5</v>
      </c>
      <c r="P39" s="3" t="s">
        <v>31</v>
      </c>
      <c r="S39" s="7">
        <v>5.0596078565869479E-3</v>
      </c>
      <c r="T39" s="3" t="s">
        <v>19</v>
      </c>
      <c r="W39" s="7">
        <v>5.3039570898065908E-3</v>
      </c>
      <c r="X39" s="3" t="s">
        <v>31</v>
      </c>
    </row>
    <row r="40" spans="1:24" x14ac:dyDescent="0.25">
      <c r="A40" s="3">
        <v>13</v>
      </c>
      <c r="B40" s="3">
        <v>8</v>
      </c>
      <c r="C40" s="4" t="s">
        <v>2692</v>
      </c>
      <c r="D40" s="3" t="s">
        <v>2</v>
      </c>
      <c r="E40" s="3" t="s">
        <v>664</v>
      </c>
      <c r="F40" s="3" t="s">
        <v>19</v>
      </c>
      <c r="G40" s="7">
        <v>6.3576388888888891E-2</v>
      </c>
      <c r="H40" s="3">
        <v>11</v>
      </c>
      <c r="I40" s="3" t="s">
        <v>2693</v>
      </c>
      <c r="J40" s="3" t="s">
        <v>19</v>
      </c>
      <c r="K40" s="7">
        <v>5.9004629629629629E-2</v>
      </c>
      <c r="L40" s="3">
        <v>12</v>
      </c>
      <c r="M40" s="3" t="s">
        <v>2263</v>
      </c>
      <c r="N40" s="3" t="s">
        <v>19</v>
      </c>
      <c r="O40" s="7">
        <v>4.7037037037037037E-2</v>
      </c>
      <c r="P40" s="3">
        <v>5</v>
      </c>
      <c r="Q40" s="3" t="s">
        <v>2478</v>
      </c>
      <c r="R40" s="3" t="s">
        <v>19</v>
      </c>
      <c r="S40" s="7">
        <v>6.4525462962962965E-2</v>
      </c>
      <c r="T40" s="3">
        <v>15</v>
      </c>
      <c r="U40" s="3" t="s">
        <v>158</v>
      </c>
      <c r="V40" s="3" t="s">
        <v>19</v>
      </c>
      <c r="W40" s="7">
        <v>7.7245370370370367E-2</v>
      </c>
      <c r="X40" s="3">
        <v>16</v>
      </c>
    </row>
    <row r="41" spans="1:24" x14ac:dyDescent="0.25">
      <c r="E41" s="3" t="s">
        <v>161</v>
      </c>
      <c r="F41" s="3" t="s">
        <v>25</v>
      </c>
      <c r="G41" s="7">
        <v>6.3576388888888891E-2</v>
      </c>
      <c r="H41" s="3">
        <v>11</v>
      </c>
      <c r="I41" s="3" t="s">
        <v>2694</v>
      </c>
      <c r="J41" s="3" t="s">
        <v>25</v>
      </c>
      <c r="K41" s="7">
        <v>0.12258101851851851</v>
      </c>
      <c r="L41" s="3">
        <v>8</v>
      </c>
      <c r="M41" s="3" t="s">
        <v>2469</v>
      </c>
      <c r="N41" s="3" t="s">
        <v>25</v>
      </c>
      <c r="O41" s="7">
        <v>0.16961805555555556</v>
      </c>
      <c r="P41" s="3">
        <v>7</v>
      </c>
      <c r="Q41" s="3" t="s">
        <v>2695</v>
      </c>
      <c r="R41" s="3" t="s">
        <v>25</v>
      </c>
      <c r="S41" s="7">
        <v>0.23414351851851853</v>
      </c>
      <c r="T41" s="3">
        <v>8</v>
      </c>
      <c r="U41" s="3" t="s">
        <v>2696</v>
      </c>
      <c r="V41" s="3" t="s">
        <v>25</v>
      </c>
      <c r="W41" s="7">
        <v>0.31138888888888888</v>
      </c>
      <c r="X41" s="3">
        <v>13</v>
      </c>
    </row>
    <row r="42" spans="1:24" x14ac:dyDescent="0.25">
      <c r="E42" s="3" t="s">
        <v>30</v>
      </c>
      <c r="G42" s="7">
        <v>3.2482498951684202E-3</v>
      </c>
      <c r="H42" s="3" t="s">
        <v>31</v>
      </c>
      <c r="K42" s="7">
        <v>1.5522697544956693E-3</v>
      </c>
      <c r="L42" s="3" t="s">
        <v>19</v>
      </c>
      <c r="O42" s="7">
        <v>6.8027880883725841E-3</v>
      </c>
      <c r="P42" s="3" t="s">
        <v>31</v>
      </c>
      <c r="S42" s="7">
        <v>3.5186010248472316E-3</v>
      </c>
      <c r="T42" s="3" t="s">
        <v>19</v>
      </c>
      <c r="W42" s="7">
        <v>4.9801672041980827E-3</v>
      </c>
      <c r="X42" s="3" t="s">
        <v>19</v>
      </c>
    </row>
    <row r="43" spans="1:24" x14ac:dyDescent="0.25">
      <c r="A43" s="3">
        <v>14</v>
      </c>
      <c r="B43" s="3">
        <v>36</v>
      </c>
      <c r="C43" s="4" t="s">
        <v>2560</v>
      </c>
      <c r="D43" s="3" t="s">
        <v>17</v>
      </c>
      <c r="E43" s="3" t="s">
        <v>2354</v>
      </c>
      <c r="F43" s="3" t="s">
        <v>19</v>
      </c>
      <c r="G43" s="7">
        <v>6.9513888888888889E-2</v>
      </c>
      <c r="H43" s="3">
        <v>17</v>
      </c>
      <c r="I43" s="3" t="s">
        <v>1005</v>
      </c>
      <c r="J43" s="3" t="s">
        <v>19</v>
      </c>
      <c r="K43" s="7">
        <v>5.8923611111111107E-2</v>
      </c>
      <c r="L43" s="3">
        <v>11</v>
      </c>
      <c r="M43" s="3" t="s">
        <v>2448</v>
      </c>
      <c r="N43" s="3" t="s">
        <v>19</v>
      </c>
      <c r="O43" s="7">
        <v>5.0983796296296291E-2</v>
      </c>
      <c r="P43" s="3">
        <v>10</v>
      </c>
      <c r="Q43" s="3" t="s">
        <v>1000</v>
      </c>
      <c r="R43" s="3" t="s">
        <v>19</v>
      </c>
      <c r="S43" s="7">
        <v>5.7094907407407407E-2</v>
      </c>
      <c r="T43" s="3">
        <v>6</v>
      </c>
      <c r="U43" s="3" t="s">
        <v>2617</v>
      </c>
      <c r="V43" s="3" t="s">
        <v>19</v>
      </c>
      <c r="W43" s="7">
        <v>7.72337962962963E-2</v>
      </c>
      <c r="X43" s="3">
        <v>15</v>
      </c>
    </row>
    <row r="44" spans="1:24" x14ac:dyDescent="0.25">
      <c r="E44" s="3" t="s">
        <v>2441</v>
      </c>
      <c r="F44" s="3" t="s">
        <v>25</v>
      </c>
      <c r="G44" s="7">
        <v>6.9513888888888889E-2</v>
      </c>
      <c r="H44" s="3">
        <v>17</v>
      </c>
      <c r="I44" s="3" t="s">
        <v>1753</v>
      </c>
      <c r="J44" s="3" t="s">
        <v>25</v>
      </c>
      <c r="K44" s="7">
        <v>0.12843750000000001</v>
      </c>
      <c r="L44" s="3">
        <v>12</v>
      </c>
      <c r="M44" s="3" t="s">
        <v>2447</v>
      </c>
      <c r="N44" s="3" t="s">
        <v>25</v>
      </c>
      <c r="O44" s="7">
        <v>0.1794212962962963</v>
      </c>
      <c r="P44" s="3">
        <v>11</v>
      </c>
      <c r="Q44" s="3" t="s">
        <v>2697</v>
      </c>
      <c r="R44" s="3" t="s">
        <v>25</v>
      </c>
      <c r="S44" s="7">
        <v>0.23651620370370371</v>
      </c>
      <c r="T44" s="3">
        <v>10</v>
      </c>
      <c r="U44" s="3" t="s">
        <v>2698</v>
      </c>
      <c r="V44" s="3" t="s">
        <v>25</v>
      </c>
      <c r="W44" s="7">
        <v>0.31375000000000003</v>
      </c>
      <c r="X44" s="3">
        <v>14</v>
      </c>
    </row>
    <row r="45" spans="1:24" x14ac:dyDescent="0.25">
      <c r="E45" s="3" t="s">
        <v>30</v>
      </c>
      <c r="G45" s="7">
        <v>2.1825512380479056E-3</v>
      </c>
      <c r="H45" s="3" t="s">
        <v>19</v>
      </c>
      <c r="K45" s="7">
        <v>1.0356178203316108E-3</v>
      </c>
      <c r="L45" s="3" t="s">
        <v>19</v>
      </c>
      <c r="O45" s="7">
        <v>3.264270143623578E-3</v>
      </c>
      <c r="P45" s="3" t="s">
        <v>31</v>
      </c>
      <c r="S45" s="7">
        <v>4.3745400137359738E-3</v>
      </c>
      <c r="T45" s="3" t="s">
        <v>31</v>
      </c>
      <c r="W45" s="7">
        <v>4.4206410989799799E-3</v>
      </c>
      <c r="X45" s="3" t="s">
        <v>19</v>
      </c>
    </row>
    <row r="46" spans="1:24" x14ac:dyDescent="0.25">
      <c r="A46" s="3">
        <v>15</v>
      </c>
      <c r="B46" s="3">
        <v>18</v>
      </c>
      <c r="C46" s="4" t="s">
        <v>2440</v>
      </c>
      <c r="D46" s="3" t="s">
        <v>1</v>
      </c>
      <c r="E46" s="3" t="s">
        <v>484</v>
      </c>
      <c r="F46" s="3" t="s">
        <v>19</v>
      </c>
      <c r="G46" s="7">
        <v>8.1967592592592592E-2</v>
      </c>
      <c r="H46" s="3">
        <v>32</v>
      </c>
      <c r="I46" s="3" t="s">
        <v>2699</v>
      </c>
      <c r="J46" s="3" t="s">
        <v>19</v>
      </c>
      <c r="K46" s="7">
        <v>6.1111111111111116E-2</v>
      </c>
      <c r="L46" s="3">
        <v>14</v>
      </c>
      <c r="M46" s="3" t="s">
        <v>2437</v>
      </c>
      <c r="N46" s="3" t="s">
        <v>19</v>
      </c>
      <c r="O46" s="7">
        <v>4.9039351851851855E-2</v>
      </c>
      <c r="P46" s="3">
        <v>7</v>
      </c>
      <c r="Q46" s="3" t="s">
        <v>478</v>
      </c>
      <c r="R46" s="3" t="s">
        <v>19</v>
      </c>
      <c r="S46" s="7">
        <v>6.2037037037037036E-2</v>
      </c>
      <c r="T46" s="3">
        <v>10</v>
      </c>
      <c r="U46" s="3" t="s">
        <v>833</v>
      </c>
      <c r="V46" s="3" t="s">
        <v>19</v>
      </c>
      <c r="W46" s="7">
        <v>6.458333333333334E-2</v>
      </c>
      <c r="X46" s="3">
        <v>6</v>
      </c>
    </row>
    <row r="47" spans="1:24" x14ac:dyDescent="0.25">
      <c r="E47" s="3" t="s">
        <v>2312</v>
      </c>
      <c r="F47" s="3" t="s">
        <v>25</v>
      </c>
      <c r="G47" s="7">
        <v>8.1967592592592592E-2</v>
      </c>
      <c r="H47" s="3">
        <v>32</v>
      </c>
      <c r="I47" s="3" t="s">
        <v>2700</v>
      </c>
      <c r="J47" s="3" t="s">
        <v>25</v>
      </c>
      <c r="K47" s="7">
        <v>0.14307870370370371</v>
      </c>
      <c r="L47" s="3">
        <v>17</v>
      </c>
      <c r="M47" s="3" t="s">
        <v>831</v>
      </c>
      <c r="N47" s="3" t="s">
        <v>25</v>
      </c>
      <c r="O47" s="7">
        <v>0.19211805555555558</v>
      </c>
      <c r="P47" s="3">
        <v>15</v>
      </c>
      <c r="Q47" s="3" t="s">
        <v>2701</v>
      </c>
      <c r="R47" s="3" t="s">
        <v>25</v>
      </c>
      <c r="S47" s="7">
        <v>0.25415509259259256</v>
      </c>
      <c r="T47" s="3">
        <v>15</v>
      </c>
      <c r="U47" s="3" t="s">
        <v>2439</v>
      </c>
      <c r="V47" s="3" t="s">
        <v>25</v>
      </c>
      <c r="W47" s="7">
        <v>0.31873842592592594</v>
      </c>
      <c r="X47" s="3">
        <v>15</v>
      </c>
    </row>
    <row r="48" spans="1:24" x14ac:dyDescent="0.25">
      <c r="E48" s="3" t="s">
        <v>30</v>
      </c>
      <c r="G48" s="7">
        <v>1.3565729394772394E-2</v>
      </c>
      <c r="H48" s="3" t="s">
        <v>19</v>
      </c>
      <c r="K48" s="7">
        <v>2.3027354568844471E-3</v>
      </c>
      <c r="L48" s="3" t="s">
        <v>19</v>
      </c>
      <c r="O48" s="7">
        <v>6.07122442411661E-3</v>
      </c>
      <c r="P48" s="3" t="s">
        <v>31</v>
      </c>
      <c r="S48" s="7">
        <v>4.0973559579709357E-4</v>
      </c>
      <c r="T48" s="3" t="s">
        <v>31</v>
      </c>
      <c r="W48" s="7">
        <v>9.3875048317431792E-3</v>
      </c>
      <c r="X48" s="3" t="s">
        <v>31</v>
      </c>
    </row>
    <row r="49" spans="1:24" x14ac:dyDescent="0.25">
      <c r="A49" s="3">
        <v>16</v>
      </c>
      <c r="B49" s="3">
        <v>38</v>
      </c>
      <c r="C49" s="4" t="s">
        <v>1333</v>
      </c>
      <c r="D49" s="3" t="s">
        <v>1</v>
      </c>
      <c r="E49" s="3" t="s">
        <v>259</v>
      </c>
      <c r="F49" s="3" t="s">
        <v>19</v>
      </c>
      <c r="G49" s="7">
        <v>6.6759259259259254E-2</v>
      </c>
      <c r="H49" s="3">
        <v>13</v>
      </c>
      <c r="I49" s="3" t="s">
        <v>252</v>
      </c>
      <c r="J49" s="3" t="s">
        <v>19</v>
      </c>
      <c r="K49" s="7">
        <v>6.6458333333333341E-2</v>
      </c>
      <c r="L49" s="3">
        <v>38</v>
      </c>
      <c r="M49" s="3" t="s">
        <v>884</v>
      </c>
      <c r="N49" s="3" t="s">
        <v>19</v>
      </c>
      <c r="O49" s="7">
        <v>6.0543981481481483E-2</v>
      </c>
      <c r="P49" s="3">
        <v>38</v>
      </c>
      <c r="Q49" s="3" t="s">
        <v>253</v>
      </c>
      <c r="R49" s="3" t="s">
        <v>19</v>
      </c>
      <c r="S49" s="7">
        <v>6.2800925925925927E-2</v>
      </c>
      <c r="T49" s="3">
        <v>38</v>
      </c>
      <c r="U49" s="3" t="s">
        <v>855</v>
      </c>
      <c r="V49" s="3" t="s">
        <v>19</v>
      </c>
      <c r="W49" s="7">
        <v>6.5451388888888892E-2</v>
      </c>
      <c r="X49" s="3">
        <v>38</v>
      </c>
    </row>
    <row r="50" spans="1:24" x14ac:dyDescent="0.25">
      <c r="E50" s="3" t="s">
        <v>2389</v>
      </c>
      <c r="F50" s="3" t="s">
        <v>25</v>
      </c>
      <c r="G50" s="7">
        <v>6.6759259259259254E-2</v>
      </c>
      <c r="H50" s="3">
        <v>13</v>
      </c>
      <c r="I50" s="3" t="s">
        <v>2702</v>
      </c>
      <c r="J50" s="3" t="s">
        <v>25</v>
      </c>
      <c r="K50" s="7">
        <v>0.13321759259259261</v>
      </c>
      <c r="L50" s="3">
        <v>38</v>
      </c>
      <c r="M50" s="3" t="s">
        <v>256</v>
      </c>
      <c r="N50" s="3" t="s">
        <v>25</v>
      </c>
      <c r="O50" s="7">
        <v>0.19376157407407404</v>
      </c>
      <c r="P50" s="3">
        <v>38</v>
      </c>
      <c r="Q50" s="3" t="s">
        <v>885</v>
      </c>
      <c r="R50" s="3" t="s">
        <v>25</v>
      </c>
      <c r="S50" s="7">
        <v>0.25656249999999997</v>
      </c>
      <c r="T50" s="3">
        <v>38</v>
      </c>
      <c r="U50" s="3" t="s">
        <v>1409</v>
      </c>
      <c r="V50" s="3" t="s">
        <v>25</v>
      </c>
      <c r="W50" s="7">
        <v>0.32201388888888888</v>
      </c>
      <c r="X50" s="3">
        <v>16</v>
      </c>
    </row>
    <row r="51" spans="1:24" x14ac:dyDescent="0.25">
      <c r="E51" s="3" t="s">
        <v>30</v>
      </c>
      <c r="G51" s="7">
        <v>2.345524425324555E-3</v>
      </c>
      <c r="H51" s="3" t="s">
        <v>31</v>
      </c>
      <c r="K51" s="7">
        <v>7.0456230877945017E-3</v>
      </c>
      <c r="L51" s="3" t="s">
        <v>19</v>
      </c>
      <c r="O51" s="7">
        <v>4.8670704407757712E-3</v>
      </c>
      <c r="P51" s="3" t="s">
        <v>19</v>
      </c>
      <c r="S51" s="7">
        <v>2.875706858141841E-4</v>
      </c>
      <c r="T51" s="3" t="s">
        <v>31</v>
      </c>
      <c r="W51" s="7">
        <v>9.2795984174315477E-3</v>
      </c>
      <c r="X51" s="3" t="s">
        <v>31</v>
      </c>
    </row>
    <row r="52" spans="1:24" x14ac:dyDescent="0.25">
      <c r="A52" s="3">
        <v>17</v>
      </c>
      <c r="B52" s="3">
        <v>20</v>
      </c>
      <c r="C52" s="4" t="s">
        <v>282</v>
      </c>
      <c r="D52" s="3" t="s">
        <v>17</v>
      </c>
      <c r="E52" s="3" t="s">
        <v>2703</v>
      </c>
      <c r="F52" s="3" t="s">
        <v>19</v>
      </c>
      <c r="G52" s="7">
        <v>6.8287037037037035E-2</v>
      </c>
      <c r="H52" s="3">
        <v>16</v>
      </c>
      <c r="I52" s="3" t="s">
        <v>284</v>
      </c>
      <c r="J52" s="3" t="s">
        <v>19</v>
      </c>
      <c r="K52" s="7">
        <v>5.4918981481481478E-2</v>
      </c>
      <c r="L52" s="3">
        <v>7</v>
      </c>
      <c r="M52" s="3" t="s">
        <v>1158</v>
      </c>
      <c r="N52" s="3" t="s">
        <v>19</v>
      </c>
      <c r="O52" s="7">
        <v>6.1053240740740734E-2</v>
      </c>
      <c r="P52" s="3">
        <v>21</v>
      </c>
      <c r="Q52" s="3" t="s">
        <v>2704</v>
      </c>
      <c r="R52" s="3" t="s">
        <v>19</v>
      </c>
      <c r="S52" s="7">
        <v>6.1608796296296293E-2</v>
      </c>
      <c r="T52" s="3">
        <v>9</v>
      </c>
      <c r="U52" s="3" t="s">
        <v>2580</v>
      </c>
      <c r="V52" s="3" t="s">
        <v>19</v>
      </c>
      <c r="W52" s="7">
        <v>7.633101851851852E-2</v>
      </c>
      <c r="X52" s="3">
        <v>13</v>
      </c>
    </row>
    <row r="53" spans="1:24" x14ac:dyDescent="0.25">
      <c r="E53" s="3" t="s">
        <v>2581</v>
      </c>
      <c r="F53" s="3" t="s">
        <v>25</v>
      </c>
      <c r="G53" s="7">
        <v>6.8287037037037035E-2</v>
      </c>
      <c r="H53" s="3">
        <v>16</v>
      </c>
      <c r="I53" s="3" t="s">
        <v>903</v>
      </c>
      <c r="J53" s="3" t="s">
        <v>25</v>
      </c>
      <c r="K53" s="7">
        <v>0.12320601851851852</v>
      </c>
      <c r="L53" s="3">
        <v>10</v>
      </c>
      <c r="M53" s="3" t="s">
        <v>2705</v>
      </c>
      <c r="N53" s="3" t="s">
        <v>25</v>
      </c>
      <c r="O53" s="7">
        <v>0.18425925925925926</v>
      </c>
      <c r="P53" s="3">
        <v>14</v>
      </c>
      <c r="Q53" s="3" t="s">
        <v>2582</v>
      </c>
      <c r="R53" s="3" t="s">
        <v>25</v>
      </c>
      <c r="S53" s="7">
        <v>0.24586805555555555</v>
      </c>
      <c r="T53" s="3">
        <v>12</v>
      </c>
      <c r="U53" s="3" t="s">
        <v>2583</v>
      </c>
      <c r="V53" s="3" t="s">
        <v>25</v>
      </c>
      <c r="W53" s="7">
        <v>0.32219907407407405</v>
      </c>
      <c r="X53" s="3">
        <v>17</v>
      </c>
    </row>
    <row r="54" spans="1:24" x14ac:dyDescent="0.25">
      <c r="E54" s="3" t="s">
        <v>30</v>
      </c>
      <c r="G54" s="7">
        <v>8.574877351376492E-4</v>
      </c>
      <c r="H54" s="3" t="s">
        <v>31</v>
      </c>
      <c r="K54" s="7">
        <v>4.5278960907746552E-3</v>
      </c>
      <c r="L54" s="3" t="s">
        <v>31</v>
      </c>
      <c r="O54" s="7">
        <v>5.3443107734067741E-3</v>
      </c>
      <c r="P54" s="3" t="s">
        <v>19</v>
      </c>
      <c r="S54" s="7">
        <v>1.5159815297989196E-3</v>
      </c>
      <c r="T54" s="3" t="s">
        <v>31</v>
      </c>
      <c r="W54" s="7">
        <v>1.5570545823044291E-3</v>
      </c>
      <c r="X54" s="3" t="s">
        <v>19</v>
      </c>
    </row>
    <row r="55" spans="1:24" s="11" customFormat="1" x14ac:dyDescent="0.25">
      <c r="A55" s="8">
        <v>18</v>
      </c>
      <c r="B55" s="8">
        <v>30</v>
      </c>
      <c r="C55" s="9" t="s">
        <v>2706</v>
      </c>
      <c r="D55" s="8" t="s">
        <v>17</v>
      </c>
      <c r="E55" s="8" t="s">
        <v>182</v>
      </c>
      <c r="F55" s="8" t="s">
        <v>19</v>
      </c>
      <c r="G55" s="10">
        <v>7.3553240740740738E-2</v>
      </c>
      <c r="H55" s="8">
        <v>21</v>
      </c>
      <c r="I55" s="8" t="s">
        <v>2707</v>
      </c>
      <c r="J55" s="8" t="s">
        <v>19</v>
      </c>
      <c r="K55" s="10">
        <v>7.2476851851851862E-2</v>
      </c>
      <c r="L55" s="8">
        <v>24</v>
      </c>
      <c r="M55" s="8" t="s">
        <v>1283</v>
      </c>
      <c r="N55" s="8" t="s">
        <v>19</v>
      </c>
      <c r="O55" s="10">
        <v>5.6481481481481487E-2</v>
      </c>
      <c r="P55" s="8">
        <v>16</v>
      </c>
      <c r="Q55" s="8" t="s">
        <v>2534</v>
      </c>
      <c r="R55" s="8" t="s">
        <v>19</v>
      </c>
      <c r="S55" s="10">
        <v>5.9004629629629629E-2</v>
      </c>
      <c r="T55" s="8">
        <v>7</v>
      </c>
      <c r="U55" s="8" t="s">
        <v>685</v>
      </c>
      <c r="V55" s="8" t="s">
        <v>19</v>
      </c>
      <c r="W55" s="10">
        <v>7.2986111111111113E-2</v>
      </c>
      <c r="X55" s="8">
        <v>11</v>
      </c>
    </row>
    <row r="56" spans="1:24" s="11" customFormat="1" x14ac:dyDescent="0.25">
      <c r="A56" s="8"/>
      <c r="B56" s="8"/>
      <c r="C56" s="9"/>
      <c r="D56" s="8"/>
      <c r="E56" s="8" t="s">
        <v>177</v>
      </c>
      <c r="F56" s="8" t="s">
        <v>25</v>
      </c>
      <c r="G56" s="10">
        <v>7.3553240740740738E-2</v>
      </c>
      <c r="H56" s="8">
        <v>21</v>
      </c>
      <c r="I56" s="8" t="s">
        <v>2708</v>
      </c>
      <c r="J56" s="8" t="s">
        <v>25</v>
      </c>
      <c r="K56" s="10">
        <v>0.14603009259259259</v>
      </c>
      <c r="L56" s="8">
        <v>18</v>
      </c>
      <c r="M56" s="8" t="s">
        <v>2709</v>
      </c>
      <c r="N56" s="8" t="s">
        <v>25</v>
      </c>
      <c r="O56" s="10">
        <v>0.20251157407407408</v>
      </c>
      <c r="P56" s="8">
        <v>18</v>
      </c>
      <c r="Q56" s="8" t="s">
        <v>2364</v>
      </c>
      <c r="R56" s="8" t="s">
        <v>25</v>
      </c>
      <c r="S56" s="10">
        <v>0.26151620370370371</v>
      </c>
      <c r="T56" s="8">
        <v>16</v>
      </c>
      <c r="U56" s="8" t="s">
        <v>2710</v>
      </c>
      <c r="V56" s="8" t="s">
        <v>25</v>
      </c>
      <c r="W56" s="10">
        <v>0.33450231481481479</v>
      </c>
      <c r="X56" s="8">
        <v>18</v>
      </c>
    </row>
    <row r="57" spans="1:24" s="11" customFormat="1" x14ac:dyDescent="0.25">
      <c r="A57" s="8"/>
      <c r="B57" s="8"/>
      <c r="C57" s="9"/>
      <c r="D57" s="8"/>
      <c r="E57" s="8" t="s">
        <v>30</v>
      </c>
      <c r="F57" s="8"/>
      <c r="G57" s="10">
        <v>1.7684174617472598E-3</v>
      </c>
      <c r="H57" s="8" t="s">
        <v>19</v>
      </c>
      <c r="I57" s="8"/>
      <c r="J57" s="8"/>
      <c r="K57" s="10">
        <v>1.075998251081535E-2</v>
      </c>
      <c r="L57" s="8" t="s">
        <v>19</v>
      </c>
      <c r="M57" s="8"/>
      <c r="N57" s="8"/>
      <c r="O57" s="10">
        <v>1.3547059237171144E-3</v>
      </c>
      <c r="P57" s="8" t="s">
        <v>31</v>
      </c>
      <c r="Q57" s="8"/>
      <c r="R57" s="8"/>
      <c r="S57" s="10">
        <v>6.5305813751831421E-3</v>
      </c>
      <c r="T57" s="8" t="s">
        <v>31</v>
      </c>
      <c r="U57" s="8"/>
      <c r="V57" s="8"/>
      <c r="W57" s="10">
        <v>4.643112673662339E-3</v>
      </c>
      <c r="X57" s="8" t="s">
        <v>31</v>
      </c>
    </row>
    <row r="58" spans="1:24" x14ac:dyDescent="0.25">
      <c r="A58" s="3">
        <v>19</v>
      </c>
      <c r="B58" s="3">
        <v>28</v>
      </c>
      <c r="C58" s="4" t="s">
        <v>690</v>
      </c>
      <c r="D58" s="3" t="s">
        <v>17</v>
      </c>
      <c r="E58" s="3" t="s">
        <v>1356</v>
      </c>
      <c r="F58" s="3" t="s">
        <v>19</v>
      </c>
      <c r="G58" s="7">
        <v>6.7997685185185189E-2</v>
      </c>
      <c r="H58" s="3">
        <v>15</v>
      </c>
      <c r="I58" s="3" t="s">
        <v>229</v>
      </c>
      <c r="J58" s="3" t="s">
        <v>19</v>
      </c>
      <c r="K58" s="7">
        <v>6.190972222222222E-2</v>
      </c>
      <c r="L58" s="3">
        <v>15</v>
      </c>
      <c r="M58" s="3" t="s">
        <v>698</v>
      </c>
      <c r="N58" s="3" t="s">
        <v>19</v>
      </c>
      <c r="O58" s="7">
        <v>5.2766203703703697E-2</v>
      </c>
      <c r="P58" s="3">
        <v>13</v>
      </c>
      <c r="Q58" s="3" t="s">
        <v>233</v>
      </c>
      <c r="R58" s="3" t="s">
        <v>19</v>
      </c>
      <c r="S58" s="7">
        <v>6.5393518518518517E-2</v>
      </c>
      <c r="T58" s="3">
        <v>16</v>
      </c>
      <c r="U58" s="3" t="s">
        <v>2604</v>
      </c>
      <c r="V58" s="3" t="s">
        <v>19</v>
      </c>
      <c r="W58" s="7">
        <v>8.8541666666666671E-2</v>
      </c>
      <c r="X58" s="3">
        <v>21</v>
      </c>
    </row>
    <row r="59" spans="1:24" x14ac:dyDescent="0.25">
      <c r="E59" s="3" t="s">
        <v>2467</v>
      </c>
      <c r="F59" s="3" t="s">
        <v>25</v>
      </c>
      <c r="G59" s="7">
        <v>6.7997685185185189E-2</v>
      </c>
      <c r="H59" s="3">
        <v>15</v>
      </c>
      <c r="I59" s="3" t="s">
        <v>2711</v>
      </c>
      <c r="J59" s="3" t="s">
        <v>25</v>
      </c>
      <c r="K59" s="7">
        <v>0.12990740740740742</v>
      </c>
      <c r="L59" s="3">
        <v>13</v>
      </c>
      <c r="M59" s="3" t="s">
        <v>2712</v>
      </c>
      <c r="N59" s="3" t="s">
        <v>25</v>
      </c>
      <c r="O59" s="7">
        <v>0.18267361111111111</v>
      </c>
      <c r="P59" s="3">
        <v>12</v>
      </c>
      <c r="Q59" s="3" t="s">
        <v>126</v>
      </c>
      <c r="R59" s="3" t="s">
        <v>25</v>
      </c>
      <c r="S59" s="7">
        <v>0.24806712962962962</v>
      </c>
      <c r="T59" s="3">
        <v>13</v>
      </c>
      <c r="U59" s="3" t="s">
        <v>2713</v>
      </c>
      <c r="V59" s="3" t="s">
        <v>25</v>
      </c>
      <c r="W59" s="7">
        <v>0.33660879629629631</v>
      </c>
      <c r="X59" s="3">
        <v>19</v>
      </c>
    </row>
    <row r="60" spans="1:24" x14ac:dyDescent="0.25">
      <c r="E60" s="3" t="s">
        <v>30</v>
      </c>
      <c r="G60" s="7">
        <v>4.2391929651545007E-3</v>
      </c>
      <c r="H60" s="3" t="s">
        <v>31</v>
      </c>
      <c r="K60" s="7">
        <v>1.9580046022354275E-4</v>
      </c>
      <c r="L60" s="3" t="s">
        <v>31</v>
      </c>
      <c r="O60" s="7">
        <v>5.4341989918913064E-3</v>
      </c>
      <c r="P60" s="3" t="s">
        <v>31</v>
      </c>
      <c r="S60" s="7">
        <v>5.543912995836231E-4</v>
      </c>
      <c r="T60" s="3" t="s">
        <v>31</v>
      </c>
      <c r="W60" s="7">
        <v>1.0423583716852952E-2</v>
      </c>
      <c r="X60" s="3" t="s">
        <v>19</v>
      </c>
    </row>
    <row r="61" spans="1:24" x14ac:dyDescent="0.25">
      <c r="A61" s="3">
        <v>20</v>
      </c>
      <c r="B61" s="3">
        <v>35</v>
      </c>
      <c r="C61" s="4" t="s">
        <v>2154</v>
      </c>
      <c r="D61" s="3" t="s">
        <v>17</v>
      </c>
      <c r="E61" s="3" t="s">
        <v>747</v>
      </c>
      <c r="F61" s="3" t="s">
        <v>19</v>
      </c>
      <c r="G61" s="7">
        <v>7.3356481481481481E-2</v>
      </c>
      <c r="H61" s="3">
        <v>20</v>
      </c>
      <c r="I61" s="3" t="s">
        <v>892</v>
      </c>
      <c r="J61" s="3" t="s">
        <v>19</v>
      </c>
      <c r="K61" s="7">
        <v>6.5358796296296304E-2</v>
      </c>
      <c r="L61" s="3">
        <v>19</v>
      </c>
      <c r="M61" s="3" t="s">
        <v>1599</v>
      </c>
      <c r="N61" s="3" t="s">
        <v>19</v>
      </c>
      <c r="O61" s="7">
        <v>6.0335648148148145E-2</v>
      </c>
      <c r="P61" s="3">
        <v>20</v>
      </c>
      <c r="Q61" s="3" t="s">
        <v>48</v>
      </c>
      <c r="R61" s="3" t="s">
        <v>19</v>
      </c>
      <c r="S61" s="7">
        <v>6.4189814814814811E-2</v>
      </c>
      <c r="T61" s="3">
        <v>13</v>
      </c>
      <c r="U61" s="3" t="s">
        <v>1373</v>
      </c>
      <c r="V61" s="3" t="s">
        <v>19</v>
      </c>
      <c r="W61" s="7">
        <v>7.5601851851851851E-2</v>
      </c>
      <c r="X61" s="3">
        <v>12</v>
      </c>
    </row>
    <row r="62" spans="1:24" x14ac:dyDescent="0.25">
      <c r="E62" s="3" t="s">
        <v>750</v>
      </c>
      <c r="F62" s="3" t="s">
        <v>25</v>
      </c>
      <c r="G62" s="7">
        <v>7.3356481481481481E-2</v>
      </c>
      <c r="H62" s="3">
        <v>20</v>
      </c>
      <c r="I62" s="3" t="s">
        <v>2147</v>
      </c>
      <c r="J62" s="3" t="s">
        <v>25</v>
      </c>
      <c r="K62" s="7">
        <v>0.13871527777777778</v>
      </c>
      <c r="L62" s="3">
        <v>16</v>
      </c>
      <c r="M62" s="3" t="s">
        <v>2714</v>
      </c>
      <c r="N62" s="3" t="s">
        <v>25</v>
      </c>
      <c r="O62" s="7">
        <v>0.19905092592592591</v>
      </c>
      <c r="P62" s="3">
        <v>17</v>
      </c>
      <c r="Q62" s="3" t="s">
        <v>749</v>
      </c>
      <c r="R62" s="3" t="s">
        <v>25</v>
      </c>
      <c r="S62" s="7">
        <v>0.26324074074074072</v>
      </c>
      <c r="T62" s="3">
        <v>17</v>
      </c>
      <c r="U62" s="3" t="s">
        <v>2715</v>
      </c>
      <c r="V62" s="3" t="s">
        <v>25</v>
      </c>
      <c r="W62" s="7">
        <v>0.33884259259259258</v>
      </c>
      <c r="X62" s="3">
        <v>20</v>
      </c>
    </row>
    <row r="63" spans="1:24" x14ac:dyDescent="0.25">
      <c r="E63" s="3" t="s">
        <v>30</v>
      </c>
      <c r="G63" s="7">
        <v>6.4022646207685663E-4</v>
      </c>
      <c r="H63" s="3" t="s">
        <v>19</v>
      </c>
      <c r="K63" s="7">
        <v>2.841130235323161E-3</v>
      </c>
      <c r="L63" s="3" t="s">
        <v>19</v>
      </c>
      <c r="O63" s="7">
        <v>1.7490171500998339E-3</v>
      </c>
      <c r="P63" s="3" t="s">
        <v>19</v>
      </c>
      <c r="S63" s="7">
        <v>2.1957371514458174E-3</v>
      </c>
      <c r="T63" s="3" t="s">
        <v>31</v>
      </c>
      <c r="W63" s="7">
        <v>3.0346366960540133E-3</v>
      </c>
      <c r="X63" s="3" t="s">
        <v>31</v>
      </c>
    </row>
    <row r="64" spans="1:24" x14ac:dyDescent="0.25">
      <c r="A64" s="3">
        <v>21</v>
      </c>
      <c r="B64" s="3">
        <v>32</v>
      </c>
      <c r="C64" s="4" t="s">
        <v>2716</v>
      </c>
      <c r="D64" s="3" t="s">
        <v>17</v>
      </c>
      <c r="E64" s="3" t="s">
        <v>1335</v>
      </c>
      <c r="F64" s="3" t="s">
        <v>19</v>
      </c>
      <c r="G64" s="7">
        <v>6.7164351851851864E-2</v>
      </c>
      <c r="H64" s="3">
        <v>14</v>
      </c>
      <c r="I64" s="3" t="s">
        <v>676</v>
      </c>
      <c r="J64" s="3" t="s">
        <v>19</v>
      </c>
      <c r="K64" s="7">
        <v>5.8090277777777775E-2</v>
      </c>
      <c r="L64" s="3">
        <v>10</v>
      </c>
      <c r="M64" s="3" t="s">
        <v>908</v>
      </c>
      <c r="N64" s="3" t="s">
        <v>19</v>
      </c>
      <c r="O64" s="7">
        <v>5.0821759259259254E-2</v>
      </c>
      <c r="P64" s="3">
        <v>9</v>
      </c>
      <c r="Q64" s="3" t="s">
        <v>2717</v>
      </c>
      <c r="R64" s="3" t="s">
        <v>19</v>
      </c>
      <c r="S64" s="7">
        <v>7.3032407407407407E-2</v>
      </c>
      <c r="T64" s="3">
        <v>24</v>
      </c>
      <c r="U64" s="3" t="s">
        <v>2718</v>
      </c>
      <c r="V64" s="3" t="s">
        <v>19</v>
      </c>
      <c r="W64" s="7">
        <v>9.5196759259259259E-2</v>
      </c>
      <c r="X64" s="3">
        <v>29</v>
      </c>
    </row>
    <row r="65" spans="1:24" x14ac:dyDescent="0.25">
      <c r="E65" s="3" t="s">
        <v>1334</v>
      </c>
      <c r="F65" s="3" t="s">
        <v>25</v>
      </c>
      <c r="G65" s="7">
        <v>6.7164351851851864E-2</v>
      </c>
      <c r="H65" s="3">
        <v>14</v>
      </c>
      <c r="I65" s="3" t="s">
        <v>910</v>
      </c>
      <c r="J65" s="3" t="s">
        <v>25</v>
      </c>
      <c r="K65" s="7">
        <v>0.12525462962962963</v>
      </c>
      <c r="L65" s="3">
        <v>11</v>
      </c>
      <c r="M65" s="3" t="s">
        <v>911</v>
      </c>
      <c r="N65" s="3" t="s">
        <v>25</v>
      </c>
      <c r="O65" s="7">
        <v>0.17607638888888888</v>
      </c>
      <c r="P65" s="3">
        <v>10</v>
      </c>
      <c r="Q65" s="3" t="s">
        <v>2719</v>
      </c>
      <c r="R65" s="3" t="s">
        <v>25</v>
      </c>
      <c r="S65" s="7">
        <v>0.24910879629629631</v>
      </c>
      <c r="T65" s="3">
        <v>14</v>
      </c>
      <c r="U65" s="3" t="s">
        <v>916</v>
      </c>
      <c r="V65" s="3" t="s">
        <v>25</v>
      </c>
      <c r="W65" s="7">
        <v>0.34430555555555559</v>
      </c>
      <c r="X65" s="3">
        <v>21</v>
      </c>
    </row>
    <row r="66" spans="1:24" x14ac:dyDescent="0.25">
      <c r="E66" s="3" t="s">
        <v>30</v>
      </c>
      <c r="G66" s="7">
        <v>6.7242652514836049E-3</v>
      </c>
      <c r="H66" s="3" t="s">
        <v>31</v>
      </c>
      <c r="K66" s="7">
        <v>5.4353244213556293E-3</v>
      </c>
      <c r="L66" s="3" t="s">
        <v>31</v>
      </c>
      <c r="O66" s="7">
        <v>8.709430074322573E-3</v>
      </c>
      <c r="P66" s="3" t="s">
        <v>31</v>
      </c>
      <c r="S66" s="7">
        <v>5.576559617671048E-3</v>
      </c>
      <c r="T66" s="3" t="s">
        <v>19</v>
      </c>
      <c r="W66" s="7">
        <v>1.5292460129490704E-2</v>
      </c>
      <c r="X66" s="3" t="s">
        <v>19</v>
      </c>
    </row>
    <row r="67" spans="1:24" x14ac:dyDescent="0.25">
      <c r="A67" s="3">
        <v>22</v>
      </c>
      <c r="B67" s="3">
        <v>24</v>
      </c>
      <c r="C67" s="4" t="s">
        <v>801</v>
      </c>
      <c r="D67" s="3" t="s">
        <v>17</v>
      </c>
      <c r="E67" s="3" t="s">
        <v>96</v>
      </c>
      <c r="F67" s="3" t="s">
        <v>19</v>
      </c>
      <c r="G67" s="7">
        <v>7.3587962962962966E-2</v>
      </c>
      <c r="H67" s="3">
        <v>22</v>
      </c>
      <c r="I67" s="3" t="s">
        <v>2720</v>
      </c>
      <c r="J67" s="3" t="s">
        <v>19</v>
      </c>
      <c r="K67" s="7">
        <v>7.4016203703703709E-2</v>
      </c>
      <c r="L67" s="3">
        <v>25</v>
      </c>
      <c r="M67" s="3" t="s">
        <v>2721</v>
      </c>
      <c r="N67" s="3" t="s">
        <v>19</v>
      </c>
      <c r="O67" s="7">
        <v>6.2118055555555551E-2</v>
      </c>
      <c r="P67" s="3">
        <v>22</v>
      </c>
      <c r="Q67" s="3" t="s">
        <v>347</v>
      </c>
      <c r="R67" s="3" t="s">
        <v>19</v>
      </c>
      <c r="S67" s="7">
        <v>6.9375000000000006E-2</v>
      </c>
      <c r="T67" s="3">
        <v>21</v>
      </c>
      <c r="U67" s="3" t="s">
        <v>90</v>
      </c>
      <c r="V67" s="3" t="s">
        <v>19</v>
      </c>
      <c r="W67" s="7">
        <v>7.0868055555555545E-2</v>
      </c>
      <c r="X67" s="3">
        <v>10</v>
      </c>
    </row>
    <row r="68" spans="1:24" x14ac:dyDescent="0.25">
      <c r="E68" s="3" t="s">
        <v>2330</v>
      </c>
      <c r="F68" s="3" t="s">
        <v>25</v>
      </c>
      <c r="G68" s="7">
        <v>7.3587962962962966E-2</v>
      </c>
      <c r="H68" s="3">
        <v>22</v>
      </c>
      <c r="I68" s="3" t="s">
        <v>2722</v>
      </c>
      <c r="J68" s="3" t="s">
        <v>25</v>
      </c>
      <c r="K68" s="7">
        <v>0.14760416666666668</v>
      </c>
      <c r="L68" s="3">
        <v>20</v>
      </c>
      <c r="M68" s="3" t="s">
        <v>2331</v>
      </c>
      <c r="N68" s="3" t="s">
        <v>25</v>
      </c>
      <c r="O68" s="7">
        <v>0.20972222222222223</v>
      </c>
      <c r="P68" s="3">
        <v>21</v>
      </c>
      <c r="Q68" s="3" t="s">
        <v>2723</v>
      </c>
      <c r="R68" s="3" t="s">
        <v>25</v>
      </c>
      <c r="S68" s="7">
        <v>0.27909722222222222</v>
      </c>
      <c r="T68" s="3">
        <v>20</v>
      </c>
      <c r="U68" s="3" t="s">
        <v>2724</v>
      </c>
      <c r="V68" s="3" t="s">
        <v>25</v>
      </c>
      <c r="W68" s="7">
        <v>0.34996527777777775</v>
      </c>
      <c r="X68" s="3">
        <v>22</v>
      </c>
    </row>
    <row r="69" spans="1:24" x14ac:dyDescent="0.25">
      <c r="E69" s="3" t="s">
        <v>30</v>
      </c>
      <c r="G69" s="7">
        <v>1.5152411298686164E-3</v>
      </c>
      <c r="H69" s="3" t="s">
        <v>31</v>
      </c>
      <c r="K69" s="7">
        <v>9.4463625817729491E-3</v>
      </c>
      <c r="L69" s="3" t="s">
        <v>19</v>
      </c>
      <c r="O69" s="7">
        <v>1.6082877768977127E-3</v>
      </c>
      <c r="P69" s="3" t="s">
        <v>19</v>
      </c>
      <c r="S69" s="7">
        <v>8.1030759653565043E-4</v>
      </c>
      <c r="T69" s="3" t="s">
        <v>19</v>
      </c>
      <c r="W69" s="7">
        <v>1.0349716825337668E-2</v>
      </c>
      <c r="X69" s="3" t="s">
        <v>31</v>
      </c>
    </row>
    <row r="70" spans="1:24" x14ac:dyDescent="0.25">
      <c r="A70" s="3">
        <v>23</v>
      </c>
      <c r="B70" s="3">
        <v>40</v>
      </c>
      <c r="C70" s="4" t="s">
        <v>762</v>
      </c>
      <c r="D70" s="3" t="s">
        <v>2</v>
      </c>
      <c r="E70" s="3" t="s">
        <v>764</v>
      </c>
      <c r="F70" s="3" t="s">
        <v>19</v>
      </c>
      <c r="G70" s="7">
        <v>6.9652777777777772E-2</v>
      </c>
      <c r="H70" s="3">
        <v>19</v>
      </c>
      <c r="I70" s="3" t="s">
        <v>403</v>
      </c>
      <c r="J70" s="3" t="s">
        <v>19</v>
      </c>
      <c r="K70" s="7">
        <v>7.0972222222222228E-2</v>
      </c>
      <c r="L70" s="3">
        <v>40</v>
      </c>
      <c r="M70" s="3" t="s">
        <v>241</v>
      </c>
      <c r="N70" s="3" t="s">
        <v>19</v>
      </c>
      <c r="O70" s="7">
        <v>5.5717592592592596E-2</v>
      </c>
      <c r="P70" s="3">
        <v>40</v>
      </c>
      <c r="Q70" s="3" t="s">
        <v>2539</v>
      </c>
      <c r="R70" s="3" t="s">
        <v>19</v>
      </c>
      <c r="S70" s="7">
        <v>7.4247685185185194E-2</v>
      </c>
      <c r="T70" s="3">
        <v>40</v>
      </c>
      <c r="U70" s="3" t="s">
        <v>765</v>
      </c>
      <c r="V70" s="3" t="s">
        <v>19</v>
      </c>
      <c r="W70" s="7">
        <v>8.2858796296296292E-2</v>
      </c>
      <c r="X70" s="3">
        <v>40</v>
      </c>
    </row>
    <row r="71" spans="1:24" x14ac:dyDescent="0.25">
      <c r="E71" s="3" t="s">
        <v>402</v>
      </c>
      <c r="F71" s="3" t="s">
        <v>25</v>
      </c>
      <c r="G71" s="7">
        <v>6.9652777777777772E-2</v>
      </c>
      <c r="H71" s="3">
        <v>19</v>
      </c>
      <c r="I71" s="3" t="s">
        <v>2725</v>
      </c>
      <c r="J71" s="3" t="s">
        <v>25</v>
      </c>
      <c r="K71" s="7">
        <v>0.140625</v>
      </c>
      <c r="L71" s="3">
        <v>40</v>
      </c>
      <c r="M71" s="3" t="s">
        <v>243</v>
      </c>
      <c r="N71" s="3" t="s">
        <v>25</v>
      </c>
      <c r="O71" s="7">
        <v>0.1963425925925926</v>
      </c>
      <c r="P71" s="3">
        <v>40</v>
      </c>
      <c r="Q71" s="3" t="s">
        <v>395</v>
      </c>
      <c r="R71" s="3" t="s">
        <v>25</v>
      </c>
      <c r="S71" s="7">
        <v>0.27059027777777778</v>
      </c>
      <c r="T71" s="3">
        <v>40</v>
      </c>
      <c r="U71" s="3" t="s">
        <v>406</v>
      </c>
      <c r="V71" s="3" t="s">
        <v>25</v>
      </c>
      <c r="W71" s="7">
        <v>0.35344907407407405</v>
      </c>
      <c r="X71" s="3">
        <v>23</v>
      </c>
    </row>
    <row r="72" spans="1:24" x14ac:dyDescent="0.25">
      <c r="E72" s="3" t="s">
        <v>30</v>
      </c>
      <c r="G72" s="7">
        <v>6.1980555253571684E-3</v>
      </c>
      <c r="H72" s="3" t="s">
        <v>31</v>
      </c>
      <c r="K72" s="7">
        <v>5.7596082664223142E-3</v>
      </c>
      <c r="L72" s="3" t="s">
        <v>19</v>
      </c>
      <c r="O72" s="7">
        <v>5.3945312432592818E-3</v>
      </c>
      <c r="P72" s="3" t="s">
        <v>31</v>
      </c>
      <c r="S72" s="7">
        <v>5.0004524366653313E-3</v>
      </c>
      <c r="T72" s="3" t="s">
        <v>19</v>
      </c>
      <c r="W72" s="7">
        <v>8.3252606552877695E-4</v>
      </c>
      <c r="X72" s="3" t="s">
        <v>19</v>
      </c>
    </row>
    <row r="73" spans="1:24" x14ac:dyDescent="0.25">
      <c r="A73" s="3">
        <v>24</v>
      </c>
      <c r="B73" s="3">
        <v>17</v>
      </c>
      <c r="C73" s="4" t="s">
        <v>2324</v>
      </c>
      <c r="D73" s="3" t="s">
        <v>1</v>
      </c>
      <c r="E73" s="3" t="s">
        <v>266</v>
      </c>
      <c r="F73" s="3" t="s">
        <v>19</v>
      </c>
      <c r="G73" s="7">
        <v>8.3136574074074085E-2</v>
      </c>
      <c r="H73" s="3">
        <v>34</v>
      </c>
      <c r="I73" s="3" t="s">
        <v>270</v>
      </c>
      <c r="J73" s="3" t="s">
        <v>19</v>
      </c>
      <c r="K73" s="7">
        <v>6.2974537037037037E-2</v>
      </c>
      <c r="L73" s="3">
        <v>16</v>
      </c>
      <c r="M73" s="3" t="s">
        <v>489</v>
      </c>
      <c r="N73" s="3" t="s">
        <v>19</v>
      </c>
      <c r="O73" s="7">
        <v>5.7013888888888892E-2</v>
      </c>
      <c r="P73" s="3">
        <v>17</v>
      </c>
      <c r="Q73" s="3" t="s">
        <v>267</v>
      </c>
      <c r="R73" s="3" t="s">
        <v>19</v>
      </c>
      <c r="S73" s="7">
        <v>6.671296296296296E-2</v>
      </c>
      <c r="T73" s="3">
        <v>17</v>
      </c>
      <c r="U73" s="3" t="s">
        <v>1288</v>
      </c>
      <c r="V73" s="3" t="s">
        <v>19</v>
      </c>
      <c r="W73" s="7">
        <v>8.880787037037037E-2</v>
      </c>
      <c r="X73" s="3">
        <v>23</v>
      </c>
    </row>
    <row r="74" spans="1:24" x14ac:dyDescent="0.25">
      <c r="E74" s="3" t="s">
        <v>261</v>
      </c>
      <c r="F74" s="3" t="s">
        <v>25</v>
      </c>
      <c r="G74" s="7">
        <v>8.3136574074074085E-2</v>
      </c>
      <c r="H74" s="3">
        <v>34</v>
      </c>
      <c r="I74" s="3" t="s">
        <v>2726</v>
      </c>
      <c r="J74" s="3" t="s">
        <v>25</v>
      </c>
      <c r="K74" s="7">
        <v>0.14611111111111111</v>
      </c>
      <c r="L74" s="3">
        <v>19</v>
      </c>
      <c r="M74" s="3" t="s">
        <v>879</v>
      </c>
      <c r="N74" s="3" t="s">
        <v>25</v>
      </c>
      <c r="O74" s="7">
        <v>0.20562500000000003</v>
      </c>
      <c r="P74" s="3">
        <v>20</v>
      </c>
      <c r="Q74" s="3" t="s">
        <v>878</v>
      </c>
      <c r="R74" s="3" t="s">
        <v>25</v>
      </c>
      <c r="S74" s="7">
        <v>0.27233796296296298</v>
      </c>
      <c r="T74" s="3">
        <v>19</v>
      </c>
      <c r="U74" s="3" t="s">
        <v>263</v>
      </c>
      <c r="V74" s="3" t="s">
        <v>25</v>
      </c>
      <c r="W74" s="7">
        <v>0.36114583333333333</v>
      </c>
      <c r="X74" s="3">
        <v>24</v>
      </c>
    </row>
    <row r="75" spans="1:24" x14ac:dyDescent="0.25">
      <c r="E75" s="3" t="s">
        <v>30</v>
      </c>
      <c r="G75" s="7">
        <v>5.6340018179433793E-3</v>
      </c>
      <c r="H75" s="3" t="s">
        <v>19</v>
      </c>
      <c r="K75" s="7">
        <v>3.6581564354505047E-3</v>
      </c>
      <c r="L75" s="3" t="s">
        <v>31</v>
      </c>
      <c r="O75" s="7">
        <v>5.429021584949803E-3</v>
      </c>
      <c r="P75" s="3" t="s">
        <v>31</v>
      </c>
      <c r="S75" s="7">
        <v>4.0422077571911075E-3</v>
      </c>
      <c r="T75" s="3" t="s">
        <v>31</v>
      </c>
      <c r="W75" s="7">
        <v>4.9953839596480337E-3</v>
      </c>
      <c r="X75" s="3" t="s">
        <v>19</v>
      </c>
    </row>
    <row r="76" spans="1:24" x14ac:dyDescent="0.25">
      <c r="A76" s="3">
        <v>25</v>
      </c>
      <c r="B76" s="3">
        <v>27</v>
      </c>
      <c r="C76" s="4" t="s">
        <v>357</v>
      </c>
      <c r="D76" s="3" t="s">
        <v>1</v>
      </c>
      <c r="E76" s="3" t="s">
        <v>359</v>
      </c>
      <c r="F76" s="3" t="s">
        <v>19</v>
      </c>
      <c r="G76" s="7">
        <v>6.958333333333333E-2</v>
      </c>
      <c r="H76" s="3">
        <v>18</v>
      </c>
      <c r="I76" s="3" t="s">
        <v>366</v>
      </c>
      <c r="J76" s="3" t="s">
        <v>19</v>
      </c>
      <c r="K76" s="7">
        <v>6.8599537037037042E-2</v>
      </c>
      <c r="L76" s="3">
        <v>21</v>
      </c>
      <c r="M76" s="3" t="s">
        <v>2306</v>
      </c>
      <c r="N76" s="3" t="s">
        <v>19</v>
      </c>
      <c r="O76" s="7">
        <v>5.8263888888888893E-2</v>
      </c>
      <c r="P76" s="3">
        <v>18</v>
      </c>
      <c r="Q76" s="3" t="s">
        <v>2727</v>
      </c>
      <c r="R76" s="3" t="s">
        <v>19</v>
      </c>
      <c r="S76" s="7">
        <v>7.5787037037037042E-2</v>
      </c>
      <c r="T76" s="3">
        <v>25</v>
      </c>
      <c r="U76" s="3" t="s">
        <v>2728</v>
      </c>
      <c r="V76" s="3" t="s">
        <v>19</v>
      </c>
      <c r="W76" s="7">
        <v>9.52662037037037E-2</v>
      </c>
      <c r="X76" s="3">
        <v>30</v>
      </c>
    </row>
    <row r="77" spans="1:24" x14ac:dyDescent="0.25">
      <c r="E77" s="3" t="s">
        <v>363</v>
      </c>
      <c r="F77" s="3" t="s">
        <v>25</v>
      </c>
      <c r="G77" s="7">
        <v>6.958333333333333E-2</v>
      </c>
      <c r="H77" s="3">
        <v>18</v>
      </c>
      <c r="I77" s="3" t="s">
        <v>2729</v>
      </c>
      <c r="J77" s="3" t="s">
        <v>25</v>
      </c>
      <c r="K77" s="7">
        <v>0.13818287037037039</v>
      </c>
      <c r="L77" s="3">
        <v>15</v>
      </c>
      <c r="M77" s="3" t="s">
        <v>2730</v>
      </c>
      <c r="N77" s="3" t="s">
        <v>25</v>
      </c>
      <c r="O77" s="7">
        <v>0.19644675925925925</v>
      </c>
      <c r="P77" s="3">
        <v>16</v>
      </c>
      <c r="Q77" s="3" t="s">
        <v>361</v>
      </c>
      <c r="R77" s="3" t="s">
        <v>25</v>
      </c>
      <c r="S77" s="7">
        <v>0.27223379629629629</v>
      </c>
      <c r="T77" s="3">
        <v>18</v>
      </c>
      <c r="U77" s="3" t="s">
        <v>2731</v>
      </c>
      <c r="V77" s="3" t="s">
        <v>25</v>
      </c>
      <c r="W77" s="7">
        <v>0.36749999999999999</v>
      </c>
      <c r="X77" s="3">
        <v>25</v>
      </c>
    </row>
    <row r="78" spans="1:24" x14ac:dyDescent="0.25">
      <c r="E78" s="3" t="s">
        <v>30</v>
      </c>
      <c r="G78" s="7">
        <v>9.2828549907593011E-3</v>
      </c>
      <c r="H78" s="3" t="s">
        <v>31</v>
      </c>
      <c r="K78" s="7">
        <v>7.9447716656226575E-4</v>
      </c>
      <c r="L78" s="3" t="s">
        <v>19</v>
      </c>
      <c r="O78" s="7">
        <v>5.2776710048817871E-3</v>
      </c>
      <c r="P78" s="3" t="s">
        <v>31</v>
      </c>
      <c r="S78" s="7">
        <v>3.786967149323292E-3</v>
      </c>
      <c r="T78" s="3" t="s">
        <v>19</v>
      </c>
      <c r="W78" s="7">
        <v>9.9790816797555026E-3</v>
      </c>
      <c r="X78" s="3" t="s">
        <v>19</v>
      </c>
    </row>
    <row r="79" spans="1:24" x14ac:dyDescent="0.25">
      <c r="A79" s="3">
        <v>26</v>
      </c>
      <c r="B79" s="3">
        <v>1</v>
      </c>
      <c r="C79" s="4" t="s">
        <v>2732</v>
      </c>
      <c r="D79" s="3" t="s">
        <v>3</v>
      </c>
      <c r="E79" s="3" t="s">
        <v>2733</v>
      </c>
      <c r="F79" s="3" t="s">
        <v>19</v>
      </c>
      <c r="G79" s="7">
        <v>8.5347222222222227E-2</v>
      </c>
      <c r="H79" s="3">
        <v>35</v>
      </c>
      <c r="I79" s="3" t="s">
        <v>2734</v>
      </c>
      <c r="J79" s="3" t="s">
        <v>19</v>
      </c>
      <c r="K79" s="7">
        <v>6.475694444444445E-2</v>
      </c>
      <c r="L79" s="3">
        <v>17</v>
      </c>
      <c r="M79" s="3" t="s">
        <v>2735</v>
      </c>
      <c r="N79" s="3" t="s">
        <v>19</v>
      </c>
      <c r="O79" s="7">
        <v>5.4918981481481478E-2</v>
      </c>
      <c r="P79" s="3">
        <v>15</v>
      </c>
      <c r="Q79" s="3" t="s">
        <v>2736</v>
      </c>
      <c r="R79" s="3" t="s">
        <v>19</v>
      </c>
      <c r="S79" s="7">
        <v>7.7245370370370367E-2</v>
      </c>
      <c r="T79" s="3">
        <v>26</v>
      </c>
      <c r="U79" s="3" t="s">
        <v>2737</v>
      </c>
      <c r="V79" s="3" t="s">
        <v>19</v>
      </c>
      <c r="W79" s="7">
        <v>8.5925925925925919E-2</v>
      </c>
      <c r="X79" s="3">
        <v>20</v>
      </c>
    </row>
    <row r="80" spans="1:24" x14ac:dyDescent="0.25">
      <c r="E80" s="3" t="s">
        <v>2738</v>
      </c>
      <c r="F80" s="3" t="s">
        <v>25</v>
      </c>
      <c r="G80" s="7">
        <v>8.5347222222222227E-2</v>
      </c>
      <c r="H80" s="3">
        <v>35</v>
      </c>
      <c r="I80" s="3" t="s">
        <v>2739</v>
      </c>
      <c r="J80" s="3" t="s">
        <v>25</v>
      </c>
      <c r="K80" s="7">
        <v>0.15010416666666668</v>
      </c>
      <c r="L80" s="3">
        <v>24</v>
      </c>
      <c r="M80" s="3" t="s">
        <v>2432</v>
      </c>
      <c r="N80" s="3" t="s">
        <v>25</v>
      </c>
      <c r="O80" s="7">
        <v>0.20502314814814815</v>
      </c>
      <c r="P80" s="3">
        <v>19</v>
      </c>
      <c r="Q80" s="3" t="s">
        <v>2740</v>
      </c>
      <c r="R80" s="3" t="s">
        <v>25</v>
      </c>
      <c r="S80" s="7">
        <v>0.28226851851851853</v>
      </c>
      <c r="T80" s="3">
        <v>21</v>
      </c>
      <c r="U80" s="3" t="s">
        <v>2741</v>
      </c>
      <c r="V80" s="3" t="s">
        <v>25</v>
      </c>
      <c r="W80" s="7">
        <v>0.36819444444444444</v>
      </c>
      <c r="X80" s="3">
        <v>26</v>
      </c>
    </row>
    <row r="81" spans="1:24" x14ac:dyDescent="0.25">
      <c r="E81" s="3" t="s">
        <v>30</v>
      </c>
      <c r="G81" s="7">
        <v>6.3320048196638112E-3</v>
      </c>
      <c r="H81" s="3" t="s">
        <v>19</v>
      </c>
      <c r="K81" s="7">
        <v>3.1762429012201915E-3</v>
      </c>
      <c r="L81" s="3" t="s">
        <v>31</v>
      </c>
      <c r="O81" s="7">
        <v>8.7426493871451474E-3</v>
      </c>
      <c r="P81" s="3" t="s">
        <v>31</v>
      </c>
      <c r="S81" s="7">
        <v>5.1092459288249598E-3</v>
      </c>
      <c r="T81" s="3" t="s">
        <v>19</v>
      </c>
      <c r="W81" s="7">
        <v>4.7764153987653324E-4</v>
      </c>
      <c r="X81" s="3" t="s">
        <v>19</v>
      </c>
    </row>
    <row r="82" spans="1:24" x14ac:dyDescent="0.25">
      <c r="A82" s="3">
        <v>27</v>
      </c>
      <c r="B82" s="3">
        <v>45</v>
      </c>
      <c r="C82" s="4" t="s">
        <v>2742</v>
      </c>
      <c r="D82" s="3" t="s">
        <v>17</v>
      </c>
      <c r="E82" s="3" t="s">
        <v>2743</v>
      </c>
      <c r="F82" s="3" t="s">
        <v>19</v>
      </c>
      <c r="G82" s="7">
        <v>7.4421296296296291E-2</v>
      </c>
      <c r="H82" s="3">
        <v>24</v>
      </c>
      <c r="I82" s="3" t="s">
        <v>418</v>
      </c>
      <c r="J82" s="3" t="s">
        <v>19</v>
      </c>
      <c r="K82" s="7">
        <v>7.2511574074074062E-2</v>
      </c>
      <c r="L82" s="3">
        <v>45</v>
      </c>
      <c r="M82" s="3" t="s">
        <v>2744</v>
      </c>
      <c r="N82" s="3" t="s">
        <v>19</v>
      </c>
      <c r="O82" s="7">
        <v>6.3576388888888891E-2</v>
      </c>
      <c r="P82" s="3">
        <v>45</v>
      </c>
      <c r="Q82" s="3" t="s">
        <v>2528</v>
      </c>
      <c r="R82" s="3" t="s">
        <v>19</v>
      </c>
      <c r="S82" s="7">
        <v>7.3124999999999996E-2</v>
      </c>
      <c r="T82" s="3">
        <v>45</v>
      </c>
      <c r="U82" s="3" t="s">
        <v>779</v>
      </c>
      <c r="V82" s="3" t="s">
        <v>19</v>
      </c>
      <c r="W82" s="7">
        <v>9.2719907407407418E-2</v>
      </c>
      <c r="X82" s="3">
        <v>45</v>
      </c>
    </row>
    <row r="83" spans="1:24" x14ac:dyDescent="0.25">
      <c r="E83" s="3" t="s">
        <v>2745</v>
      </c>
      <c r="F83" s="3" t="s">
        <v>25</v>
      </c>
      <c r="G83" s="7">
        <v>7.4421296296296291E-2</v>
      </c>
      <c r="H83" s="3">
        <v>24</v>
      </c>
      <c r="I83" s="3" t="s">
        <v>413</v>
      </c>
      <c r="J83" s="3" t="s">
        <v>25</v>
      </c>
      <c r="K83" s="7">
        <v>0.14693287037037037</v>
      </c>
      <c r="L83" s="3">
        <v>45</v>
      </c>
      <c r="M83" s="3" t="s">
        <v>2746</v>
      </c>
      <c r="N83" s="3" t="s">
        <v>25</v>
      </c>
      <c r="O83" s="7">
        <v>0.21050925925925926</v>
      </c>
      <c r="P83" s="3">
        <v>45</v>
      </c>
      <c r="Q83" s="3" t="s">
        <v>2747</v>
      </c>
      <c r="R83" s="3" t="s">
        <v>25</v>
      </c>
      <c r="S83" s="7">
        <v>0.28363425925925928</v>
      </c>
      <c r="T83" s="3">
        <v>45</v>
      </c>
      <c r="U83" s="3" t="s">
        <v>2748</v>
      </c>
      <c r="V83" s="3" t="s">
        <v>25</v>
      </c>
      <c r="W83" s="7">
        <v>0.37635416666666671</v>
      </c>
      <c r="X83" s="3">
        <v>27</v>
      </c>
    </row>
    <row r="84" spans="1:24" x14ac:dyDescent="0.25">
      <c r="E84" s="3" t="s">
        <v>30</v>
      </c>
      <c r="G84" s="7">
        <v>6.3450127782350846E-3</v>
      </c>
      <c r="H84" s="3" t="s">
        <v>31</v>
      </c>
      <c r="K84" s="7">
        <v>3.0728888949285299E-3</v>
      </c>
      <c r="L84" s="3" t="s">
        <v>19</v>
      </c>
      <c r="O84" s="7">
        <v>1.4960759342952101E-3</v>
      </c>
      <c r="P84" s="3" t="s">
        <v>31</v>
      </c>
      <c r="S84" s="7">
        <v>6.0976544906742036E-4</v>
      </c>
      <c r="T84" s="3" t="s">
        <v>31</v>
      </c>
      <c r="W84" s="7">
        <v>5.3779652666690742E-3</v>
      </c>
      <c r="X84" s="3" t="s">
        <v>19</v>
      </c>
    </row>
    <row r="85" spans="1:24" s="11" customFormat="1" x14ac:dyDescent="0.25">
      <c r="A85" s="8">
        <v>28</v>
      </c>
      <c r="B85" s="8">
        <v>29</v>
      </c>
      <c r="C85" s="9" t="s">
        <v>1548</v>
      </c>
      <c r="D85" s="8" t="s">
        <v>1</v>
      </c>
      <c r="E85" s="8" t="s">
        <v>2566</v>
      </c>
      <c r="F85" s="8" t="s">
        <v>19</v>
      </c>
      <c r="G85" s="10">
        <v>9.6678240740740731E-2</v>
      </c>
      <c r="H85" s="8">
        <v>44</v>
      </c>
      <c r="I85" s="8" t="s">
        <v>727</v>
      </c>
      <c r="J85" s="8" t="s">
        <v>19</v>
      </c>
      <c r="K85" s="10">
        <v>6.5335648148148143E-2</v>
      </c>
      <c r="L85" s="8">
        <v>18</v>
      </c>
      <c r="M85" s="8" t="s">
        <v>175</v>
      </c>
      <c r="N85" s="8" t="s">
        <v>19</v>
      </c>
      <c r="O85" s="10">
        <v>6.3761574074074068E-2</v>
      </c>
      <c r="P85" s="8">
        <v>24</v>
      </c>
      <c r="Q85" s="8" t="s">
        <v>181</v>
      </c>
      <c r="R85" s="8" t="s">
        <v>19</v>
      </c>
      <c r="S85" s="10">
        <v>7.8182870370370375E-2</v>
      </c>
      <c r="T85" s="8">
        <v>27</v>
      </c>
      <c r="U85" s="8" t="s">
        <v>2565</v>
      </c>
      <c r="V85" s="8" t="s">
        <v>19</v>
      </c>
      <c r="W85" s="10">
        <v>7.6400462962962962E-2</v>
      </c>
      <c r="X85" s="8">
        <v>14</v>
      </c>
    </row>
    <row r="86" spans="1:24" s="11" customFormat="1" x14ac:dyDescent="0.25">
      <c r="A86" s="8"/>
      <c r="B86" s="8"/>
      <c r="C86" s="9"/>
      <c r="D86" s="8"/>
      <c r="E86" s="8" t="s">
        <v>2749</v>
      </c>
      <c r="F86" s="8" t="s">
        <v>25</v>
      </c>
      <c r="G86" s="10">
        <v>9.6678240740740731E-2</v>
      </c>
      <c r="H86" s="8">
        <v>44</v>
      </c>
      <c r="I86" s="8" t="s">
        <v>2363</v>
      </c>
      <c r="J86" s="8" t="s">
        <v>25</v>
      </c>
      <c r="K86" s="10">
        <v>0.16201388888888887</v>
      </c>
      <c r="L86" s="8">
        <v>27</v>
      </c>
      <c r="M86" s="8" t="s">
        <v>2362</v>
      </c>
      <c r="N86" s="8" t="s">
        <v>25</v>
      </c>
      <c r="O86" s="10">
        <v>0.22577546296296294</v>
      </c>
      <c r="P86" s="8">
        <v>26</v>
      </c>
      <c r="Q86" s="8" t="s">
        <v>2567</v>
      </c>
      <c r="R86" s="8" t="s">
        <v>25</v>
      </c>
      <c r="S86" s="10">
        <v>0.30395833333333333</v>
      </c>
      <c r="T86" s="8">
        <v>25</v>
      </c>
      <c r="U86" s="8" t="s">
        <v>731</v>
      </c>
      <c r="V86" s="8" t="s">
        <v>25</v>
      </c>
      <c r="W86" s="10">
        <v>0.38035879629629626</v>
      </c>
      <c r="X86" s="8">
        <v>28</v>
      </c>
    </row>
    <row r="87" spans="1:24" s="11" customFormat="1" x14ac:dyDescent="0.25">
      <c r="A87" s="8"/>
      <c r="B87" s="8"/>
      <c r="C87" s="9"/>
      <c r="D87" s="8"/>
      <c r="E87" s="8" t="s">
        <v>30</v>
      </c>
      <c r="F87" s="8"/>
      <c r="G87" s="10">
        <v>1.5052530647056694E-2</v>
      </c>
      <c r="H87" s="8" t="s">
        <v>19</v>
      </c>
      <c r="I87" s="8"/>
      <c r="J87" s="8"/>
      <c r="K87" s="10">
        <v>4.8419054712589005E-3</v>
      </c>
      <c r="L87" s="8" t="s">
        <v>31</v>
      </c>
      <c r="M87" s="8"/>
      <c r="N87" s="8"/>
      <c r="O87" s="10">
        <v>2.0033000374460042E-3</v>
      </c>
      <c r="P87" s="8" t="s">
        <v>31</v>
      </c>
      <c r="Q87" s="8"/>
      <c r="R87" s="8"/>
      <c r="S87" s="10">
        <v>3.6635236608737604E-3</v>
      </c>
      <c r="T87" s="8" t="s">
        <v>19</v>
      </c>
      <c r="U87" s="8"/>
      <c r="V87" s="8"/>
      <c r="W87" s="10">
        <v>1.1870848799225536E-2</v>
      </c>
      <c r="X87" s="8" t="s">
        <v>31</v>
      </c>
    </row>
    <row r="88" spans="1:24" x14ac:dyDescent="0.25">
      <c r="A88" s="3">
        <v>29</v>
      </c>
      <c r="B88" s="3">
        <v>3</v>
      </c>
      <c r="C88" s="4" t="s">
        <v>856</v>
      </c>
      <c r="D88" s="3" t="s">
        <v>17</v>
      </c>
      <c r="E88" s="3" t="s">
        <v>857</v>
      </c>
      <c r="F88" s="3" t="s">
        <v>19</v>
      </c>
      <c r="G88" s="7">
        <v>7.7453703703703705E-2</v>
      </c>
      <c r="H88" s="3">
        <v>29</v>
      </c>
      <c r="I88" s="3" t="s">
        <v>2750</v>
      </c>
      <c r="J88" s="3" t="s">
        <v>19</v>
      </c>
      <c r="K88" s="7">
        <v>7.2326388888888885E-2</v>
      </c>
      <c r="L88" s="3">
        <v>23</v>
      </c>
      <c r="M88" s="3" t="s">
        <v>861</v>
      </c>
      <c r="N88" s="3" t="s">
        <v>19</v>
      </c>
      <c r="O88" s="7">
        <v>6.8310185185185182E-2</v>
      </c>
      <c r="P88" s="3">
        <v>26</v>
      </c>
      <c r="Q88" s="3" t="s">
        <v>310</v>
      </c>
      <c r="R88" s="3" t="s">
        <v>19</v>
      </c>
      <c r="S88" s="7">
        <v>6.924768518518519E-2</v>
      </c>
      <c r="T88" s="3">
        <v>20</v>
      </c>
      <c r="U88" s="3" t="s">
        <v>308</v>
      </c>
      <c r="V88" s="3" t="s">
        <v>19</v>
      </c>
      <c r="W88" s="7">
        <v>9.0405092592592592E-2</v>
      </c>
      <c r="X88" s="3">
        <v>25</v>
      </c>
    </row>
    <row r="89" spans="1:24" x14ac:dyDescent="0.25">
      <c r="E89" s="3" t="s">
        <v>306</v>
      </c>
      <c r="F89" s="3" t="s">
        <v>25</v>
      </c>
      <c r="G89" s="7">
        <v>7.7453703703703705E-2</v>
      </c>
      <c r="H89" s="3">
        <v>29</v>
      </c>
      <c r="I89" s="3" t="s">
        <v>2350</v>
      </c>
      <c r="J89" s="3" t="s">
        <v>25</v>
      </c>
      <c r="K89" s="7">
        <v>0.14978009259259259</v>
      </c>
      <c r="L89" s="3">
        <v>22</v>
      </c>
      <c r="M89" s="3" t="s">
        <v>2751</v>
      </c>
      <c r="N89" s="3" t="s">
        <v>25</v>
      </c>
      <c r="O89" s="7">
        <v>0.21809027777777779</v>
      </c>
      <c r="P89" s="3">
        <v>23</v>
      </c>
      <c r="Q89" s="3" t="s">
        <v>859</v>
      </c>
      <c r="R89" s="3" t="s">
        <v>25</v>
      </c>
      <c r="S89" s="7">
        <v>0.29775462962962962</v>
      </c>
      <c r="T89" s="3">
        <v>24</v>
      </c>
      <c r="U89" s="3" t="s">
        <v>313</v>
      </c>
      <c r="V89" s="3" t="s">
        <v>25</v>
      </c>
      <c r="W89" s="7">
        <v>0.38815972222222223</v>
      </c>
      <c r="X89" s="3">
        <v>29</v>
      </c>
    </row>
    <row r="90" spans="1:24" x14ac:dyDescent="0.25">
      <c r="E90" s="3" t="s">
        <v>30</v>
      </c>
      <c r="G90" s="7">
        <v>5.8460997047459773E-3</v>
      </c>
      <c r="H90" s="3" t="s">
        <v>31</v>
      </c>
      <c r="K90" s="7">
        <v>7.0953663151572532E-4</v>
      </c>
      <c r="L90" s="3" t="s">
        <v>19</v>
      </c>
      <c r="O90" s="7">
        <v>1.1965137894498906E-3</v>
      </c>
      <c r="P90" s="3" t="s">
        <v>19</v>
      </c>
      <c r="S90" s="7">
        <v>6.8000076790204061E-3</v>
      </c>
      <c r="T90" s="3" t="s">
        <v>31</v>
      </c>
      <c r="W90" s="7">
        <v>3.2339029613408232E-4</v>
      </c>
      <c r="X90" s="3" t="s">
        <v>19</v>
      </c>
    </row>
    <row r="91" spans="1:24" x14ac:dyDescent="0.25">
      <c r="A91" s="3">
        <v>30</v>
      </c>
      <c r="B91" s="3">
        <v>16</v>
      </c>
      <c r="C91" s="4" t="s">
        <v>2631</v>
      </c>
      <c r="D91" s="3" t="s">
        <v>3</v>
      </c>
      <c r="E91" s="3" t="s">
        <v>498</v>
      </c>
      <c r="F91" s="3" t="s">
        <v>19</v>
      </c>
      <c r="G91" s="7">
        <v>8.8576388888888899E-2</v>
      </c>
      <c r="H91" s="3">
        <v>40</v>
      </c>
      <c r="I91" s="3" t="s">
        <v>1089</v>
      </c>
      <c r="J91" s="3" t="s">
        <v>19</v>
      </c>
      <c r="K91" s="7">
        <v>7.1481481481481479E-2</v>
      </c>
      <c r="L91" s="3">
        <v>22</v>
      </c>
      <c r="M91" s="3" t="s">
        <v>935</v>
      </c>
      <c r="N91" s="3" t="s">
        <v>19</v>
      </c>
      <c r="O91" s="7">
        <v>6.5057870370370363E-2</v>
      </c>
      <c r="P91" s="3">
        <v>25</v>
      </c>
      <c r="Q91" s="3" t="s">
        <v>937</v>
      </c>
      <c r="R91" s="3" t="s">
        <v>19</v>
      </c>
      <c r="S91" s="7">
        <v>6.8564814814814815E-2</v>
      </c>
      <c r="T91" s="3">
        <v>18</v>
      </c>
      <c r="U91" s="3" t="s">
        <v>936</v>
      </c>
      <c r="V91" s="3" t="s">
        <v>19</v>
      </c>
      <c r="W91" s="7">
        <v>9.5069444444444443E-2</v>
      </c>
      <c r="X91" s="3">
        <v>28</v>
      </c>
    </row>
    <row r="92" spans="1:24" x14ac:dyDescent="0.25">
      <c r="E92" s="3" t="s">
        <v>452</v>
      </c>
      <c r="F92" s="3" t="s">
        <v>25</v>
      </c>
      <c r="G92" s="7">
        <v>8.8576388888888899E-2</v>
      </c>
      <c r="H92" s="3">
        <v>40</v>
      </c>
      <c r="I92" s="3" t="s">
        <v>449</v>
      </c>
      <c r="J92" s="3" t="s">
        <v>25</v>
      </c>
      <c r="K92" s="7">
        <v>0.16005787037037036</v>
      </c>
      <c r="L92" s="3">
        <v>26</v>
      </c>
      <c r="M92" s="3" t="s">
        <v>2752</v>
      </c>
      <c r="N92" s="3" t="s">
        <v>25</v>
      </c>
      <c r="O92" s="7">
        <v>0.22511574074074073</v>
      </c>
      <c r="P92" s="3">
        <v>25</v>
      </c>
      <c r="Q92" s="3" t="s">
        <v>938</v>
      </c>
      <c r="R92" s="3" t="s">
        <v>25</v>
      </c>
      <c r="S92" s="7">
        <v>0.29368055555555556</v>
      </c>
      <c r="T92" s="3">
        <v>23</v>
      </c>
      <c r="U92" s="3" t="s">
        <v>2323</v>
      </c>
      <c r="V92" s="3" t="s">
        <v>25</v>
      </c>
      <c r="W92" s="7">
        <v>0.38874999999999998</v>
      </c>
      <c r="X92" s="3">
        <v>30</v>
      </c>
    </row>
    <row r="93" spans="1:24" x14ac:dyDescent="0.25">
      <c r="E93" s="3" t="s">
        <v>30</v>
      </c>
      <c r="G93" s="7">
        <v>5.1499107637432984E-3</v>
      </c>
      <c r="H93" s="3" t="s">
        <v>19</v>
      </c>
      <c r="K93" s="7">
        <v>2.4427912980305722E-4</v>
      </c>
      <c r="L93" s="3" t="s">
        <v>31</v>
      </c>
      <c r="O93" s="7">
        <v>2.1578613539924851E-3</v>
      </c>
      <c r="P93" s="3" t="s">
        <v>31</v>
      </c>
      <c r="S93" s="7">
        <v>7.5985244201476898E-3</v>
      </c>
      <c r="T93" s="3" t="s">
        <v>31</v>
      </c>
      <c r="W93" s="7">
        <v>4.8507541401999199E-3</v>
      </c>
      <c r="X93" s="3" t="s">
        <v>19</v>
      </c>
    </row>
    <row r="94" spans="1:24" x14ac:dyDescent="0.25">
      <c r="A94" s="3">
        <v>31</v>
      </c>
      <c r="B94" s="3">
        <v>43</v>
      </c>
      <c r="C94" s="4" t="s">
        <v>2753</v>
      </c>
      <c r="D94" s="3" t="s">
        <v>1</v>
      </c>
      <c r="E94" s="3" t="s">
        <v>1009</v>
      </c>
      <c r="F94" s="3" t="s">
        <v>19</v>
      </c>
      <c r="G94" s="7">
        <v>8.638888888888889E-2</v>
      </c>
      <c r="H94" s="3">
        <v>37</v>
      </c>
      <c r="I94" s="3" t="s">
        <v>315</v>
      </c>
      <c r="J94" s="3" t="s">
        <v>19</v>
      </c>
      <c r="K94" s="7">
        <v>6.2430555555555552E-2</v>
      </c>
      <c r="L94" s="3">
        <v>43</v>
      </c>
      <c r="M94" s="3" t="s">
        <v>2212</v>
      </c>
      <c r="N94" s="3" t="s">
        <v>19</v>
      </c>
      <c r="O94" s="7">
        <v>7.2627314814814811E-2</v>
      </c>
      <c r="P94" s="3">
        <v>43</v>
      </c>
      <c r="Q94" s="3" t="s">
        <v>1230</v>
      </c>
      <c r="R94" s="3" t="s">
        <v>19</v>
      </c>
      <c r="S94" s="7">
        <v>8.2418981481481482E-2</v>
      </c>
      <c r="T94" s="3">
        <v>43</v>
      </c>
      <c r="U94" s="3" t="s">
        <v>588</v>
      </c>
      <c r="V94" s="3" t="s">
        <v>19</v>
      </c>
      <c r="W94" s="7">
        <v>8.6041666666666669E-2</v>
      </c>
      <c r="X94" s="3">
        <v>43</v>
      </c>
    </row>
    <row r="95" spans="1:24" x14ac:dyDescent="0.25">
      <c r="E95" s="3" t="s">
        <v>1007</v>
      </c>
      <c r="F95" s="3" t="s">
        <v>25</v>
      </c>
      <c r="G95" s="7">
        <v>8.638888888888889E-2</v>
      </c>
      <c r="H95" s="3">
        <v>37</v>
      </c>
      <c r="I95" s="3" t="s">
        <v>1320</v>
      </c>
      <c r="J95" s="3" t="s">
        <v>25</v>
      </c>
      <c r="K95" s="7">
        <v>0.14881944444444445</v>
      </c>
      <c r="L95" s="3">
        <v>43</v>
      </c>
      <c r="M95" s="3" t="s">
        <v>2215</v>
      </c>
      <c r="N95" s="3" t="s">
        <v>25</v>
      </c>
      <c r="O95" s="7">
        <v>0.22144675925925927</v>
      </c>
      <c r="P95" s="3">
        <v>43</v>
      </c>
      <c r="Q95" s="3" t="s">
        <v>1011</v>
      </c>
      <c r="R95" s="3" t="s">
        <v>25</v>
      </c>
      <c r="S95" s="7">
        <v>0.30386574074074074</v>
      </c>
      <c r="T95" s="3">
        <v>43</v>
      </c>
      <c r="U95" s="3" t="s">
        <v>2213</v>
      </c>
      <c r="V95" s="3" t="s">
        <v>25</v>
      </c>
      <c r="W95" s="7">
        <v>0.38990740740740737</v>
      </c>
      <c r="X95" s="3">
        <v>31</v>
      </c>
    </row>
    <row r="96" spans="1:24" x14ac:dyDescent="0.25">
      <c r="E96" s="3" t="s">
        <v>30</v>
      </c>
      <c r="G96" s="7">
        <v>2.7140289663003248E-3</v>
      </c>
      <c r="H96" s="3" t="s">
        <v>19</v>
      </c>
      <c r="K96" s="7">
        <v>9.5087508477120844E-3</v>
      </c>
      <c r="L96" s="3" t="s">
        <v>31</v>
      </c>
      <c r="O96" s="7">
        <v>5.2114647990253726E-3</v>
      </c>
      <c r="P96" s="3" t="s">
        <v>19</v>
      </c>
      <c r="S96" s="7">
        <v>6.0288846567995574E-3</v>
      </c>
      <c r="T96" s="3" t="s">
        <v>19</v>
      </c>
      <c r="W96" s="7">
        <v>4.4456275744131496E-3</v>
      </c>
      <c r="X96" s="3" t="s">
        <v>31</v>
      </c>
    </row>
    <row r="97" spans="1:24" x14ac:dyDescent="0.25">
      <c r="A97" s="3">
        <v>32</v>
      </c>
      <c r="B97" s="3">
        <v>10</v>
      </c>
      <c r="C97" s="4" t="s">
        <v>2349</v>
      </c>
      <c r="D97" s="3" t="s">
        <v>17</v>
      </c>
      <c r="E97" s="3" t="s">
        <v>189</v>
      </c>
      <c r="F97" s="3" t="s">
        <v>19</v>
      </c>
      <c r="G97" s="7">
        <v>7.3923611111111107E-2</v>
      </c>
      <c r="H97" s="3">
        <v>23</v>
      </c>
      <c r="I97" s="3" t="s">
        <v>190</v>
      </c>
      <c r="J97" s="3" t="s">
        <v>19</v>
      </c>
      <c r="K97" s="7">
        <v>8.3506944444444453E-2</v>
      </c>
      <c r="L97" s="3">
        <v>31</v>
      </c>
      <c r="M97" s="3" t="s">
        <v>186</v>
      </c>
      <c r="N97" s="3" t="s">
        <v>19</v>
      </c>
      <c r="O97" s="7">
        <v>5.9606481481481483E-2</v>
      </c>
      <c r="P97" s="3">
        <v>19</v>
      </c>
      <c r="Q97" s="3" t="s">
        <v>187</v>
      </c>
      <c r="R97" s="3" t="s">
        <v>19</v>
      </c>
      <c r="S97" s="7">
        <v>7.0185185185185184E-2</v>
      </c>
      <c r="T97" s="3">
        <v>22</v>
      </c>
      <c r="U97" s="3" t="s">
        <v>2754</v>
      </c>
      <c r="V97" s="3" t="s">
        <v>19</v>
      </c>
      <c r="W97" s="7">
        <v>0.11190972222222222</v>
      </c>
      <c r="X97" s="3">
        <v>36</v>
      </c>
    </row>
    <row r="98" spans="1:24" x14ac:dyDescent="0.25">
      <c r="E98" s="3" t="s">
        <v>1914</v>
      </c>
      <c r="F98" s="3" t="s">
        <v>25</v>
      </c>
      <c r="G98" s="7">
        <v>7.3923611111111107E-2</v>
      </c>
      <c r="H98" s="3">
        <v>23</v>
      </c>
      <c r="I98" s="3" t="s">
        <v>2344</v>
      </c>
      <c r="J98" s="3" t="s">
        <v>25</v>
      </c>
      <c r="K98" s="7">
        <v>0.15743055555555555</v>
      </c>
      <c r="L98" s="3">
        <v>25</v>
      </c>
      <c r="M98" s="3" t="s">
        <v>2755</v>
      </c>
      <c r="N98" s="3" t="s">
        <v>25</v>
      </c>
      <c r="O98" s="7">
        <v>0.21703703703703703</v>
      </c>
      <c r="P98" s="3">
        <v>22</v>
      </c>
      <c r="Q98" s="3" t="s">
        <v>2756</v>
      </c>
      <c r="R98" s="3" t="s">
        <v>25</v>
      </c>
      <c r="S98" s="7">
        <v>0.28722222222222221</v>
      </c>
      <c r="T98" s="3">
        <v>22</v>
      </c>
      <c r="U98" s="3" t="s">
        <v>930</v>
      </c>
      <c r="V98" s="3" t="s">
        <v>25</v>
      </c>
      <c r="W98" s="7">
        <v>0.3991319444444445</v>
      </c>
      <c r="X98" s="3">
        <v>32</v>
      </c>
    </row>
    <row r="99" spans="1:24" x14ac:dyDescent="0.25">
      <c r="E99" s="3" t="s">
        <v>30</v>
      </c>
      <c r="G99" s="7">
        <v>1.1730851737097966E-2</v>
      </c>
      <c r="H99" s="3" t="s">
        <v>31</v>
      </c>
      <c r="K99" s="7">
        <v>9.8656780790714743E-3</v>
      </c>
      <c r="L99" s="3" t="s">
        <v>19</v>
      </c>
      <c r="O99" s="7">
        <v>9.4043113169778869E-3</v>
      </c>
      <c r="P99" s="3" t="s">
        <v>31</v>
      </c>
      <c r="S99" s="7">
        <v>8.0121696295606254E-3</v>
      </c>
      <c r="T99" s="3" t="s">
        <v>31</v>
      </c>
      <c r="W99" s="7">
        <v>1.9281654604564935E-2</v>
      </c>
      <c r="X99" s="3" t="s">
        <v>19</v>
      </c>
    </row>
    <row r="100" spans="1:24" x14ac:dyDescent="0.25">
      <c r="A100" s="3">
        <v>33</v>
      </c>
      <c r="B100" s="3">
        <v>37</v>
      </c>
      <c r="C100" s="4" t="s">
        <v>2609</v>
      </c>
      <c r="D100" s="3" t="s">
        <v>17</v>
      </c>
      <c r="E100" s="3" t="s">
        <v>2359</v>
      </c>
      <c r="F100" s="3" t="s">
        <v>19</v>
      </c>
      <c r="G100" s="7">
        <v>7.4467592592592599E-2</v>
      </c>
      <c r="H100" s="3">
        <v>25</v>
      </c>
      <c r="I100" s="3" t="s">
        <v>2757</v>
      </c>
      <c r="J100" s="3" t="s">
        <v>19</v>
      </c>
      <c r="K100" s="7">
        <v>7.5590277777777784E-2</v>
      </c>
      <c r="L100" s="3">
        <v>29</v>
      </c>
      <c r="M100" s="3" t="s">
        <v>2758</v>
      </c>
      <c r="N100" s="3" t="s">
        <v>19</v>
      </c>
      <c r="O100" s="7">
        <v>7.1030092592592589E-2</v>
      </c>
      <c r="P100" s="3">
        <v>27</v>
      </c>
      <c r="Q100" s="3" t="s">
        <v>2759</v>
      </c>
      <c r="R100" s="3" t="s">
        <v>19</v>
      </c>
      <c r="S100" s="7">
        <v>8.8749999999999996E-2</v>
      </c>
      <c r="T100" s="3">
        <v>32</v>
      </c>
      <c r="U100" s="3" t="s">
        <v>2760</v>
      </c>
      <c r="V100" s="3" t="s">
        <v>19</v>
      </c>
      <c r="W100" s="7">
        <v>9.6516203703703715E-2</v>
      </c>
      <c r="X100" s="3">
        <v>31</v>
      </c>
    </row>
    <row r="101" spans="1:24" x14ac:dyDescent="0.25">
      <c r="E101" s="3" t="s">
        <v>2761</v>
      </c>
      <c r="F101" s="3" t="s">
        <v>25</v>
      </c>
      <c r="G101" s="7">
        <v>7.4467592592592599E-2</v>
      </c>
      <c r="H101" s="3">
        <v>25</v>
      </c>
      <c r="I101" s="3" t="s">
        <v>2358</v>
      </c>
      <c r="J101" s="3" t="s">
        <v>25</v>
      </c>
      <c r="K101" s="7">
        <v>0.15005787037037036</v>
      </c>
      <c r="L101" s="3">
        <v>23</v>
      </c>
      <c r="M101" s="3" t="s">
        <v>2762</v>
      </c>
      <c r="N101" s="3" t="s">
        <v>25</v>
      </c>
      <c r="O101" s="7">
        <v>0.22108796296296296</v>
      </c>
      <c r="P101" s="3">
        <v>24</v>
      </c>
      <c r="Q101" s="3" t="s">
        <v>2763</v>
      </c>
      <c r="R101" s="3" t="s">
        <v>25</v>
      </c>
      <c r="S101" s="7">
        <v>0.30983796296296295</v>
      </c>
      <c r="T101" s="3">
        <v>27</v>
      </c>
      <c r="U101" s="3" t="s">
        <v>2356</v>
      </c>
      <c r="V101" s="3" t="s">
        <v>25</v>
      </c>
      <c r="W101" s="7">
        <v>0.40635416666666663</v>
      </c>
      <c r="X101" s="3">
        <v>33</v>
      </c>
    </row>
    <row r="102" spans="1:24" x14ac:dyDescent="0.25">
      <c r="E102" s="3" t="s">
        <v>30</v>
      </c>
      <c r="G102" s="7">
        <v>1.2736772671660596E-2</v>
      </c>
      <c r="H102" s="3" t="s">
        <v>31</v>
      </c>
      <c r="K102" s="7">
        <v>6.1648567043025293E-4</v>
      </c>
      <c r="L102" s="3" t="s">
        <v>19</v>
      </c>
      <c r="O102" s="7">
        <v>7.7056165563131607E-4</v>
      </c>
      <c r="P102" s="3" t="s">
        <v>19</v>
      </c>
      <c r="S102" s="7">
        <v>9.1376778254049495E-3</v>
      </c>
      <c r="T102" s="3" t="s">
        <v>19</v>
      </c>
      <c r="W102" s="7">
        <v>2.2120475201941187E-3</v>
      </c>
      <c r="X102" s="3" t="s">
        <v>19</v>
      </c>
    </row>
    <row r="103" spans="1:24" x14ac:dyDescent="0.25">
      <c r="A103" s="3">
        <v>34</v>
      </c>
      <c r="B103" s="3">
        <v>49</v>
      </c>
      <c r="C103" s="4" t="s">
        <v>2764</v>
      </c>
      <c r="D103" s="3" t="s">
        <v>17</v>
      </c>
      <c r="E103" s="3" t="s">
        <v>2343</v>
      </c>
      <c r="F103" s="3" t="s">
        <v>19</v>
      </c>
      <c r="G103" s="7">
        <v>8.2500000000000004E-2</v>
      </c>
      <c r="H103" s="3">
        <v>33</v>
      </c>
      <c r="I103" s="3" t="s">
        <v>2765</v>
      </c>
      <c r="J103" s="3" t="s">
        <v>19</v>
      </c>
      <c r="K103" s="7">
        <v>8.5520833333333338E-2</v>
      </c>
      <c r="L103" s="3">
        <v>49</v>
      </c>
      <c r="M103" s="3" t="s">
        <v>2766</v>
      </c>
      <c r="N103" s="3" t="s">
        <v>19</v>
      </c>
      <c r="O103" s="7">
        <v>5.5219907407407405E-2</v>
      </c>
      <c r="P103" s="3">
        <v>49</v>
      </c>
      <c r="Q103" s="3" t="s">
        <v>2767</v>
      </c>
      <c r="R103" s="3" t="s">
        <v>19</v>
      </c>
      <c r="S103" s="7">
        <v>8.4502314814814808E-2</v>
      </c>
      <c r="T103" s="3">
        <v>49</v>
      </c>
      <c r="U103" s="3" t="s">
        <v>1201</v>
      </c>
      <c r="V103" s="3" t="s">
        <v>19</v>
      </c>
      <c r="W103" s="7">
        <v>0.10165509259259259</v>
      </c>
      <c r="X103" s="3">
        <v>49</v>
      </c>
    </row>
    <row r="104" spans="1:24" x14ac:dyDescent="0.25">
      <c r="E104" s="3" t="s">
        <v>2768</v>
      </c>
      <c r="F104" s="3" t="s">
        <v>25</v>
      </c>
      <c r="G104" s="7">
        <v>8.2500000000000004E-2</v>
      </c>
      <c r="H104" s="3">
        <v>33</v>
      </c>
      <c r="I104" s="3" t="s">
        <v>2621</v>
      </c>
      <c r="J104" s="3" t="s">
        <v>25</v>
      </c>
      <c r="K104" s="7">
        <v>0.16802083333333331</v>
      </c>
      <c r="L104" s="3">
        <v>49</v>
      </c>
      <c r="M104" s="3" t="s">
        <v>2338</v>
      </c>
      <c r="N104" s="3" t="s">
        <v>25</v>
      </c>
      <c r="O104" s="7">
        <v>0.22324074074074074</v>
      </c>
      <c r="P104" s="3">
        <v>49</v>
      </c>
      <c r="Q104" s="3" t="s">
        <v>2769</v>
      </c>
      <c r="R104" s="3" t="s">
        <v>25</v>
      </c>
      <c r="S104" s="7">
        <v>0.30774305555555553</v>
      </c>
      <c r="T104" s="3">
        <v>49</v>
      </c>
      <c r="U104" s="3" t="s">
        <v>2770</v>
      </c>
      <c r="V104" s="3" t="s">
        <v>25</v>
      </c>
      <c r="W104" s="7">
        <v>0.40939814814814812</v>
      </c>
      <c r="X104" s="3">
        <v>34</v>
      </c>
    </row>
    <row r="105" spans="1:24" x14ac:dyDescent="0.25">
      <c r="E105" s="3" t="s">
        <v>30</v>
      </c>
      <c r="G105" s="7">
        <v>5.3576093915282258E-3</v>
      </c>
      <c r="H105" s="3" t="s">
        <v>31</v>
      </c>
      <c r="K105" s="7">
        <v>9.9854157930702458E-3</v>
      </c>
      <c r="L105" s="3" t="s">
        <v>19</v>
      </c>
      <c r="O105" s="7">
        <v>1.55659346360058E-2</v>
      </c>
      <c r="P105" s="3" t="s">
        <v>31</v>
      </c>
      <c r="S105" s="7">
        <v>4.2936201792576484E-3</v>
      </c>
      <c r="T105" s="3" t="s">
        <v>19</v>
      </c>
      <c r="W105" s="7">
        <v>6.6445080552061109E-3</v>
      </c>
      <c r="X105" s="3" t="s">
        <v>19</v>
      </c>
    </row>
    <row r="106" spans="1:24" x14ac:dyDescent="0.25">
      <c r="A106" s="3">
        <v>35</v>
      </c>
      <c r="B106" s="3">
        <v>2</v>
      </c>
      <c r="C106" s="4" t="s">
        <v>2771</v>
      </c>
      <c r="D106" s="3" t="s">
        <v>2</v>
      </c>
      <c r="E106" s="3" t="s">
        <v>2772</v>
      </c>
      <c r="F106" s="3" t="s">
        <v>19</v>
      </c>
      <c r="G106" s="7">
        <v>8.8379629629629627E-2</v>
      </c>
      <c r="H106" s="3">
        <v>39</v>
      </c>
      <c r="I106" s="3" t="s">
        <v>2773</v>
      </c>
      <c r="J106" s="3" t="s">
        <v>19</v>
      </c>
      <c r="K106" s="7">
        <v>8.4456018518518527E-2</v>
      </c>
      <c r="L106" s="3">
        <v>32</v>
      </c>
      <c r="M106" s="3" t="s">
        <v>2774</v>
      </c>
      <c r="N106" s="3" t="s">
        <v>19</v>
      </c>
      <c r="O106" s="7">
        <v>7.604166666666666E-2</v>
      </c>
      <c r="P106" s="3">
        <v>32</v>
      </c>
      <c r="Q106" s="3" t="s">
        <v>2775</v>
      </c>
      <c r="R106" s="3" t="s">
        <v>19</v>
      </c>
      <c r="S106" s="7">
        <v>8.2511574074074071E-2</v>
      </c>
      <c r="T106" s="3">
        <v>29</v>
      </c>
      <c r="U106" s="3" t="s">
        <v>2776</v>
      </c>
      <c r="V106" s="3" t="s">
        <v>19</v>
      </c>
      <c r="W106" s="7">
        <v>8.222222222222221E-2</v>
      </c>
      <c r="X106" s="3">
        <v>19</v>
      </c>
    </row>
    <row r="107" spans="1:24" x14ac:dyDescent="0.25">
      <c r="E107" s="3" t="s">
        <v>2777</v>
      </c>
      <c r="F107" s="3" t="s">
        <v>25</v>
      </c>
      <c r="G107" s="7">
        <v>8.8379629629629627E-2</v>
      </c>
      <c r="H107" s="3">
        <v>39</v>
      </c>
      <c r="I107" s="3" t="s">
        <v>2778</v>
      </c>
      <c r="J107" s="3" t="s">
        <v>25</v>
      </c>
      <c r="K107" s="7">
        <v>0.17283564814814814</v>
      </c>
      <c r="L107" s="3">
        <v>31</v>
      </c>
      <c r="M107" s="3" t="s">
        <v>2779</v>
      </c>
      <c r="N107" s="3" t="s">
        <v>25</v>
      </c>
      <c r="O107" s="7">
        <v>0.24887731481481482</v>
      </c>
      <c r="P107" s="3">
        <v>31</v>
      </c>
      <c r="Q107" s="3" t="s">
        <v>2780</v>
      </c>
      <c r="R107" s="3" t="s">
        <v>25</v>
      </c>
      <c r="S107" s="7">
        <v>0.3313888888888889</v>
      </c>
      <c r="T107" s="3">
        <v>32</v>
      </c>
      <c r="U107" s="3" t="s">
        <v>2781</v>
      </c>
      <c r="V107" s="3" t="s">
        <v>25</v>
      </c>
      <c r="W107" s="7">
        <v>0.4136111111111111</v>
      </c>
      <c r="X107" s="3">
        <v>35</v>
      </c>
    </row>
    <row r="108" spans="1:24" x14ac:dyDescent="0.25">
      <c r="E108" s="3" t="s">
        <v>30</v>
      </c>
      <c r="G108" s="7">
        <v>3.8208950459102387E-4</v>
      </c>
      <c r="H108" s="3" t="s">
        <v>31</v>
      </c>
      <c r="K108" s="7">
        <v>8.1432942954369342E-3</v>
      </c>
      <c r="L108" s="3" t="s">
        <v>19</v>
      </c>
      <c r="O108" s="7">
        <v>4.527394042460664E-3</v>
      </c>
      <c r="P108" s="3" t="s">
        <v>19</v>
      </c>
      <c r="S108" s="7">
        <v>1.4774818119381861E-3</v>
      </c>
      <c r="T108" s="3" t="s">
        <v>19</v>
      </c>
      <c r="W108" s="7">
        <v>1.3766080645244802E-2</v>
      </c>
      <c r="X108" s="3" t="s">
        <v>31</v>
      </c>
    </row>
    <row r="109" spans="1:24" x14ac:dyDescent="0.25">
      <c r="A109" s="3">
        <v>36</v>
      </c>
      <c r="B109" s="3">
        <v>6</v>
      </c>
      <c r="C109" s="4" t="s">
        <v>2782</v>
      </c>
      <c r="D109" s="3" t="s">
        <v>2</v>
      </c>
      <c r="E109" s="3" t="s">
        <v>2298</v>
      </c>
      <c r="F109" s="3" t="s">
        <v>19</v>
      </c>
      <c r="G109" s="7">
        <v>8.5949074074074081E-2</v>
      </c>
      <c r="H109" s="3">
        <v>36</v>
      </c>
      <c r="I109" s="3" t="s">
        <v>436</v>
      </c>
      <c r="J109" s="3" t="s">
        <v>19</v>
      </c>
      <c r="K109" s="7">
        <v>7.9907407407407413E-2</v>
      </c>
      <c r="L109" s="3">
        <v>30</v>
      </c>
      <c r="M109" s="3" t="s">
        <v>328</v>
      </c>
      <c r="N109" s="3" t="s">
        <v>19</v>
      </c>
      <c r="O109" s="7">
        <v>6.2256944444444441E-2</v>
      </c>
      <c r="P109" s="3">
        <v>23</v>
      </c>
      <c r="Q109" s="3" t="s">
        <v>2299</v>
      </c>
      <c r="R109" s="3" t="s">
        <v>19</v>
      </c>
      <c r="S109" s="7">
        <v>8.0023148148148149E-2</v>
      </c>
      <c r="T109" s="3">
        <v>28</v>
      </c>
      <c r="U109" s="3" t="s">
        <v>1268</v>
      </c>
      <c r="V109" s="3" t="s">
        <v>19</v>
      </c>
      <c r="W109" s="7">
        <v>0.10655092592592592</v>
      </c>
      <c r="X109" s="3">
        <v>34</v>
      </c>
    </row>
    <row r="110" spans="1:24" x14ac:dyDescent="0.25">
      <c r="E110" s="3" t="s">
        <v>2301</v>
      </c>
      <c r="F110" s="3" t="s">
        <v>25</v>
      </c>
      <c r="G110" s="7">
        <v>8.5949074074074081E-2</v>
      </c>
      <c r="H110" s="3">
        <v>36</v>
      </c>
      <c r="I110" s="3" t="s">
        <v>2230</v>
      </c>
      <c r="J110" s="3" t="s">
        <v>25</v>
      </c>
      <c r="K110" s="7">
        <v>0.16585648148148149</v>
      </c>
      <c r="L110" s="3">
        <v>30</v>
      </c>
      <c r="M110" s="3" t="s">
        <v>1010</v>
      </c>
      <c r="N110" s="3" t="s">
        <v>25</v>
      </c>
      <c r="O110" s="7">
        <v>0.2281134259259259</v>
      </c>
      <c r="P110" s="3">
        <v>27</v>
      </c>
      <c r="Q110" s="3" t="s">
        <v>2783</v>
      </c>
      <c r="R110" s="3" t="s">
        <v>25</v>
      </c>
      <c r="S110" s="7">
        <v>0.30813657407407408</v>
      </c>
      <c r="T110" s="3">
        <v>26</v>
      </c>
      <c r="U110" s="3" t="s">
        <v>335</v>
      </c>
      <c r="V110" s="3" t="s">
        <v>25</v>
      </c>
      <c r="W110" s="7">
        <v>0.41468750000000004</v>
      </c>
      <c r="X110" s="3">
        <v>36</v>
      </c>
    </row>
    <row r="111" spans="1:24" x14ac:dyDescent="0.25">
      <c r="E111" s="3" t="s">
        <v>30</v>
      </c>
      <c r="G111" s="7">
        <v>3.0436401317685408E-3</v>
      </c>
      <c r="H111" s="3" t="s">
        <v>31</v>
      </c>
      <c r="K111" s="7">
        <v>3.3960855977815257E-3</v>
      </c>
      <c r="L111" s="3" t="s">
        <v>19</v>
      </c>
      <c r="O111" s="7">
        <v>9.4434381907882933E-3</v>
      </c>
      <c r="P111" s="3" t="s">
        <v>31</v>
      </c>
      <c r="S111" s="7">
        <v>1.2218286724268168E-3</v>
      </c>
      <c r="T111" s="3" t="s">
        <v>31</v>
      </c>
      <c r="W111" s="7">
        <v>1.0312821397202049E-2</v>
      </c>
      <c r="X111" s="3" t="s">
        <v>19</v>
      </c>
    </row>
    <row r="112" spans="1:24" x14ac:dyDescent="0.25">
      <c r="A112" s="3">
        <v>37</v>
      </c>
      <c r="B112" s="3">
        <v>9</v>
      </c>
      <c r="C112" s="4" t="s">
        <v>2784</v>
      </c>
      <c r="D112" s="3" t="s">
        <v>2</v>
      </c>
      <c r="E112" s="3" t="s">
        <v>2785</v>
      </c>
      <c r="F112" s="3" t="s">
        <v>19</v>
      </c>
      <c r="G112" s="7">
        <v>8.1759259259259254E-2</v>
      </c>
      <c r="H112" s="3">
        <v>31</v>
      </c>
      <c r="I112" s="3" t="s">
        <v>2786</v>
      </c>
      <c r="J112" s="3" t="s">
        <v>19</v>
      </c>
      <c r="K112" s="7">
        <v>6.7129629629629636E-2</v>
      </c>
      <c r="L112" s="3">
        <v>20</v>
      </c>
      <c r="M112" s="3" t="s">
        <v>2053</v>
      </c>
      <c r="N112" s="3" t="s">
        <v>19</v>
      </c>
      <c r="O112" s="7">
        <v>8.666666666666667E-2</v>
      </c>
      <c r="P112" s="3">
        <v>36</v>
      </c>
      <c r="Q112" s="3" t="s">
        <v>518</v>
      </c>
      <c r="R112" s="3" t="s">
        <v>19</v>
      </c>
      <c r="S112" s="7">
        <v>8.520833333333333E-2</v>
      </c>
      <c r="T112" s="3">
        <v>30</v>
      </c>
      <c r="U112" s="3" t="s">
        <v>2787</v>
      </c>
      <c r="V112" s="3" t="s">
        <v>19</v>
      </c>
      <c r="W112" s="7">
        <v>9.4525462962962978E-2</v>
      </c>
      <c r="X112" s="3">
        <v>27</v>
      </c>
    </row>
    <row r="113" spans="1:24" x14ac:dyDescent="0.25">
      <c r="E113" s="3" t="s">
        <v>2788</v>
      </c>
      <c r="F113" s="3" t="s">
        <v>25</v>
      </c>
      <c r="G113" s="7">
        <v>8.1759259259259254E-2</v>
      </c>
      <c r="H113" s="3">
        <v>31</v>
      </c>
      <c r="I113" s="3" t="s">
        <v>2470</v>
      </c>
      <c r="J113" s="3" t="s">
        <v>25</v>
      </c>
      <c r="K113" s="7">
        <v>0.14888888888888888</v>
      </c>
      <c r="L113" s="3">
        <v>21</v>
      </c>
      <c r="M113" s="3" t="s">
        <v>2261</v>
      </c>
      <c r="N113" s="3" t="s">
        <v>25</v>
      </c>
      <c r="O113" s="7">
        <v>0.23555555555555555</v>
      </c>
      <c r="P113" s="3">
        <v>28</v>
      </c>
      <c r="Q113" s="3" t="s">
        <v>513</v>
      </c>
      <c r="R113" s="3" t="s">
        <v>25</v>
      </c>
      <c r="S113" s="7">
        <v>0.3207638888888889</v>
      </c>
      <c r="T113" s="3">
        <v>28</v>
      </c>
      <c r="U113" s="3" t="s">
        <v>2789</v>
      </c>
      <c r="V113" s="3" t="s">
        <v>25</v>
      </c>
      <c r="W113" s="7">
        <v>0.41528935185185184</v>
      </c>
      <c r="X113" s="3">
        <v>37</v>
      </c>
    </row>
    <row r="114" spans="1:24" x14ac:dyDescent="0.25">
      <c r="E114" s="3" t="s">
        <v>30</v>
      </c>
      <c r="G114" s="7">
        <v>7.3626134812536936E-3</v>
      </c>
      <c r="H114" s="3" t="s">
        <v>31</v>
      </c>
      <c r="K114" s="7">
        <v>9.4927359918274418E-3</v>
      </c>
      <c r="L114" s="3" t="s">
        <v>31</v>
      </c>
      <c r="O114" s="7">
        <v>1.4862222519892124E-2</v>
      </c>
      <c r="P114" s="3" t="s">
        <v>19</v>
      </c>
      <c r="S114" s="7">
        <v>3.845442566104279E-3</v>
      </c>
      <c r="T114" s="3" t="s">
        <v>19</v>
      </c>
      <c r="W114" s="7">
        <v>1.8523156129152396E-3</v>
      </c>
      <c r="X114" s="3" t="s">
        <v>31</v>
      </c>
    </row>
    <row r="115" spans="1:24" x14ac:dyDescent="0.25">
      <c r="A115" s="3">
        <v>38</v>
      </c>
      <c r="B115" s="3">
        <v>21</v>
      </c>
      <c r="C115" s="4" t="s">
        <v>598</v>
      </c>
      <c r="D115" s="3" t="s">
        <v>17</v>
      </c>
      <c r="E115" s="3" t="s">
        <v>906</v>
      </c>
      <c r="F115" s="3" t="s">
        <v>19</v>
      </c>
      <c r="G115" s="7">
        <v>7.4756944444444445E-2</v>
      </c>
      <c r="H115" s="3">
        <v>26</v>
      </c>
      <c r="I115" s="3" t="s">
        <v>506</v>
      </c>
      <c r="J115" s="3" t="s">
        <v>19</v>
      </c>
      <c r="K115" s="7">
        <v>9.9976851851851845E-2</v>
      </c>
      <c r="L115" s="3">
        <v>37</v>
      </c>
      <c r="M115" s="3" t="s">
        <v>507</v>
      </c>
      <c r="N115" s="3" t="s">
        <v>19</v>
      </c>
      <c r="O115" s="7">
        <v>7.5601851851851851E-2</v>
      </c>
      <c r="P115" s="3">
        <v>30</v>
      </c>
      <c r="Q115" s="3" t="s">
        <v>1297</v>
      </c>
      <c r="R115" s="3" t="s">
        <v>19</v>
      </c>
      <c r="S115" s="7">
        <v>7.210648148148148E-2</v>
      </c>
      <c r="T115" s="3">
        <v>23</v>
      </c>
      <c r="U115" s="3" t="s">
        <v>2790</v>
      </c>
      <c r="V115" s="3" t="s">
        <v>19</v>
      </c>
      <c r="W115" s="7">
        <v>9.7743055555555555E-2</v>
      </c>
      <c r="X115" s="3">
        <v>32</v>
      </c>
    </row>
    <row r="116" spans="1:24" x14ac:dyDescent="0.25">
      <c r="E116" s="3" t="s">
        <v>2386</v>
      </c>
      <c r="F116" s="3" t="s">
        <v>25</v>
      </c>
      <c r="G116" s="7">
        <v>7.4756944444444445E-2</v>
      </c>
      <c r="H116" s="3">
        <v>26</v>
      </c>
      <c r="I116" s="3" t="s">
        <v>93</v>
      </c>
      <c r="J116" s="3" t="s">
        <v>25</v>
      </c>
      <c r="K116" s="7">
        <v>0.17473379629629629</v>
      </c>
      <c r="L116" s="3">
        <v>32</v>
      </c>
      <c r="M116" s="3" t="s">
        <v>2791</v>
      </c>
      <c r="N116" s="3" t="s">
        <v>25</v>
      </c>
      <c r="O116" s="7">
        <v>0.25033564814814818</v>
      </c>
      <c r="P116" s="3">
        <v>32</v>
      </c>
      <c r="Q116" s="3" t="s">
        <v>905</v>
      </c>
      <c r="R116" s="3" t="s">
        <v>25</v>
      </c>
      <c r="S116" s="7">
        <v>0.32244212962962965</v>
      </c>
      <c r="T116" s="3">
        <v>29</v>
      </c>
      <c r="U116" s="3" t="s">
        <v>283</v>
      </c>
      <c r="V116" s="3" t="s">
        <v>25</v>
      </c>
      <c r="W116" s="7">
        <v>0.42018518518518522</v>
      </c>
      <c r="X116" s="3">
        <v>38</v>
      </c>
    </row>
    <row r="117" spans="1:24" x14ac:dyDescent="0.25">
      <c r="E117" s="3" t="s">
        <v>30</v>
      </c>
      <c r="G117" s="7">
        <v>1.5415583299252286E-2</v>
      </c>
      <c r="H117" s="3" t="s">
        <v>31</v>
      </c>
      <c r="K117" s="7">
        <v>2.2451187530306227E-2</v>
      </c>
      <c r="L117" s="3" t="s">
        <v>19</v>
      </c>
      <c r="O117" s="7">
        <v>2.9509073323428225E-3</v>
      </c>
      <c r="P117" s="3" t="s">
        <v>19</v>
      </c>
      <c r="S117" s="7">
        <v>1.0215593890260777E-2</v>
      </c>
      <c r="T117" s="3" t="s">
        <v>31</v>
      </c>
      <c r="W117" s="7">
        <v>2.2908232686395802E-4</v>
      </c>
      <c r="X117" s="3" t="s">
        <v>19</v>
      </c>
    </row>
    <row r="118" spans="1:24" x14ac:dyDescent="0.25">
      <c r="A118" s="3">
        <v>39</v>
      </c>
      <c r="B118" s="3">
        <v>13</v>
      </c>
      <c r="C118" s="4" t="s">
        <v>2274</v>
      </c>
      <c r="D118" s="3" t="s">
        <v>2</v>
      </c>
      <c r="E118" s="3" t="s">
        <v>2270</v>
      </c>
      <c r="F118" s="3" t="s">
        <v>19</v>
      </c>
      <c r="G118" s="7">
        <v>7.4999999999999997E-2</v>
      </c>
      <c r="H118" s="3">
        <v>27</v>
      </c>
      <c r="I118" s="3" t="s">
        <v>2792</v>
      </c>
      <c r="J118" s="3" t="s">
        <v>19</v>
      </c>
      <c r="K118" s="7">
        <v>8.7592592592592597E-2</v>
      </c>
      <c r="L118" s="3">
        <v>34</v>
      </c>
      <c r="M118" s="3" t="s">
        <v>2793</v>
      </c>
      <c r="N118" s="3" t="s">
        <v>19</v>
      </c>
      <c r="O118" s="7">
        <v>7.5358796296296285E-2</v>
      </c>
      <c r="P118" s="3">
        <v>29</v>
      </c>
      <c r="Q118" s="3" t="s">
        <v>2268</v>
      </c>
      <c r="R118" s="3" t="s">
        <v>19</v>
      </c>
      <c r="S118" s="7">
        <v>9.3043981481481478E-2</v>
      </c>
      <c r="T118" s="3">
        <v>33</v>
      </c>
      <c r="U118" s="3" t="s">
        <v>2794</v>
      </c>
      <c r="V118" s="3" t="s">
        <v>19</v>
      </c>
      <c r="W118" s="7">
        <v>8.9270833333333341E-2</v>
      </c>
      <c r="X118" s="3">
        <v>24</v>
      </c>
    </row>
    <row r="119" spans="1:24" x14ac:dyDescent="0.25">
      <c r="E119" s="3" t="s">
        <v>2795</v>
      </c>
      <c r="F119" s="3" t="s">
        <v>25</v>
      </c>
      <c r="G119" s="7">
        <v>7.4999999999999997E-2</v>
      </c>
      <c r="H119" s="3">
        <v>27</v>
      </c>
      <c r="I119" s="3" t="s">
        <v>2796</v>
      </c>
      <c r="J119" s="3" t="s">
        <v>25</v>
      </c>
      <c r="K119" s="7">
        <v>0.16259259259259259</v>
      </c>
      <c r="L119" s="3">
        <v>28</v>
      </c>
      <c r="M119" s="3" t="s">
        <v>2797</v>
      </c>
      <c r="N119" s="3" t="s">
        <v>25</v>
      </c>
      <c r="O119" s="7">
        <v>0.23795138888888889</v>
      </c>
      <c r="P119" s="3">
        <v>29</v>
      </c>
      <c r="Q119" s="3" t="s">
        <v>2798</v>
      </c>
      <c r="R119" s="3" t="s">
        <v>25</v>
      </c>
      <c r="S119" s="7">
        <v>0.33099537037037036</v>
      </c>
      <c r="T119" s="3">
        <v>31</v>
      </c>
      <c r="U119" s="3" t="s">
        <v>442</v>
      </c>
      <c r="V119" s="3" t="s">
        <v>25</v>
      </c>
      <c r="W119" s="7">
        <v>0.42026620370370371</v>
      </c>
      <c r="X119" s="3">
        <v>39</v>
      </c>
    </row>
    <row r="120" spans="1:24" x14ac:dyDescent="0.25">
      <c r="E120" s="3" t="s">
        <v>30</v>
      </c>
      <c r="G120" s="7">
        <v>1.5189914469517743E-2</v>
      </c>
      <c r="H120" s="3" t="s">
        <v>31</v>
      </c>
      <c r="K120" s="7">
        <v>1.005198006560816E-2</v>
      </c>
      <c r="L120" s="3" t="s">
        <v>19</v>
      </c>
      <c r="O120" s="7">
        <v>2.6938434963873908E-3</v>
      </c>
      <c r="P120" s="3" t="s">
        <v>19</v>
      </c>
      <c r="S120" s="7">
        <v>1.0706033078458854E-2</v>
      </c>
      <c r="T120" s="3" t="s">
        <v>19</v>
      </c>
      <c r="W120" s="7">
        <v>8.2619421709367313E-3</v>
      </c>
      <c r="X120" s="3" t="s">
        <v>31</v>
      </c>
    </row>
    <row r="121" spans="1:24" x14ac:dyDescent="0.25">
      <c r="A121" s="3">
        <v>40</v>
      </c>
      <c r="B121" s="3">
        <v>22</v>
      </c>
      <c r="C121" s="4" t="s">
        <v>543</v>
      </c>
      <c r="D121" s="3" t="s">
        <v>1</v>
      </c>
      <c r="E121" s="3" t="s">
        <v>544</v>
      </c>
      <c r="F121" s="3" t="s">
        <v>19</v>
      </c>
      <c r="G121" s="7">
        <v>8.7268518518518523E-2</v>
      </c>
      <c r="H121" s="3">
        <v>38</v>
      </c>
      <c r="I121" s="3" t="s">
        <v>2799</v>
      </c>
      <c r="J121" s="3" t="s">
        <v>19</v>
      </c>
      <c r="K121" s="7">
        <v>8.8101851851851862E-2</v>
      </c>
      <c r="L121" s="3">
        <v>35</v>
      </c>
      <c r="M121" s="3" t="s">
        <v>602</v>
      </c>
      <c r="N121" s="3" t="s">
        <v>19</v>
      </c>
      <c r="O121" s="7">
        <v>7.3263888888888892E-2</v>
      </c>
      <c r="P121" s="3">
        <v>28</v>
      </c>
      <c r="Q121" s="3" t="s">
        <v>2228</v>
      </c>
      <c r="R121" s="3" t="s">
        <v>19</v>
      </c>
      <c r="S121" s="7">
        <v>9.723379629629629E-2</v>
      </c>
      <c r="T121" s="3">
        <v>34</v>
      </c>
      <c r="U121" s="3" t="s">
        <v>553</v>
      </c>
      <c r="V121" s="3" t="s">
        <v>19</v>
      </c>
      <c r="W121" s="7">
        <v>8.0277777777777781E-2</v>
      </c>
      <c r="X121" s="3">
        <v>18</v>
      </c>
    </row>
    <row r="122" spans="1:24" x14ac:dyDescent="0.25">
      <c r="E122" s="3" t="s">
        <v>2252</v>
      </c>
      <c r="F122" s="3" t="s">
        <v>25</v>
      </c>
      <c r="G122" s="7">
        <v>8.7268518518518523E-2</v>
      </c>
      <c r="H122" s="3">
        <v>38</v>
      </c>
      <c r="I122" s="3" t="s">
        <v>2800</v>
      </c>
      <c r="J122" s="3" t="s">
        <v>25</v>
      </c>
      <c r="K122" s="7">
        <v>0.17537037037037037</v>
      </c>
      <c r="L122" s="3">
        <v>34</v>
      </c>
      <c r="M122" s="3" t="s">
        <v>1105</v>
      </c>
      <c r="N122" s="3" t="s">
        <v>25</v>
      </c>
      <c r="O122" s="7">
        <v>0.24863425925925928</v>
      </c>
      <c r="P122" s="3">
        <v>30</v>
      </c>
      <c r="Q122" s="3" t="s">
        <v>600</v>
      </c>
      <c r="R122" s="3" t="s">
        <v>25</v>
      </c>
      <c r="S122" s="7">
        <v>0.34586805555555555</v>
      </c>
      <c r="T122" s="3">
        <v>34</v>
      </c>
      <c r="U122" s="3" t="s">
        <v>1489</v>
      </c>
      <c r="V122" s="3" t="s">
        <v>25</v>
      </c>
      <c r="W122" s="7">
        <v>0.42614583333333328</v>
      </c>
      <c r="X122" s="3">
        <v>40</v>
      </c>
    </row>
    <row r="123" spans="1:24" x14ac:dyDescent="0.25">
      <c r="E123" s="3" t="s">
        <v>30</v>
      </c>
      <c r="G123" s="7">
        <v>4.1831754820095129E-3</v>
      </c>
      <c r="H123" s="3" t="s">
        <v>31</v>
      </c>
      <c r="K123" s="7">
        <v>9.4764267015932796E-3</v>
      </c>
      <c r="L123" s="3" t="s">
        <v>19</v>
      </c>
      <c r="O123" s="7">
        <v>4.1766483146706002E-4</v>
      </c>
      <c r="P123" s="3" t="s">
        <v>31</v>
      </c>
      <c r="S123" s="7">
        <v>1.374391933749898E-2</v>
      </c>
      <c r="T123" s="3" t="s">
        <v>19</v>
      </c>
      <c r="W123" s="7">
        <v>1.8619505725615659E-2</v>
      </c>
      <c r="X123" s="3" t="s">
        <v>31</v>
      </c>
    </row>
    <row r="124" spans="1:24" x14ac:dyDescent="0.25">
      <c r="A124" s="3">
        <v>41</v>
      </c>
      <c r="B124" s="3">
        <v>47</v>
      </c>
      <c r="C124" s="4" t="s">
        <v>655</v>
      </c>
      <c r="D124" s="3" t="s">
        <v>17</v>
      </c>
      <c r="E124" s="3" t="s">
        <v>2801</v>
      </c>
      <c r="F124" s="3" t="s">
        <v>19</v>
      </c>
      <c r="G124" s="7">
        <v>0.11458333333333333</v>
      </c>
      <c r="H124" s="3">
        <v>49</v>
      </c>
      <c r="I124" s="3" t="s">
        <v>2802</v>
      </c>
      <c r="J124" s="3" t="s">
        <v>19</v>
      </c>
      <c r="K124" s="7">
        <v>7.7349537037037036E-2</v>
      </c>
      <c r="L124" s="3">
        <v>47</v>
      </c>
      <c r="M124" s="3" t="s">
        <v>787</v>
      </c>
      <c r="N124" s="3" t="s">
        <v>19</v>
      </c>
      <c r="O124" s="7">
        <v>5.4409722222222227E-2</v>
      </c>
      <c r="P124" s="3">
        <v>47</v>
      </c>
      <c r="Q124" s="3" t="s">
        <v>380</v>
      </c>
      <c r="R124" s="3" t="s">
        <v>19</v>
      </c>
      <c r="S124" s="7">
        <v>9.9178240740740733E-2</v>
      </c>
      <c r="T124" s="3">
        <v>47</v>
      </c>
      <c r="U124" s="3" t="s">
        <v>199</v>
      </c>
      <c r="V124" s="3" t="s">
        <v>19</v>
      </c>
      <c r="W124" s="7">
        <v>8.1909722222222217E-2</v>
      </c>
      <c r="X124" s="3">
        <v>47</v>
      </c>
    </row>
    <row r="125" spans="1:24" x14ac:dyDescent="0.25">
      <c r="E125" s="3" t="s">
        <v>2481</v>
      </c>
      <c r="F125" s="3" t="s">
        <v>25</v>
      </c>
      <c r="G125" s="7">
        <v>0.11458333333333333</v>
      </c>
      <c r="H125" s="3">
        <v>49</v>
      </c>
      <c r="I125" s="3" t="s">
        <v>2803</v>
      </c>
      <c r="J125" s="3" t="s">
        <v>25</v>
      </c>
      <c r="K125" s="7">
        <v>0.19193287037037035</v>
      </c>
      <c r="L125" s="3">
        <v>47</v>
      </c>
      <c r="M125" s="3" t="s">
        <v>789</v>
      </c>
      <c r="N125" s="3" t="s">
        <v>25</v>
      </c>
      <c r="O125" s="7">
        <v>0.24634259259259261</v>
      </c>
      <c r="P125" s="3">
        <v>47</v>
      </c>
      <c r="Q125" s="3" t="s">
        <v>2804</v>
      </c>
      <c r="R125" s="3" t="s">
        <v>25</v>
      </c>
      <c r="S125" s="7">
        <v>0.34552083333333333</v>
      </c>
      <c r="T125" s="3">
        <v>47</v>
      </c>
      <c r="U125" s="3" t="s">
        <v>2805</v>
      </c>
      <c r="V125" s="3" t="s">
        <v>25</v>
      </c>
      <c r="W125" s="7">
        <v>0.42743055555555554</v>
      </c>
      <c r="X125" s="3">
        <v>41</v>
      </c>
    </row>
    <row r="126" spans="1:24" x14ac:dyDescent="0.25">
      <c r="E126" s="3" t="s">
        <v>30</v>
      </c>
      <c r="G126" s="7">
        <v>2.285593553764359E-2</v>
      </c>
      <c r="H126" s="3" t="s">
        <v>19</v>
      </c>
      <c r="K126" s="7">
        <v>1.5129239423228025E-3</v>
      </c>
      <c r="L126" s="3" t="s">
        <v>31</v>
      </c>
      <c r="O126" s="7">
        <v>1.9493962801617241E-2</v>
      </c>
      <c r="P126" s="3" t="s">
        <v>31</v>
      </c>
      <c r="S126" s="7">
        <v>1.5436662857354844E-2</v>
      </c>
      <c r="T126" s="3" t="s">
        <v>19</v>
      </c>
      <c r="W126" s="7">
        <v>1.7285711651058425E-2</v>
      </c>
      <c r="X126" s="3" t="s">
        <v>31</v>
      </c>
    </row>
    <row r="127" spans="1:24" x14ac:dyDescent="0.25">
      <c r="A127" s="3">
        <v>42</v>
      </c>
      <c r="B127" s="3">
        <v>4</v>
      </c>
      <c r="C127" s="4" t="s">
        <v>466</v>
      </c>
      <c r="D127" s="3" t="s">
        <v>17</v>
      </c>
      <c r="E127" s="3" t="s">
        <v>2806</v>
      </c>
      <c r="F127" s="3" t="s">
        <v>19</v>
      </c>
      <c r="G127" s="7">
        <v>8.9166666666666672E-2</v>
      </c>
      <c r="H127" s="3">
        <v>42</v>
      </c>
      <c r="I127" s="3" t="s">
        <v>2807</v>
      </c>
      <c r="J127" s="3" t="s">
        <v>19</v>
      </c>
      <c r="K127" s="7">
        <v>7.4328703703703702E-2</v>
      </c>
      <c r="L127" s="3">
        <v>26</v>
      </c>
      <c r="M127" s="3" t="s">
        <v>476</v>
      </c>
      <c r="N127" s="3" t="s">
        <v>19</v>
      </c>
      <c r="O127" s="7">
        <v>7.991898148148148E-2</v>
      </c>
      <c r="P127" s="3">
        <v>34</v>
      </c>
      <c r="Q127" s="3" t="s">
        <v>2808</v>
      </c>
      <c r="R127" s="3" t="s">
        <v>19</v>
      </c>
      <c r="S127" s="7">
        <v>6.8842592592592594E-2</v>
      </c>
      <c r="T127" s="3">
        <v>19</v>
      </c>
      <c r="U127" s="3" t="s">
        <v>1039</v>
      </c>
      <c r="V127" s="3" t="s">
        <v>19</v>
      </c>
      <c r="W127" s="7">
        <v>0.11424768518518519</v>
      </c>
      <c r="X127" s="3">
        <v>37</v>
      </c>
    </row>
    <row r="128" spans="1:24" x14ac:dyDescent="0.25">
      <c r="E128" s="3" t="s">
        <v>2809</v>
      </c>
      <c r="F128" s="3" t="s">
        <v>25</v>
      </c>
      <c r="G128" s="7">
        <v>8.9166666666666672E-2</v>
      </c>
      <c r="H128" s="3">
        <v>42</v>
      </c>
      <c r="I128" s="3" t="s">
        <v>2810</v>
      </c>
      <c r="J128" s="3" t="s">
        <v>25</v>
      </c>
      <c r="K128" s="7">
        <v>0.16349537037037037</v>
      </c>
      <c r="L128" s="3">
        <v>29</v>
      </c>
      <c r="M128" s="3" t="s">
        <v>2811</v>
      </c>
      <c r="N128" s="3" t="s">
        <v>25</v>
      </c>
      <c r="O128" s="7">
        <v>0.25383101851851853</v>
      </c>
      <c r="P128" s="3">
        <v>33</v>
      </c>
      <c r="Q128" s="3" t="s">
        <v>2812</v>
      </c>
      <c r="R128" s="3" t="s">
        <v>25</v>
      </c>
      <c r="S128" s="7">
        <v>0.32267361111111109</v>
      </c>
      <c r="T128" s="3">
        <v>30</v>
      </c>
      <c r="U128" s="3" t="s">
        <v>2813</v>
      </c>
      <c r="V128" s="3" t="s">
        <v>25</v>
      </c>
      <c r="W128" s="7">
        <v>0.43692129629629628</v>
      </c>
      <c r="X128" s="3">
        <v>42</v>
      </c>
    </row>
    <row r="129" spans="1:24" x14ac:dyDescent="0.25">
      <c r="E129" s="3" t="s">
        <v>30</v>
      </c>
      <c r="G129" s="7">
        <v>4.5974618680554441E-3</v>
      </c>
      <c r="H129" s="3" t="s">
        <v>31</v>
      </c>
      <c r="K129" s="7">
        <v>6.2848327699175782E-3</v>
      </c>
      <c r="L129" s="3" t="s">
        <v>31</v>
      </c>
      <c r="O129" s="7">
        <v>4.3743264679439731E-3</v>
      </c>
      <c r="P129" s="3" t="s">
        <v>19</v>
      </c>
      <c r="S129" s="7">
        <v>1.6758397526492635E-2</v>
      </c>
      <c r="T129" s="3" t="s">
        <v>31</v>
      </c>
      <c r="W129" s="7">
        <v>1.2849699029854986E-2</v>
      </c>
      <c r="X129" s="3" t="s">
        <v>19</v>
      </c>
    </row>
    <row r="130" spans="1:24" x14ac:dyDescent="0.25">
      <c r="A130" s="3">
        <v>43</v>
      </c>
      <c r="B130" s="3">
        <v>19</v>
      </c>
      <c r="C130" s="4" t="s">
        <v>2318</v>
      </c>
      <c r="D130" s="3" t="s">
        <v>1</v>
      </c>
      <c r="E130" s="3" t="s">
        <v>2814</v>
      </c>
      <c r="F130" s="3" t="s">
        <v>19</v>
      </c>
      <c r="G130" s="7">
        <v>0.10097222222222223</v>
      </c>
      <c r="H130" s="3">
        <v>45</v>
      </c>
      <c r="I130" s="3" t="s">
        <v>486</v>
      </c>
      <c r="J130" s="3" t="s">
        <v>19</v>
      </c>
      <c r="K130" s="7">
        <v>7.4629629629629629E-2</v>
      </c>
      <c r="L130" s="3">
        <v>27</v>
      </c>
      <c r="M130" s="3" t="s">
        <v>1212</v>
      </c>
      <c r="N130" s="3" t="s">
        <v>19</v>
      </c>
      <c r="O130" s="7">
        <v>8.0335648148148142E-2</v>
      </c>
      <c r="P130" s="3">
        <v>35</v>
      </c>
      <c r="Q130" s="3" t="s">
        <v>1645</v>
      </c>
      <c r="R130" s="3" t="s">
        <v>19</v>
      </c>
      <c r="S130" s="7">
        <v>8.7106481481481479E-2</v>
      </c>
      <c r="T130" s="3">
        <v>31</v>
      </c>
      <c r="U130" s="3" t="s">
        <v>2571</v>
      </c>
      <c r="V130" s="3" t="s">
        <v>19</v>
      </c>
      <c r="W130" s="7">
        <v>0.10554398148148147</v>
      </c>
      <c r="X130" s="3">
        <v>33</v>
      </c>
    </row>
    <row r="131" spans="1:24" x14ac:dyDescent="0.25">
      <c r="E131" s="3" t="s">
        <v>2815</v>
      </c>
      <c r="F131" s="3" t="s">
        <v>25</v>
      </c>
      <c r="G131" s="7">
        <v>0.10097222222222223</v>
      </c>
      <c r="H131" s="3">
        <v>45</v>
      </c>
      <c r="I131" s="3" t="s">
        <v>592</v>
      </c>
      <c r="J131" s="3" t="s">
        <v>25</v>
      </c>
      <c r="K131" s="7">
        <v>0.17560185185185184</v>
      </c>
      <c r="L131" s="3">
        <v>35</v>
      </c>
      <c r="M131" s="3" t="s">
        <v>485</v>
      </c>
      <c r="N131" s="3" t="s">
        <v>25</v>
      </c>
      <c r="O131" s="7">
        <v>0.25593749999999998</v>
      </c>
      <c r="P131" s="3">
        <v>35</v>
      </c>
      <c r="Q131" s="3" t="s">
        <v>2309</v>
      </c>
      <c r="R131" s="3" t="s">
        <v>25</v>
      </c>
      <c r="S131" s="7">
        <v>0.34304398148148146</v>
      </c>
      <c r="T131" s="3">
        <v>33</v>
      </c>
      <c r="U131" s="3" t="s">
        <v>2816</v>
      </c>
      <c r="V131" s="3" t="s">
        <v>25</v>
      </c>
      <c r="W131" s="7">
        <v>0.44858796296296299</v>
      </c>
      <c r="X131" s="3">
        <v>43</v>
      </c>
    </row>
    <row r="132" spans="1:24" x14ac:dyDescent="0.25">
      <c r="E132" s="3" t="s">
        <v>30</v>
      </c>
      <c r="G132" s="7">
        <v>4.70440516927495E-3</v>
      </c>
      <c r="H132" s="3" t="s">
        <v>19</v>
      </c>
      <c r="K132" s="7">
        <v>8.1364484271813226E-3</v>
      </c>
      <c r="L132" s="3" t="s">
        <v>31</v>
      </c>
      <c r="O132" s="7">
        <v>2.7738007570306117E-3</v>
      </c>
      <c r="P132" s="3" t="s">
        <v>19</v>
      </c>
      <c r="S132" s="7">
        <v>7.8022514197560733E-4</v>
      </c>
      <c r="T132" s="3" t="s">
        <v>31</v>
      </c>
      <c r="W132" s="7">
        <v>1.4384676428513266E-3</v>
      </c>
      <c r="X132" s="3" t="s">
        <v>19</v>
      </c>
    </row>
    <row r="133" spans="1:24" x14ac:dyDescent="0.25">
      <c r="A133" s="3">
        <v>44</v>
      </c>
      <c r="B133" s="3">
        <v>42</v>
      </c>
      <c r="C133" s="4" t="s">
        <v>2817</v>
      </c>
      <c r="D133" s="3" t="s">
        <v>3</v>
      </c>
      <c r="E133" s="3" t="s">
        <v>398</v>
      </c>
      <c r="F133" s="3" t="s">
        <v>19</v>
      </c>
      <c r="G133" s="7">
        <v>7.9826388888888891E-2</v>
      </c>
      <c r="H133" s="3">
        <v>30</v>
      </c>
      <c r="I133" s="3" t="s">
        <v>1254</v>
      </c>
      <c r="J133" s="3" t="s">
        <v>19</v>
      </c>
      <c r="K133" s="7">
        <v>8.8136574074074062E-2</v>
      </c>
      <c r="L133" s="3">
        <v>42</v>
      </c>
      <c r="M133" s="3" t="s">
        <v>2818</v>
      </c>
      <c r="N133" s="3" t="s">
        <v>19</v>
      </c>
      <c r="O133" s="7">
        <v>7.7557870370370374E-2</v>
      </c>
      <c r="P133" s="3">
        <v>42</v>
      </c>
      <c r="Q133" s="3" t="s">
        <v>1114</v>
      </c>
      <c r="R133" s="3" t="s">
        <v>19</v>
      </c>
      <c r="S133" s="7">
        <v>0.10866898148148148</v>
      </c>
      <c r="T133" s="3">
        <v>42</v>
      </c>
      <c r="U133" s="3" t="s">
        <v>2256</v>
      </c>
      <c r="V133" s="3" t="s">
        <v>19</v>
      </c>
      <c r="W133" s="7">
        <v>0.10063657407407407</v>
      </c>
      <c r="X133" s="3">
        <v>42</v>
      </c>
    </row>
    <row r="134" spans="1:24" x14ac:dyDescent="0.25">
      <c r="E134" s="3" t="s">
        <v>1116</v>
      </c>
      <c r="F134" s="3" t="s">
        <v>25</v>
      </c>
      <c r="G134" s="7">
        <v>7.9826388888888891E-2</v>
      </c>
      <c r="H134" s="3">
        <v>30</v>
      </c>
      <c r="I134" s="3" t="s">
        <v>2645</v>
      </c>
      <c r="J134" s="3" t="s">
        <v>25</v>
      </c>
      <c r="K134" s="7">
        <v>0.16796296296296298</v>
      </c>
      <c r="L134" s="3">
        <v>42</v>
      </c>
      <c r="M134" s="3" t="s">
        <v>1119</v>
      </c>
      <c r="N134" s="3" t="s">
        <v>25</v>
      </c>
      <c r="O134" s="7">
        <v>0.24552083333333333</v>
      </c>
      <c r="P134" s="3">
        <v>42</v>
      </c>
      <c r="Q134" s="3" t="s">
        <v>2819</v>
      </c>
      <c r="R134" s="3" t="s">
        <v>25</v>
      </c>
      <c r="S134" s="7">
        <v>0.35418981481481482</v>
      </c>
      <c r="T134" s="3">
        <v>42</v>
      </c>
      <c r="U134" s="3" t="s">
        <v>405</v>
      </c>
      <c r="V134" s="3" t="s">
        <v>25</v>
      </c>
      <c r="W134" s="7">
        <v>0.45482638888888888</v>
      </c>
      <c r="X134" s="3">
        <v>44</v>
      </c>
    </row>
    <row r="135" spans="1:24" x14ac:dyDescent="0.25">
      <c r="E135" s="3" t="s">
        <v>30</v>
      </c>
      <c r="G135" s="7">
        <v>1.7780206052275996E-2</v>
      </c>
      <c r="H135" s="3" t="s">
        <v>31</v>
      </c>
      <c r="K135" s="7">
        <v>4.219484198474191E-3</v>
      </c>
      <c r="L135" s="3" t="s">
        <v>19</v>
      </c>
      <c r="O135" s="7">
        <v>1.0826146115364699E-3</v>
      </c>
      <c r="P135" s="3" t="s">
        <v>31</v>
      </c>
      <c r="S135" s="7">
        <v>1.9560051449436663E-2</v>
      </c>
      <c r="T135" s="3" t="s">
        <v>19</v>
      </c>
      <c r="W135" s="7">
        <v>4.9167149840983887E-3</v>
      </c>
      <c r="X135" s="3" t="s">
        <v>31</v>
      </c>
    </row>
    <row r="136" spans="1:24" x14ac:dyDescent="0.25">
      <c r="A136" s="3">
        <v>45</v>
      </c>
      <c r="B136" s="3">
        <v>39</v>
      </c>
      <c r="C136" s="4" t="s">
        <v>1217</v>
      </c>
      <c r="D136" s="3" t="s">
        <v>1</v>
      </c>
      <c r="E136" s="3" t="s">
        <v>2820</v>
      </c>
      <c r="F136" s="3" t="s">
        <v>19</v>
      </c>
      <c r="G136" s="7">
        <v>9.331018518518519E-2</v>
      </c>
      <c r="H136" s="3">
        <v>43</v>
      </c>
      <c r="I136" s="3" t="s">
        <v>523</v>
      </c>
      <c r="J136" s="3" t="s">
        <v>19</v>
      </c>
      <c r="K136" s="7">
        <v>8.189814814814815E-2</v>
      </c>
      <c r="L136" s="3">
        <v>39</v>
      </c>
      <c r="M136" s="3" t="s">
        <v>2100</v>
      </c>
      <c r="N136" s="3" t="s">
        <v>19</v>
      </c>
      <c r="O136" s="7">
        <v>8.3425925925925917E-2</v>
      </c>
      <c r="P136" s="3">
        <v>39</v>
      </c>
      <c r="Q136" s="3" t="s">
        <v>524</v>
      </c>
      <c r="R136" s="3" t="s">
        <v>19</v>
      </c>
      <c r="S136" s="7">
        <v>0.10317129629629629</v>
      </c>
      <c r="T136" s="3">
        <v>39</v>
      </c>
      <c r="U136" s="3" t="s">
        <v>1784</v>
      </c>
      <c r="V136" s="3" t="s">
        <v>19</v>
      </c>
      <c r="W136" s="7">
        <v>9.707175925925926E-2</v>
      </c>
      <c r="X136" s="3">
        <v>39</v>
      </c>
    </row>
    <row r="137" spans="1:24" x14ac:dyDescent="0.25">
      <c r="E137" s="3" t="s">
        <v>1078</v>
      </c>
      <c r="F137" s="3" t="s">
        <v>25</v>
      </c>
      <c r="G137" s="7">
        <v>9.331018518518519E-2</v>
      </c>
      <c r="H137" s="3">
        <v>43</v>
      </c>
      <c r="I137" s="3" t="s">
        <v>1215</v>
      </c>
      <c r="J137" s="3" t="s">
        <v>25</v>
      </c>
      <c r="K137" s="7">
        <v>0.17520833333333333</v>
      </c>
      <c r="L137" s="3">
        <v>39</v>
      </c>
      <c r="M137" s="3" t="s">
        <v>1465</v>
      </c>
      <c r="N137" s="3" t="s">
        <v>25</v>
      </c>
      <c r="O137" s="7">
        <v>0.25863425925925926</v>
      </c>
      <c r="P137" s="3">
        <v>39</v>
      </c>
      <c r="Q137" s="3" t="s">
        <v>2821</v>
      </c>
      <c r="R137" s="3" t="s">
        <v>25</v>
      </c>
      <c r="S137" s="7">
        <v>0.36180555555555555</v>
      </c>
      <c r="T137" s="3">
        <v>39</v>
      </c>
      <c r="U137" s="3" t="s">
        <v>2822</v>
      </c>
      <c r="V137" s="3" t="s">
        <v>25</v>
      </c>
      <c r="W137" s="7">
        <v>0.45887731481481481</v>
      </c>
      <c r="X137" s="3">
        <v>45</v>
      </c>
    </row>
    <row r="138" spans="1:24" x14ac:dyDescent="0.25">
      <c r="E138" s="3" t="s">
        <v>30</v>
      </c>
      <c r="G138" s="7">
        <v>5.1657460470301148E-3</v>
      </c>
      <c r="H138" s="3" t="s">
        <v>31</v>
      </c>
      <c r="K138" s="7">
        <v>2.7663519993925828E-3</v>
      </c>
      <c r="L138" s="3" t="s">
        <v>31</v>
      </c>
      <c r="O138" s="7">
        <v>4.085026924026014E-3</v>
      </c>
      <c r="P138" s="3" t="s">
        <v>19</v>
      </c>
      <c r="S138" s="7">
        <v>1.3268714700233455E-2</v>
      </c>
      <c r="T138" s="3" t="s">
        <v>19</v>
      </c>
      <c r="W138" s="7">
        <v>9.4216435778367996E-3</v>
      </c>
      <c r="X138" s="3" t="s">
        <v>31</v>
      </c>
    </row>
    <row r="139" spans="1:24" x14ac:dyDescent="0.25">
      <c r="A139" s="3">
        <v>46</v>
      </c>
      <c r="B139" s="3">
        <v>48</v>
      </c>
      <c r="C139" s="4" t="s">
        <v>554</v>
      </c>
      <c r="D139" s="3" t="s">
        <v>1</v>
      </c>
      <c r="E139" s="3" t="s">
        <v>2823</v>
      </c>
      <c r="F139" s="3" t="s">
        <v>19</v>
      </c>
      <c r="G139" s="7">
        <v>0.10274305555555556</v>
      </c>
      <c r="H139" s="3">
        <v>47</v>
      </c>
      <c r="I139" s="3" t="s">
        <v>2328</v>
      </c>
      <c r="J139" s="3" t="s">
        <v>19</v>
      </c>
      <c r="K139" s="7">
        <v>7.8449074074074074E-2</v>
      </c>
      <c r="L139" s="3">
        <v>48</v>
      </c>
      <c r="M139" s="3" t="s">
        <v>1099</v>
      </c>
      <c r="N139" s="3" t="s">
        <v>19</v>
      </c>
      <c r="O139" s="7">
        <v>7.5833333333333336E-2</v>
      </c>
      <c r="P139" s="3">
        <v>48</v>
      </c>
      <c r="Q139" s="3" t="s">
        <v>1100</v>
      </c>
      <c r="R139" s="3" t="s">
        <v>19</v>
      </c>
      <c r="S139" s="7">
        <v>0.11006944444444444</v>
      </c>
      <c r="T139" s="3">
        <v>48</v>
      </c>
      <c r="U139" s="3" t="s">
        <v>2824</v>
      </c>
      <c r="V139" s="3" t="s">
        <v>19</v>
      </c>
      <c r="W139" s="7">
        <v>9.8750000000000004E-2</v>
      </c>
      <c r="X139" s="3">
        <v>48</v>
      </c>
    </row>
    <row r="140" spans="1:24" x14ac:dyDescent="0.25">
      <c r="E140" s="3" t="s">
        <v>2825</v>
      </c>
      <c r="F140" s="3" t="s">
        <v>25</v>
      </c>
      <c r="G140" s="7">
        <v>0.10274305555555556</v>
      </c>
      <c r="H140" s="3">
        <v>47</v>
      </c>
      <c r="I140" s="3" t="s">
        <v>2250</v>
      </c>
      <c r="J140" s="3" t="s">
        <v>25</v>
      </c>
      <c r="K140" s="7">
        <v>0.18119212962962963</v>
      </c>
      <c r="L140" s="3">
        <v>48</v>
      </c>
      <c r="M140" s="3" t="s">
        <v>2625</v>
      </c>
      <c r="N140" s="3" t="s">
        <v>25</v>
      </c>
      <c r="O140" s="7">
        <v>0.25702546296296297</v>
      </c>
      <c r="P140" s="3">
        <v>48</v>
      </c>
      <c r="Q140" s="3" t="s">
        <v>384</v>
      </c>
      <c r="R140" s="3" t="s">
        <v>25</v>
      </c>
      <c r="S140" s="7">
        <v>0.36709490740740741</v>
      </c>
      <c r="T140" s="3">
        <v>48</v>
      </c>
      <c r="U140" s="3" t="s">
        <v>2826</v>
      </c>
      <c r="V140" s="3" t="s">
        <v>25</v>
      </c>
      <c r="W140" s="7">
        <v>0.46584490740740742</v>
      </c>
      <c r="X140" s="3">
        <v>46</v>
      </c>
    </row>
    <row r="141" spans="1:24" x14ac:dyDescent="0.25">
      <c r="E141" s="3" t="s">
        <v>30</v>
      </c>
      <c r="G141" s="7">
        <v>2.7718659027335529E-3</v>
      </c>
      <c r="H141" s="3" t="s">
        <v>19</v>
      </c>
      <c r="K141" s="7">
        <v>7.5009717412049537E-3</v>
      </c>
      <c r="L141" s="3" t="s">
        <v>31</v>
      </c>
      <c r="O141" s="7">
        <v>4.7122777829546464E-3</v>
      </c>
      <c r="P141" s="3" t="s">
        <v>31</v>
      </c>
      <c r="S141" s="7">
        <v>1.8801782158270636E-2</v>
      </c>
      <c r="T141" s="3" t="s">
        <v>19</v>
      </c>
      <c r="W141" s="7">
        <v>9.3603985368446441E-3</v>
      </c>
      <c r="X141" s="3" t="s">
        <v>31</v>
      </c>
    </row>
    <row r="142" spans="1:24" x14ac:dyDescent="0.25">
      <c r="A142" s="3">
        <v>47</v>
      </c>
      <c r="B142" s="3">
        <v>7</v>
      </c>
      <c r="C142" s="4" t="s">
        <v>2827</v>
      </c>
      <c r="D142" s="3" t="s">
        <v>17</v>
      </c>
      <c r="E142" s="3" t="s">
        <v>2600</v>
      </c>
      <c r="F142" s="3" t="s">
        <v>19</v>
      </c>
      <c r="G142" s="7">
        <v>0.10299768518518519</v>
      </c>
      <c r="H142" s="3">
        <v>48</v>
      </c>
      <c r="I142" s="3" t="s">
        <v>2235</v>
      </c>
      <c r="J142" s="3" t="s">
        <v>19</v>
      </c>
      <c r="K142" s="7">
        <v>9.7314814814814812E-2</v>
      </c>
      <c r="L142" s="3">
        <v>36</v>
      </c>
      <c r="M142" s="3" t="s">
        <v>2828</v>
      </c>
      <c r="N142" s="3" t="s">
        <v>19</v>
      </c>
      <c r="O142" s="7">
        <v>7.5671296296296306E-2</v>
      </c>
      <c r="P142" s="3">
        <v>31</v>
      </c>
      <c r="Q142" s="3" t="s">
        <v>1084</v>
      </c>
      <c r="R142" s="3" t="s">
        <v>19</v>
      </c>
      <c r="S142" s="7">
        <v>0.1004050925925926</v>
      </c>
      <c r="T142" s="3">
        <v>35</v>
      </c>
      <c r="U142" s="3" t="s">
        <v>2266</v>
      </c>
      <c r="V142" s="3" t="s">
        <v>19</v>
      </c>
      <c r="W142" s="7">
        <v>9.2071759259259256E-2</v>
      </c>
      <c r="X142" s="3">
        <v>26</v>
      </c>
    </row>
    <row r="143" spans="1:24" x14ac:dyDescent="0.25">
      <c r="E143" s="3" t="s">
        <v>1081</v>
      </c>
      <c r="F143" s="3" t="s">
        <v>25</v>
      </c>
      <c r="G143" s="7">
        <v>0.10299768518518519</v>
      </c>
      <c r="H143" s="3">
        <v>48</v>
      </c>
      <c r="I143" s="3" t="s">
        <v>2297</v>
      </c>
      <c r="J143" s="3" t="s">
        <v>25</v>
      </c>
      <c r="K143" s="7">
        <v>0.2003125</v>
      </c>
      <c r="L143" s="3">
        <v>37</v>
      </c>
      <c r="M143" s="3" t="s">
        <v>1086</v>
      </c>
      <c r="N143" s="3" t="s">
        <v>25</v>
      </c>
      <c r="O143" s="7">
        <v>0.27598379629629627</v>
      </c>
      <c r="P143" s="3">
        <v>37</v>
      </c>
      <c r="Q143" s="3" t="s">
        <v>1080</v>
      </c>
      <c r="R143" s="3" t="s">
        <v>25</v>
      </c>
      <c r="S143" s="7">
        <v>0.37638888888888888</v>
      </c>
      <c r="T143" s="3">
        <v>35</v>
      </c>
      <c r="U143" s="3" t="s">
        <v>2272</v>
      </c>
      <c r="V143" s="3" t="s">
        <v>25</v>
      </c>
      <c r="W143" s="7">
        <v>0.46846064814814814</v>
      </c>
      <c r="X143" s="3">
        <v>47</v>
      </c>
    </row>
    <row r="144" spans="1:24" x14ac:dyDescent="0.25">
      <c r="E144" s="3" t="s">
        <v>30</v>
      </c>
      <c r="G144" s="7">
        <v>2.465152670142079E-3</v>
      </c>
      <c r="H144" s="3" t="s">
        <v>19</v>
      </c>
      <c r="K144" s="7">
        <v>1.0882155509653976E-2</v>
      </c>
      <c r="L144" s="3" t="s">
        <v>19</v>
      </c>
      <c r="O144" s="7">
        <v>5.3265821586157697E-3</v>
      </c>
      <c r="P144" s="3" t="s">
        <v>31</v>
      </c>
      <c r="S144" s="7">
        <v>8.6249581536528702E-3</v>
      </c>
      <c r="T144" s="3" t="s">
        <v>19</v>
      </c>
      <c r="W144" s="7">
        <v>1.6645684174833197E-2</v>
      </c>
      <c r="X144" s="3" t="s">
        <v>31</v>
      </c>
    </row>
    <row r="145" spans="1:24" x14ac:dyDescent="0.25">
      <c r="A145" s="3">
        <v>48</v>
      </c>
      <c r="B145" s="3">
        <v>25</v>
      </c>
      <c r="C145" s="4" t="s">
        <v>2829</v>
      </c>
      <c r="D145" s="3" t="s">
        <v>17</v>
      </c>
      <c r="E145" s="3" t="s">
        <v>1121</v>
      </c>
      <c r="F145" s="3" t="s">
        <v>19</v>
      </c>
      <c r="G145" s="7">
        <v>0.10266203703703704</v>
      </c>
      <c r="H145" s="3">
        <v>46</v>
      </c>
      <c r="I145" s="3" t="s">
        <v>2830</v>
      </c>
      <c r="J145" s="3" t="s">
        <v>19</v>
      </c>
      <c r="K145" s="7">
        <v>7.4907407407407409E-2</v>
      </c>
      <c r="L145" s="3">
        <v>28</v>
      </c>
      <c r="M145" s="3" t="s">
        <v>584</v>
      </c>
      <c r="N145" s="3" t="s">
        <v>19</v>
      </c>
      <c r="O145" s="7">
        <v>9.4687499999999994E-2</v>
      </c>
      <c r="P145" s="3">
        <v>37</v>
      </c>
      <c r="Q145" s="3" t="s">
        <v>578</v>
      </c>
      <c r="R145" s="3" t="s">
        <v>19</v>
      </c>
      <c r="S145" s="7">
        <v>0.11858796296296296</v>
      </c>
      <c r="T145" s="3">
        <v>36</v>
      </c>
      <c r="U145" s="3" t="s">
        <v>2831</v>
      </c>
      <c r="V145" s="3" t="s">
        <v>19</v>
      </c>
      <c r="W145" s="7">
        <v>8.8703703703703715E-2</v>
      </c>
      <c r="X145" s="3">
        <v>22</v>
      </c>
    </row>
    <row r="146" spans="1:24" x14ac:dyDescent="0.25">
      <c r="E146" s="3" t="s">
        <v>2832</v>
      </c>
      <c r="F146" s="3" t="s">
        <v>25</v>
      </c>
      <c r="G146" s="7">
        <v>0.10266203703703704</v>
      </c>
      <c r="H146" s="3">
        <v>46</v>
      </c>
      <c r="I146" s="3" t="s">
        <v>920</v>
      </c>
      <c r="J146" s="3" t="s">
        <v>25</v>
      </c>
      <c r="K146" s="7">
        <v>0.17756944444444445</v>
      </c>
      <c r="L146" s="3">
        <v>36</v>
      </c>
      <c r="M146" s="3" t="s">
        <v>2833</v>
      </c>
      <c r="N146" s="3" t="s">
        <v>25</v>
      </c>
      <c r="O146" s="7">
        <v>0.2618402777777778</v>
      </c>
      <c r="P146" s="3">
        <v>36</v>
      </c>
      <c r="Q146" s="3" t="s">
        <v>1127</v>
      </c>
      <c r="R146" s="3" t="s">
        <v>25</v>
      </c>
      <c r="S146" s="7">
        <v>0.3908449074074074</v>
      </c>
      <c r="T146" s="3">
        <v>37</v>
      </c>
      <c r="U146" s="3" t="s">
        <v>2224</v>
      </c>
      <c r="V146" s="3" t="s">
        <v>25</v>
      </c>
      <c r="W146" s="7">
        <v>0.47954861111111113</v>
      </c>
      <c r="X146" s="3">
        <v>48</v>
      </c>
    </row>
    <row r="147" spans="1:24" x14ac:dyDescent="0.25">
      <c r="E147" s="3" t="s">
        <v>30</v>
      </c>
      <c r="G147" s="7">
        <v>2.4999309750976806E-4</v>
      </c>
      <c r="H147" s="3" t="s">
        <v>31</v>
      </c>
      <c r="K147" s="7">
        <v>1.3571020584951549E-2</v>
      </c>
      <c r="L147" s="3" t="s">
        <v>31</v>
      </c>
      <c r="O147" s="7">
        <v>1.1772488313221197E-2</v>
      </c>
      <c r="P147" s="3" t="s">
        <v>19</v>
      </c>
      <c r="S147" s="7">
        <v>2.463549081451108E-2</v>
      </c>
      <c r="T147" s="3" t="s">
        <v>19</v>
      </c>
      <c r="W147" s="7">
        <v>2.2586965445271029E-2</v>
      </c>
      <c r="X147" s="3" t="s">
        <v>31</v>
      </c>
    </row>
    <row r="148" spans="1:24" x14ac:dyDescent="0.25">
      <c r="A148" s="3">
        <v>49</v>
      </c>
      <c r="B148" s="3">
        <v>23</v>
      </c>
      <c r="C148" s="4" t="s">
        <v>499</v>
      </c>
      <c r="D148" s="3" t="s">
        <v>2</v>
      </c>
      <c r="E148" s="3" t="s">
        <v>605</v>
      </c>
      <c r="F148" s="3" t="s">
        <v>19</v>
      </c>
      <c r="G148" s="7">
        <v>8.8819444444444451E-2</v>
      </c>
      <c r="H148" s="3">
        <v>41</v>
      </c>
      <c r="I148" s="3" t="s">
        <v>2249</v>
      </c>
      <c r="J148" s="3" t="s">
        <v>19</v>
      </c>
      <c r="K148" s="7">
        <v>8.6296296296296301E-2</v>
      </c>
      <c r="L148" s="3">
        <v>33</v>
      </c>
      <c r="M148" s="3" t="s">
        <v>502</v>
      </c>
      <c r="N148" s="3" t="s">
        <v>19</v>
      </c>
      <c r="O148" s="7">
        <v>7.930555555555556E-2</v>
      </c>
      <c r="P148" s="3">
        <v>33</v>
      </c>
      <c r="Q148" s="3" t="s">
        <v>604</v>
      </c>
      <c r="R148" s="3" t="s">
        <v>19</v>
      </c>
      <c r="S148" s="7">
        <v>0.12751157407407407</v>
      </c>
      <c r="T148" s="3">
        <v>37</v>
      </c>
      <c r="U148" s="3" t="s">
        <v>503</v>
      </c>
      <c r="V148" s="3" t="s">
        <v>19</v>
      </c>
      <c r="W148" s="7">
        <v>0.1086111111111111</v>
      </c>
      <c r="X148" s="3">
        <v>35</v>
      </c>
    </row>
    <row r="149" spans="1:24" x14ac:dyDescent="0.25">
      <c r="E149" s="3" t="s">
        <v>2640</v>
      </c>
      <c r="F149" s="3" t="s">
        <v>25</v>
      </c>
      <c r="G149" s="7">
        <v>8.8819444444444451E-2</v>
      </c>
      <c r="H149" s="3">
        <v>41</v>
      </c>
      <c r="I149" s="3" t="s">
        <v>1427</v>
      </c>
      <c r="J149" s="3" t="s">
        <v>25</v>
      </c>
      <c r="K149" s="7">
        <v>0.17511574074074074</v>
      </c>
      <c r="L149" s="3">
        <v>33</v>
      </c>
      <c r="M149" s="3" t="s">
        <v>601</v>
      </c>
      <c r="N149" s="3" t="s">
        <v>25</v>
      </c>
      <c r="O149" s="7">
        <v>0.25442129629629628</v>
      </c>
      <c r="P149" s="3">
        <v>34</v>
      </c>
      <c r="Q149" s="3" t="s">
        <v>2834</v>
      </c>
      <c r="R149" s="3" t="s">
        <v>25</v>
      </c>
      <c r="S149" s="7">
        <v>0.38193287037037038</v>
      </c>
      <c r="T149" s="3">
        <v>36</v>
      </c>
      <c r="U149" s="3" t="s">
        <v>1103</v>
      </c>
      <c r="V149" s="3" t="s">
        <v>25</v>
      </c>
      <c r="W149" s="7">
        <v>0.49054398148148143</v>
      </c>
      <c r="X149" s="3">
        <v>49</v>
      </c>
    </row>
    <row r="150" spans="1:24" x14ac:dyDescent="0.25">
      <c r="E150" s="3" t="s">
        <v>30</v>
      </c>
      <c r="G150" s="7">
        <v>1.6452212765810575E-2</v>
      </c>
      <c r="H150" s="3" t="s">
        <v>31</v>
      </c>
      <c r="K150" s="7">
        <v>4.2108167199021163E-3</v>
      </c>
      <c r="L150" s="3" t="s">
        <v>31</v>
      </c>
      <c r="O150" s="7">
        <v>5.5105798997758249E-3</v>
      </c>
      <c r="P150" s="3" t="s">
        <v>31</v>
      </c>
      <c r="S150" s="7">
        <v>3.1404904823287602E-2</v>
      </c>
      <c r="T150" s="3" t="s">
        <v>19</v>
      </c>
      <c r="W150" s="7">
        <v>5.2312954377990856E-3</v>
      </c>
      <c r="X150" s="3" t="s">
        <v>31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C510E-EF4E-4754-BB87-D9D2C558DFD4}">
  <dimension ref="A1:X135"/>
  <sheetViews>
    <sheetView workbookViewId="0">
      <pane xSplit="4" ySplit="3" topLeftCell="J53" activePane="bottomRight" state="frozen"/>
      <selection pane="topRight" activeCell="E1" sqref="E1"/>
      <selection pane="bottomLeft" activeCell="A4" sqref="A4"/>
      <selection pane="bottomRight" activeCell="N65" sqref="N65"/>
    </sheetView>
  </sheetViews>
  <sheetFormatPr defaultColWidth="9.1796875" defaultRowHeight="12.5" x14ac:dyDescent="0.25"/>
  <cols>
    <col min="1" max="1" width="4.453125" style="3" customWidth="1"/>
    <col min="2" max="2" width="5.7265625" style="3" customWidth="1"/>
    <col min="3" max="3" width="30.26953125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16384" width="9.1796875" style="2"/>
  </cols>
  <sheetData>
    <row r="1" spans="1:24" ht="18" x14ac:dyDescent="0.4">
      <c r="A1" s="95" t="s">
        <v>2508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33</v>
      </c>
      <c r="C4" s="4" t="s">
        <v>2507</v>
      </c>
      <c r="D4" s="3" t="s">
        <v>17</v>
      </c>
      <c r="E4" s="3" t="s">
        <v>2506</v>
      </c>
      <c r="F4" s="3" t="s">
        <v>19</v>
      </c>
      <c r="G4" s="7">
        <v>5.7812500000000003E-2</v>
      </c>
      <c r="H4" s="3">
        <v>1</v>
      </c>
      <c r="I4" s="3" t="s">
        <v>66</v>
      </c>
      <c r="J4" s="3" t="s">
        <v>19</v>
      </c>
      <c r="K4" s="7">
        <v>4.6319444444444448E-2</v>
      </c>
      <c r="L4" s="3">
        <v>1</v>
      </c>
      <c r="M4" s="3" t="s">
        <v>1712</v>
      </c>
      <c r="N4" s="3" t="s">
        <v>19</v>
      </c>
      <c r="O4" s="7">
        <v>3.8912037037037037E-2</v>
      </c>
      <c r="P4" s="3">
        <v>1</v>
      </c>
      <c r="Q4" s="3" t="s">
        <v>2505</v>
      </c>
      <c r="R4" s="3" t="s">
        <v>19</v>
      </c>
      <c r="S4" s="7">
        <v>4.8969907407407406E-2</v>
      </c>
      <c r="T4" s="3">
        <v>1</v>
      </c>
      <c r="U4" s="3" t="s">
        <v>67</v>
      </c>
      <c r="V4" s="3" t="s">
        <v>19</v>
      </c>
      <c r="W4" s="7">
        <v>5.3854166666666668E-2</v>
      </c>
      <c r="X4" s="3">
        <v>3</v>
      </c>
    </row>
    <row r="5" spans="1:24" x14ac:dyDescent="0.25">
      <c r="E5" s="3" t="s">
        <v>65</v>
      </c>
      <c r="F5" s="3" t="s">
        <v>25</v>
      </c>
      <c r="G5" s="7">
        <v>5.7812500000000003E-2</v>
      </c>
      <c r="H5" s="3">
        <v>1</v>
      </c>
      <c r="I5" s="3" t="s">
        <v>77</v>
      </c>
      <c r="J5" s="3" t="s">
        <v>25</v>
      </c>
      <c r="K5" s="7">
        <v>0.10413194444444444</v>
      </c>
      <c r="L5" s="3">
        <v>1</v>
      </c>
      <c r="M5" s="3" t="s">
        <v>1713</v>
      </c>
      <c r="N5" s="3" t="s">
        <v>25</v>
      </c>
      <c r="O5" s="7">
        <v>0.14304398148148148</v>
      </c>
      <c r="P5" s="3">
        <v>1</v>
      </c>
      <c r="Q5" s="3" t="s">
        <v>2504</v>
      </c>
      <c r="R5" s="3" t="s">
        <v>25</v>
      </c>
      <c r="S5" s="7">
        <v>0.1920138888888889</v>
      </c>
      <c r="T5" s="3">
        <v>1</v>
      </c>
      <c r="U5" s="3" t="s">
        <v>80</v>
      </c>
      <c r="V5" s="3" t="s">
        <v>25</v>
      </c>
      <c r="W5" s="7">
        <v>0.24586805555555555</v>
      </c>
      <c r="X5" s="3">
        <v>1</v>
      </c>
    </row>
    <row r="6" spans="1:24" x14ac:dyDescent="0.25">
      <c r="E6" s="3" t="s">
        <v>30</v>
      </c>
      <c r="G6" s="7">
        <v>1.1859116785165186E-3</v>
      </c>
      <c r="H6" s="3" t="s">
        <v>31</v>
      </c>
      <c r="K6" s="7">
        <v>9.5015386134596896E-4</v>
      </c>
      <c r="L6" s="3" t="s">
        <v>31</v>
      </c>
      <c r="O6" s="7">
        <v>7.9820521785236437E-4</v>
      </c>
      <c r="P6" s="3" t="s">
        <v>31</v>
      </c>
      <c r="S6" s="7">
        <v>1.0045229853460277E-3</v>
      </c>
      <c r="T6" s="3" t="s">
        <v>31</v>
      </c>
      <c r="W6" s="7">
        <v>3.9387937430609005E-3</v>
      </c>
      <c r="X6" s="3" t="s">
        <v>19</v>
      </c>
    </row>
    <row r="7" spans="1:24" x14ac:dyDescent="0.25">
      <c r="A7" s="3">
        <v>2</v>
      </c>
      <c r="B7" s="3">
        <v>3</v>
      </c>
      <c r="C7" s="4" t="s">
        <v>184</v>
      </c>
      <c r="D7" s="3" t="s">
        <v>2</v>
      </c>
      <c r="E7" s="3" t="s">
        <v>1403</v>
      </c>
      <c r="F7" s="3" t="s">
        <v>19</v>
      </c>
      <c r="G7" s="7">
        <v>5.949074074074074E-2</v>
      </c>
      <c r="H7" s="3">
        <v>3</v>
      </c>
      <c r="I7" s="3" t="s">
        <v>2503</v>
      </c>
      <c r="J7" s="3" t="s">
        <v>19</v>
      </c>
      <c r="K7" s="7">
        <v>5.4131944444444448E-2</v>
      </c>
      <c r="L7" s="3">
        <v>8</v>
      </c>
      <c r="M7" s="3" t="s">
        <v>188</v>
      </c>
      <c r="N7" s="3" t="s">
        <v>19</v>
      </c>
      <c r="O7" s="7">
        <v>4.4606481481481483E-2</v>
      </c>
      <c r="P7" s="3">
        <v>4</v>
      </c>
      <c r="Q7" s="3" t="s">
        <v>189</v>
      </c>
      <c r="R7" s="3" t="s">
        <v>19</v>
      </c>
      <c r="S7" s="7">
        <v>5.4745370370370368E-2</v>
      </c>
      <c r="T7" s="3">
        <v>10</v>
      </c>
      <c r="U7" s="3" t="s">
        <v>116</v>
      </c>
      <c r="V7" s="3" t="s">
        <v>19</v>
      </c>
      <c r="W7" s="7">
        <v>5.6064814814814817E-2</v>
      </c>
      <c r="X7" s="3">
        <v>5</v>
      </c>
    </row>
    <row r="8" spans="1:24" x14ac:dyDescent="0.25">
      <c r="E8" s="3" t="s">
        <v>2502</v>
      </c>
      <c r="F8" s="3" t="s">
        <v>25</v>
      </c>
      <c r="G8" s="7">
        <v>5.949074074074074E-2</v>
      </c>
      <c r="H8" s="3">
        <v>3</v>
      </c>
      <c r="I8" s="3" t="s">
        <v>2501</v>
      </c>
      <c r="J8" s="3" t="s">
        <v>25</v>
      </c>
      <c r="K8" s="7">
        <v>0.11362268518518519</v>
      </c>
      <c r="L8" s="3">
        <v>4</v>
      </c>
      <c r="M8" s="3" t="s">
        <v>193</v>
      </c>
      <c r="N8" s="3" t="s">
        <v>25</v>
      </c>
      <c r="O8" s="7">
        <v>0.15822916666666667</v>
      </c>
      <c r="P8" s="3">
        <v>3</v>
      </c>
      <c r="Q8" s="3" t="s">
        <v>642</v>
      </c>
      <c r="R8" s="3" t="s">
        <v>25</v>
      </c>
      <c r="S8" s="7">
        <v>0.21297453703703703</v>
      </c>
      <c r="T8" s="3">
        <v>2</v>
      </c>
      <c r="U8" s="3" t="s">
        <v>2500</v>
      </c>
      <c r="V8" s="3" t="s">
        <v>25</v>
      </c>
      <c r="W8" s="7">
        <v>0.26903935185185185</v>
      </c>
      <c r="X8" s="3">
        <v>2</v>
      </c>
    </row>
    <row r="9" spans="1:24" x14ac:dyDescent="0.25">
      <c r="E9" s="3" t="s">
        <v>30</v>
      </c>
      <c r="G9" s="7">
        <v>5.0678470042630971E-3</v>
      </c>
      <c r="H9" s="3" t="s">
        <v>31</v>
      </c>
      <c r="K9" s="7">
        <v>2.4075263952942211E-3</v>
      </c>
      <c r="L9" s="3" t="s">
        <v>19</v>
      </c>
      <c r="O9" s="7">
        <v>1.1538344346941204E-3</v>
      </c>
      <c r="P9" s="3" t="s">
        <v>19</v>
      </c>
      <c r="S9" s="7">
        <v>6.1209259437193519E-5</v>
      </c>
      <c r="T9" s="3" t="s">
        <v>19</v>
      </c>
      <c r="W9" s="7">
        <v>1.4452769148375968E-3</v>
      </c>
      <c r="X9" s="3" t="s">
        <v>19</v>
      </c>
    </row>
    <row r="10" spans="1:24" x14ac:dyDescent="0.25">
      <c r="A10" s="3">
        <v>3</v>
      </c>
      <c r="B10" s="3">
        <v>10</v>
      </c>
      <c r="C10" s="4" t="s">
        <v>2499</v>
      </c>
      <c r="D10" s="3" t="s">
        <v>17</v>
      </c>
      <c r="E10" s="3" t="s">
        <v>2498</v>
      </c>
      <c r="F10" s="3" t="s">
        <v>19</v>
      </c>
      <c r="G10" s="7">
        <v>6.0023148148148145E-2</v>
      </c>
      <c r="H10" s="3">
        <v>4</v>
      </c>
      <c r="I10" s="3" t="s">
        <v>2497</v>
      </c>
      <c r="J10" s="3" t="s">
        <v>19</v>
      </c>
      <c r="K10" s="7">
        <v>5.7789351851851849E-2</v>
      </c>
      <c r="L10" s="3">
        <v>12</v>
      </c>
      <c r="M10" s="3" t="s">
        <v>2496</v>
      </c>
      <c r="N10" s="3" t="s">
        <v>19</v>
      </c>
      <c r="O10" s="7">
        <v>4.6631944444444441E-2</v>
      </c>
      <c r="P10" s="3">
        <v>9</v>
      </c>
      <c r="Q10" s="3" t="s">
        <v>2495</v>
      </c>
      <c r="R10" s="3" t="s">
        <v>19</v>
      </c>
      <c r="S10" s="7">
        <v>4.9490740740740738E-2</v>
      </c>
      <c r="T10" s="3">
        <v>2</v>
      </c>
      <c r="U10" s="3" t="s">
        <v>2494</v>
      </c>
      <c r="V10" s="3" t="s">
        <v>19</v>
      </c>
      <c r="W10" s="7">
        <v>5.8530092592592592E-2</v>
      </c>
      <c r="X10" s="3">
        <v>9</v>
      </c>
    </row>
    <row r="11" spans="1:24" x14ac:dyDescent="0.25">
      <c r="E11" s="3" t="s">
        <v>113</v>
      </c>
      <c r="F11" s="3" t="s">
        <v>25</v>
      </c>
      <c r="G11" s="7">
        <v>6.0023148148148145E-2</v>
      </c>
      <c r="H11" s="3">
        <v>4</v>
      </c>
      <c r="I11" s="3" t="s">
        <v>747</v>
      </c>
      <c r="J11" s="3" t="s">
        <v>25</v>
      </c>
      <c r="K11" s="7">
        <v>0.1178125</v>
      </c>
      <c r="L11" s="3">
        <v>7</v>
      </c>
      <c r="M11" s="3" t="s">
        <v>2493</v>
      </c>
      <c r="N11" s="3" t="s">
        <v>25</v>
      </c>
      <c r="O11" s="7">
        <v>0.16444444444444445</v>
      </c>
      <c r="P11" s="3">
        <v>7</v>
      </c>
      <c r="Q11" s="3" t="s">
        <v>2492</v>
      </c>
      <c r="R11" s="3" t="s">
        <v>25</v>
      </c>
      <c r="S11" s="7">
        <v>0.21393518518518517</v>
      </c>
      <c r="T11" s="3">
        <v>3</v>
      </c>
      <c r="U11" s="3" t="s">
        <v>2491</v>
      </c>
      <c r="V11" s="3" t="s">
        <v>25</v>
      </c>
      <c r="W11" s="7">
        <v>0.27246527777777779</v>
      </c>
      <c r="X11" s="3">
        <v>3</v>
      </c>
    </row>
    <row r="12" spans="1:24" x14ac:dyDescent="0.25">
      <c r="E12" s="3" t="s">
        <v>30</v>
      </c>
      <c r="G12" s="7">
        <v>5.3575235707219587E-3</v>
      </c>
      <c r="H12" s="3" t="s">
        <v>31</v>
      </c>
      <c r="K12" s="7">
        <v>5.4062791353517159E-3</v>
      </c>
      <c r="L12" s="3" t="s">
        <v>19</v>
      </c>
      <c r="O12" s="7">
        <v>2.6259748110427847E-3</v>
      </c>
      <c r="P12" s="3" t="s">
        <v>19</v>
      </c>
      <c r="S12" s="7">
        <v>5.889764172680563E-3</v>
      </c>
      <c r="T12" s="3" t="s">
        <v>31</v>
      </c>
      <c r="W12" s="7">
        <v>3.2150337970079934E-3</v>
      </c>
      <c r="X12" s="3" t="s">
        <v>19</v>
      </c>
    </row>
    <row r="13" spans="1:24" x14ac:dyDescent="0.25">
      <c r="A13" s="3">
        <v>4</v>
      </c>
      <c r="B13" s="3">
        <v>24</v>
      </c>
      <c r="C13" s="4" t="s">
        <v>2490</v>
      </c>
      <c r="D13" s="3" t="s">
        <v>17</v>
      </c>
      <c r="E13" s="3" t="s">
        <v>2489</v>
      </c>
      <c r="F13" s="3" t="s">
        <v>19</v>
      </c>
      <c r="G13" s="7">
        <v>5.9120370370370372E-2</v>
      </c>
      <c r="H13" s="3">
        <v>2</v>
      </c>
      <c r="I13" s="3" t="s">
        <v>1917</v>
      </c>
      <c r="J13" s="3" t="s">
        <v>19</v>
      </c>
      <c r="K13" s="7">
        <v>5.4201388888888889E-2</v>
      </c>
      <c r="L13" s="3">
        <v>9</v>
      </c>
      <c r="M13" s="3" t="s">
        <v>2488</v>
      </c>
      <c r="N13" s="3" t="s">
        <v>19</v>
      </c>
      <c r="O13" s="7">
        <v>5.0393518518518518E-2</v>
      </c>
      <c r="P13" s="3">
        <v>17</v>
      </c>
      <c r="Q13" s="3" t="s">
        <v>2487</v>
      </c>
      <c r="R13" s="3" t="s">
        <v>19</v>
      </c>
      <c r="S13" s="7">
        <v>5.1805555555555556E-2</v>
      </c>
      <c r="T13" s="3">
        <v>5</v>
      </c>
      <c r="U13" s="3" t="s">
        <v>2045</v>
      </c>
      <c r="V13" s="3" t="s">
        <v>19</v>
      </c>
      <c r="W13" s="7">
        <v>5.7326388888888892E-2</v>
      </c>
      <c r="X13" s="3">
        <v>6</v>
      </c>
    </row>
    <row r="14" spans="1:24" x14ac:dyDescent="0.25">
      <c r="E14" s="3" t="s">
        <v>2486</v>
      </c>
      <c r="F14" s="3" t="s">
        <v>25</v>
      </c>
      <c r="G14" s="7">
        <v>5.9120370370370372E-2</v>
      </c>
      <c r="H14" s="3">
        <v>2</v>
      </c>
      <c r="I14" s="3" t="s">
        <v>2166</v>
      </c>
      <c r="J14" s="3" t="s">
        <v>25</v>
      </c>
      <c r="K14" s="7">
        <v>0.11332175925925926</v>
      </c>
      <c r="L14" s="3">
        <v>3</v>
      </c>
      <c r="M14" s="3" t="s">
        <v>1913</v>
      </c>
      <c r="N14" s="3" t="s">
        <v>25</v>
      </c>
      <c r="O14" s="7">
        <v>0.16371527777777778</v>
      </c>
      <c r="P14" s="3">
        <v>6</v>
      </c>
      <c r="Q14" s="3" t="s">
        <v>2485</v>
      </c>
      <c r="R14" s="3" t="s">
        <v>25</v>
      </c>
      <c r="S14" s="7">
        <v>0.21552083333333333</v>
      </c>
      <c r="T14" s="3">
        <v>5</v>
      </c>
      <c r="U14" s="3" t="s">
        <v>63</v>
      </c>
      <c r="V14" s="3" t="s">
        <v>25</v>
      </c>
      <c r="W14" s="7">
        <v>0.27284722222222224</v>
      </c>
      <c r="X14" s="3">
        <v>4</v>
      </c>
    </row>
    <row r="15" spans="1:24" x14ac:dyDescent="0.25">
      <c r="E15" s="3" t="s">
        <v>30</v>
      </c>
      <c r="G15" s="7">
        <v>6.3519526023429265E-3</v>
      </c>
      <c r="H15" s="3" t="s">
        <v>31</v>
      </c>
      <c r="K15" s="7">
        <v>1.7448850777179864E-3</v>
      </c>
      <c r="L15" s="3" t="s">
        <v>19</v>
      </c>
      <c r="O15" s="7">
        <v>6.3258608940416211E-3</v>
      </c>
      <c r="P15" s="3" t="s">
        <v>19</v>
      </c>
      <c r="S15" s="7">
        <v>3.6525822817917858E-3</v>
      </c>
      <c r="T15" s="3" t="s">
        <v>31</v>
      </c>
      <c r="W15" s="7">
        <v>1.9337889123750979E-3</v>
      </c>
      <c r="X15" s="3" t="s">
        <v>19</v>
      </c>
    </row>
    <row r="16" spans="1:24" x14ac:dyDescent="0.25">
      <c r="A16" s="3">
        <v>5</v>
      </c>
      <c r="B16" s="3">
        <v>27</v>
      </c>
      <c r="C16" s="4" t="s">
        <v>2484</v>
      </c>
      <c r="D16" s="3" t="s">
        <v>2</v>
      </c>
      <c r="E16" s="3" t="s">
        <v>164</v>
      </c>
      <c r="F16" s="3" t="s">
        <v>19</v>
      </c>
      <c r="G16" s="7">
        <v>6.3773148148148148E-2</v>
      </c>
      <c r="H16" s="3">
        <v>9</v>
      </c>
      <c r="I16" s="3" t="s">
        <v>168</v>
      </c>
      <c r="J16" s="3" t="s">
        <v>19</v>
      </c>
      <c r="K16" s="7">
        <v>5.0173611111111113E-2</v>
      </c>
      <c r="L16" s="3">
        <v>3</v>
      </c>
      <c r="M16" s="3" t="s">
        <v>167</v>
      </c>
      <c r="N16" s="3" t="s">
        <v>19</v>
      </c>
      <c r="O16" s="7">
        <v>4.3009259259259261E-2</v>
      </c>
      <c r="P16" s="3">
        <v>3</v>
      </c>
      <c r="Q16" s="3" t="s">
        <v>163</v>
      </c>
      <c r="R16" s="3" t="s">
        <v>19</v>
      </c>
      <c r="S16" s="7">
        <v>6.9675925925925933E-2</v>
      </c>
      <c r="T16" s="3">
        <v>26</v>
      </c>
      <c r="U16" s="3" t="s">
        <v>391</v>
      </c>
      <c r="V16" s="3" t="s">
        <v>19</v>
      </c>
      <c r="W16" s="7">
        <v>4.8912037037037039E-2</v>
      </c>
      <c r="X16" s="3">
        <v>1</v>
      </c>
    </row>
    <row r="17" spans="1:24" x14ac:dyDescent="0.25">
      <c r="E17" s="3" t="s">
        <v>244</v>
      </c>
      <c r="F17" s="3" t="s">
        <v>25</v>
      </c>
      <c r="G17" s="7">
        <v>6.3773148148148148E-2</v>
      </c>
      <c r="H17" s="3">
        <v>9</v>
      </c>
      <c r="I17" s="3" t="s">
        <v>726</v>
      </c>
      <c r="J17" s="3" t="s">
        <v>25</v>
      </c>
      <c r="K17" s="7">
        <v>0.11394675925925926</v>
      </c>
      <c r="L17" s="3">
        <v>5</v>
      </c>
      <c r="M17" s="3" t="s">
        <v>2483</v>
      </c>
      <c r="N17" s="3" t="s">
        <v>25</v>
      </c>
      <c r="O17" s="7">
        <v>0.15695601851851851</v>
      </c>
      <c r="P17" s="3">
        <v>2</v>
      </c>
      <c r="Q17" s="3" t="s">
        <v>248</v>
      </c>
      <c r="R17" s="3" t="s">
        <v>25</v>
      </c>
      <c r="S17" s="7">
        <v>0.22663194444444446</v>
      </c>
      <c r="T17" s="3">
        <v>10</v>
      </c>
      <c r="U17" s="3" t="s">
        <v>172</v>
      </c>
      <c r="V17" s="3" t="s">
        <v>25</v>
      </c>
      <c r="W17" s="7">
        <v>0.27554398148148146</v>
      </c>
      <c r="X17" s="3">
        <v>5</v>
      </c>
    </row>
    <row r="18" spans="1:24" x14ac:dyDescent="0.25">
      <c r="E18" s="3" t="s">
        <v>30</v>
      </c>
      <c r="G18" s="7">
        <v>2.3462882229125653E-3</v>
      </c>
      <c r="H18" s="3" t="s">
        <v>31</v>
      </c>
      <c r="K18" s="7">
        <v>2.801360732129124E-3</v>
      </c>
      <c r="L18" s="3" t="s">
        <v>31</v>
      </c>
      <c r="O18" s="7">
        <v>1.4939529688700881E-3</v>
      </c>
      <c r="P18" s="3" t="s">
        <v>31</v>
      </c>
      <c r="S18" s="7">
        <v>1.3669652595403835E-2</v>
      </c>
      <c r="T18" s="3" t="s">
        <v>19</v>
      </c>
      <c r="W18" s="7">
        <v>7.0280506714920088E-3</v>
      </c>
      <c r="X18" s="3" t="s">
        <v>31</v>
      </c>
    </row>
    <row r="19" spans="1:24" x14ac:dyDescent="0.25">
      <c r="A19" s="3">
        <v>6</v>
      </c>
      <c r="B19" s="3">
        <v>43</v>
      </c>
      <c r="C19" s="4" t="s">
        <v>2482</v>
      </c>
      <c r="D19" s="3" t="s">
        <v>17</v>
      </c>
      <c r="E19" s="3" t="s">
        <v>2481</v>
      </c>
      <c r="F19" s="3" t="s">
        <v>19</v>
      </c>
      <c r="G19" s="7">
        <v>6.0902777777777778E-2</v>
      </c>
      <c r="H19" s="3">
        <v>5</v>
      </c>
      <c r="I19" s="3" t="s">
        <v>2480</v>
      </c>
      <c r="J19" s="3" t="s">
        <v>19</v>
      </c>
      <c r="K19" s="7">
        <v>5.5219907407407405E-2</v>
      </c>
      <c r="L19" s="3">
        <v>10</v>
      </c>
      <c r="M19" s="3" t="s">
        <v>2479</v>
      </c>
      <c r="N19" s="3" t="s">
        <v>19</v>
      </c>
      <c r="O19" s="7">
        <v>4.5150462962962962E-2</v>
      </c>
      <c r="P19" s="3">
        <v>5</v>
      </c>
      <c r="Q19" s="3" t="s">
        <v>2478</v>
      </c>
      <c r="R19" s="3" t="s">
        <v>19</v>
      </c>
      <c r="S19" s="7">
        <v>5.4108796296296294E-2</v>
      </c>
      <c r="T19" s="3">
        <v>7</v>
      </c>
      <c r="U19" s="3" t="s">
        <v>1302</v>
      </c>
      <c r="V19" s="3" t="s">
        <v>19</v>
      </c>
      <c r="W19" s="7">
        <v>6.0729166666666667E-2</v>
      </c>
      <c r="X19" s="3">
        <v>13</v>
      </c>
    </row>
    <row r="20" spans="1:24" x14ac:dyDescent="0.25">
      <c r="E20" s="3" t="s">
        <v>2477</v>
      </c>
      <c r="F20" s="3" t="s">
        <v>25</v>
      </c>
      <c r="G20" s="7">
        <v>6.0902777777777778E-2</v>
      </c>
      <c r="H20" s="3">
        <v>5</v>
      </c>
      <c r="I20" s="3" t="s">
        <v>2476</v>
      </c>
      <c r="J20" s="3" t="s">
        <v>25</v>
      </c>
      <c r="K20" s="7">
        <v>0.11612268518518519</v>
      </c>
      <c r="L20" s="3">
        <v>6</v>
      </c>
      <c r="M20" s="3" t="s">
        <v>57</v>
      </c>
      <c r="N20" s="3" t="s">
        <v>25</v>
      </c>
      <c r="O20" s="7">
        <v>0.16127314814814814</v>
      </c>
      <c r="P20" s="3">
        <v>5</v>
      </c>
      <c r="Q20" s="3" t="s">
        <v>61</v>
      </c>
      <c r="R20" s="3" t="s">
        <v>25</v>
      </c>
      <c r="S20" s="7">
        <v>0.21538194444444445</v>
      </c>
      <c r="T20" s="3">
        <v>4</v>
      </c>
      <c r="U20" s="3" t="s">
        <v>2475</v>
      </c>
      <c r="V20" s="3" t="s">
        <v>25</v>
      </c>
      <c r="W20" s="7">
        <v>0.27611111111111108</v>
      </c>
      <c r="X20" s="3">
        <v>6</v>
      </c>
    </row>
    <row r="21" spans="1:24" x14ac:dyDescent="0.25">
      <c r="E21" s="3" t="s">
        <v>30</v>
      </c>
      <c r="G21" s="7">
        <v>5.3527468186864852E-3</v>
      </c>
      <c r="H21" s="3" t="s">
        <v>31</v>
      </c>
      <c r="K21" s="7">
        <v>2.135901514504511E-3</v>
      </c>
      <c r="L21" s="3" t="s">
        <v>19</v>
      </c>
      <c r="O21" s="7">
        <v>5.5565341475218716E-4</v>
      </c>
      <c r="P21" s="3" t="s">
        <v>19</v>
      </c>
      <c r="S21" s="7">
        <v>2.0127501636917414E-3</v>
      </c>
      <c r="T21" s="3" t="s">
        <v>31</v>
      </c>
      <c r="W21" s="7">
        <v>4.6739420531215353E-3</v>
      </c>
      <c r="X21" s="3" t="s">
        <v>19</v>
      </c>
    </row>
    <row r="22" spans="1:24" x14ac:dyDescent="0.25">
      <c r="A22" s="3">
        <v>7</v>
      </c>
      <c r="B22" s="3">
        <v>31</v>
      </c>
      <c r="C22" s="4" t="s">
        <v>2474</v>
      </c>
      <c r="D22" s="3" t="s">
        <v>17</v>
      </c>
      <c r="E22" s="3" t="s">
        <v>2473</v>
      </c>
      <c r="F22" s="3" t="s">
        <v>19</v>
      </c>
      <c r="G22" s="7">
        <v>6.1689814814814815E-2</v>
      </c>
      <c r="H22" s="3">
        <v>8</v>
      </c>
      <c r="I22" s="3" t="s">
        <v>663</v>
      </c>
      <c r="J22" s="3" t="s">
        <v>19</v>
      </c>
      <c r="K22" s="7">
        <v>6.0659722222222219E-2</v>
      </c>
      <c r="L22" s="3">
        <v>15</v>
      </c>
      <c r="M22" s="3" t="s">
        <v>664</v>
      </c>
      <c r="N22" s="3" t="s">
        <v>19</v>
      </c>
      <c r="O22" s="7">
        <v>4.2187500000000003E-2</v>
      </c>
      <c r="P22" s="3">
        <v>2</v>
      </c>
      <c r="Q22" s="3" t="s">
        <v>2472</v>
      </c>
      <c r="R22" s="3" t="s">
        <v>19</v>
      </c>
      <c r="S22" s="7">
        <v>5.4444444444444441E-2</v>
      </c>
      <c r="T22" s="3">
        <v>8</v>
      </c>
      <c r="U22" s="3" t="s">
        <v>158</v>
      </c>
      <c r="V22" s="3" t="s">
        <v>19</v>
      </c>
      <c r="W22" s="7">
        <v>5.797453703703704E-2</v>
      </c>
      <c r="X22" s="3">
        <v>8</v>
      </c>
    </row>
    <row r="23" spans="1:24" x14ac:dyDescent="0.25">
      <c r="E23" s="3" t="s">
        <v>2471</v>
      </c>
      <c r="F23" s="3" t="s">
        <v>25</v>
      </c>
      <c r="G23" s="7">
        <v>6.1689814814814815E-2</v>
      </c>
      <c r="H23" s="3">
        <v>8</v>
      </c>
      <c r="I23" s="3" t="s">
        <v>2470</v>
      </c>
      <c r="J23" s="3" t="s">
        <v>25</v>
      </c>
      <c r="K23" s="7">
        <v>0.12234953703703703</v>
      </c>
      <c r="L23" s="3">
        <v>10</v>
      </c>
      <c r="M23" s="3" t="s">
        <v>161</v>
      </c>
      <c r="N23" s="3" t="s">
        <v>25</v>
      </c>
      <c r="O23" s="7">
        <v>0.16453703703703704</v>
      </c>
      <c r="P23" s="3">
        <v>8</v>
      </c>
      <c r="Q23" s="3" t="s">
        <v>2469</v>
      </c>
      <c r="R23" s="3" t="s">
        <v>25</v>
      </c>
      <c r="S23" s="7">
        <v>0.21898148148148147</v>
      </c>
      <c r="T23" s="3">
        <v>7</v>
      </c>
      <c r="U23" s="3" t="s">
        <v>666</v>
      </c>
      <c r="V23" s="3" t="s">
        <v>25</v>
      </c>
      <c r="W23" s="7">
        <v>0.27695601851851853</v>
      </c>
      <c r="X23" s="3">
        <v>7</v>
      </c>
    </row>
    <row r="24" spans="1:24" x14ac:dyDescent="0.25">
      <c r="E24" s="3" t="s">
        <v>30</v>
      </c>
      <c r="G24" s="7">
        <v>4.7684534643934809E-3</v>
      </c>
      <c r="H24" s="3" t="s">
        <v>31</v>
      </c>
      <c r="K24" s="7">
        <v>7.4132778471688379E-3</v>
      </c>
      <c r="L24" s="3" t="s">
        <v>19</v>
      </c>
      <c r="O24" s="7">
        <v>2.5437708618014573E-3</v>
      </c>
      <c r="P24" s="3" t="s">
        <v>31</v>
      </c>
      <c r="S24" s="7">
        <v>1.8488354533193821E-3</v>
      </c>
      <c r="T24" s="3" t="s">
        <v>31</v>
      </c>
      <c r="W24" s="7">
        <v>1.7477819323454963E-3</v>
      </c>
      <c r="X24" s="3" t="s">
        <v>19</v>
      </c>
    </row>
    <row r="25" spans="1:24" x14ac:dyDescent="0.25">
      <c r="A25" s="3">
        <v>8</v>
      </c>
      <c r="B25" s="3">
        <v>11</v>
      </c>
      <c r="C25" s="4" t="s">
        <v>690</v>
      </c>
      <c r="D25" s="3" t="s">
        <v>17</v>
      </c>
      <c r="E25" s="3" t="s">
        <v>1356</v>
      </c>
      <c r="F25" s="3" t="s">
        <v>19</v>
      </c>
      <c r="G25" s="7">
        <v>6.1134259259259256E-2</v>
      </c>
      <c r="H25" s="3">
        <v>6</v>
      </c>
      <c r="I25" s="3" t="s">
        <v>697</v>
      </c>
      <c r="J25" s="3" t="s">
        <v>19</v>
      </c>
      <c r="K25" s="7">
        <v>5.1747685185185188E-2</v>
      </c>
      <c r="L25" s="3">
        <v>5</v>
      </c>
      <c r="M25" s="3" t="s">
        <v>2468</v>
      </c>
      <c r="N25" s="3" t="s">
        <v>19</v>
      </c>
      <c r="O25" s="7">
        <v>4.5937499999999999E-2</v>
      </c>
      <c r="P25" s="3">
        <v>8</v>
      </c>
      <c r="Q25" s="3" t="s">
        <v>229</v>
      </c>
      <c r="R25" s="3" t="s">
        <v>19</v>
      </c>
      <c r="S25" s="7">
        <v>5.9108796296296298E-2</v>
      </c>
      <c r="T25" s="3">
        <v>16</v>
      </c>
      <c r="U25" s="3" t="s">
        <v>698</v>
      </c>
      <c r="V25" s="3" t="s">
        <v>19</v>
      </c>
      <c r="W25" s="7">
        <v>6.1504629629629631E-2</v>
      </c>
      <c r="X25" s="3">
        <v>14</v>
      </c>
    </row>
    <row r="26" spans="1:24" x14ac:dyDescent="0.25">
      <c r="E26" s="3" t="s">
        <v>2467</v>
      </c>
      <c r="F26" s="3" t="s">
        <v>25</v>
      </c>
      <c r="G26" s="7">
        <v>6.1134259259259256E-2</v>
      </c>
      <c r="H26" s="3">
        <v>6</v>
      </c>
      <c r="I26" s="3" t="s">
        <v>232</v>
      </c>
      <c r="J26" s="3" t="s">
        <v>25</v>
      </c>
      <c r="K26" s="7">
        <v>0.11288194444444444</v>
      </c>
      <c r="L26" s="3">
        <v>2</v>
      </c>
      <c r="M26" s="3" t="s">
        <v>2466</v>
      </c>
      <c r="N26" s="3" t="s">
        <v>25</v>
      </c>
      <c r="O26" s="7">
        <v>0.15881944444444446</v>
      </c>
      <c r="P26" s="3">
        <v>4</v>
      </c>
      <c r="Q26" s="3" t="s">
        <v>2465</v>
      </c>
      <c r="R26" s="3" t="s">
        <v>25</v>
      </c>
      <c r="S26" s="7">
        <v>0.21792824074074074</v>
      </c>
      <c r="T26" s="3">
        <v>6</v>
      </c>
      <c r="U26" s="3" t="s">
        <v>233</v>
      </c>
      <c r="V26" s="3" t="s">
        <v>25</v>
      </c>
      <c r="W26" s="7">
        <v>0.27943287037037035</v>
      </c>
      <c r="X26" s="3">
        <v>8</v>
      </c>
    </row>
    <row r="27" spans="1:24" x14ac:dyDescent="0.25">
      <c r="E27" s="3" t="s">
        <v>30</v>
      </c>
      <c r="G27" s="7">
        <v>5.9183535145685626E-3</v>
      </c>
      <c r="H27" s="3" t="s">
        <v>31</v>
      </c>
      <c r="K27" s="7">
        <v>1.9749487128846721E-3</v>
      </c>
      <c r="L27" s="3" t="s">
        <v>31</v>
      </c>
      <c r="O27" s="7">
        <v>8.0619186274091814E-4</v>
      </c>
      <c r="P27" s="3" t="s">
        <v>19</v>
      </c>
      <c r="S27" s="7">
        <v>2.3120786494363402E-3</v>
      </c>
      <c r="T27" s="3" t="s">
        <v>19</v>
      </c>
      <c r="W27" s="7">
        <v>4.7750317152760041E-3</v>
      </c>
      <c r="X27" s="3" t="s">
        <v>19</v>
      </c>
    </row>
    <row r="28" spans="1:24" x14ac:dyDescent="0.25">
      <c r="A28" s="3">
        <v>9</v>
      </c>
      <c r="B28" s="3">
        <v>14</v>
      </c>
      <c r="C28" s="4" t="s">
        <v>2464</v>
      </c>
      <c r="D28" s="3" t="s">
        <v>17</v>
      </c>
      <c r="E28" s="3" t="s">
        <v>633</v>
      </c>
      <c r="F28" s="3" t="s">
        <v>19</v>
      </c>
      <c r="G28" s="7">
        <v>6.1412037037037036E-2</v>
      </c>
      <c r="H28" s="3">
        <v>7</v>
      </c>
      <c r="I28" s="3" t="s">
        <v>2463</v>
      </c>
      <c r="J28" s="3" t="s">
        <v>19</v>
      </c>
      <c r="K28" s="7">
        <v>6.384259259259259E-2</v>
      </c>
      <c r="L28" s="3">
        <v>21</v>
      </c>
      <c r="M28" s="3" t="s">
        <v>2462</v>
      </c>
      <c r="N28" s="3" t="s">
        <v>19</v>
      </c>
      <c r="O28" s="7">
        <v>5.0995370370370371E-2</v>
      </c>
      <c r="P28" s="3">
        <v>18</v>
      </c>
      <c r="Q28" s="3" t="s">
        <v>138</v>
      </c>
      <c r="R28" s="3" t="s">
        <v>19</v>
      </c>
      <c r="S28" s="7">
        <v>5.212962962962963E-2</v>
      </c>
      <c r="T28" s="3">
        <v>6</v>
      </c>
      <c r="U28" s="3" t="s">
        <v>2461</v>
      </c>
      <c r="V28" s="3" t="s">
        <v>19</v>
      </c>
      <c r="W28" s="7">
        <v>5.2824074074074072E-2</v>
      </c>
      <c r="X28" s="3">
        <v>2</v>
      </c>
    </row>
    <row r="29" spans="1:24" x14ac:dyDescent="0.25">
      <c r="E29" s="3" t="s">
        <v>2460</v>
      </c>
      <c r="F29" s="3" t="s">
        <v>25</v>
      </c>
      <c r="G29" s="7">
        <v>6.1412037037037036E-2</v>
      </c>
      <c r="H29" s="3">
        <v>7</v>
      </c>
      <c r="I29" s="3" t="s">
        <v>2459</v>
      </c>
      <c r="J29" s="3" t="s">
        <v>25</v>
      </c>
      <c r="K29" s="7">
        <v>0.12525462962962963</v>
      </c>
      <c r="L29" s="3">
        <v>11</v>
      </c>
      <c r="M29" s="3" t="s">
        <v>2458</v>
      </c>
      <c r="N29" s="3" t="s">
        <v>25</v>
      </c>
      <c r="O29" s="7">
        <v>0.17624999999999999</v>
      </c>
      <c r="P29" s="3">
        <v>13</v>
      </c>
      <c r="Q29" s="3" t="s">
        <v>2457</v>
      </c>
      <c r="R29" s="3" t="s">
        <v>25</v>
      </c>
      <c r="S29" s="7">
        <v>0.22837962962962963</v>
      </c>
      <c r="T29" s="3">
        <v>11</v>
      </c>
      <c r="U29" s="3" t="s">
        <v>2456</v>
      </c>
      <c r="V29" s="3" t="s">
        <v>25</v>
      </c>
      <c r="W29" s="7">
        <v>0.28120370370370368</v>
      </c>
      <c r="X29" s="3">
        <v>9</v>
      </c>
    </row>
    <row r="30" spans="1:24" x14ac:dyDescent="0.25">
      <c r="E30" s="3" t="s">
        <v>30</v>
      </c>
      <c r="G30" s="7">
        <v>6.0655042773365073E-3</v>
      </c>
      <c r="H30" s="3" t="s">
        <v>31</v>
      </c>
      <c r="K30" s="7">
        <v>9.7795054374128221E-3</v>
      </c>
      <c r="L30" s="3" t="s">
        <v>19</v>
      </c>
      <c r="O30" s="7">
        <v>5.5780542744897216E-3</v>
      </c>
      <c r="P30" s="3" t="s">
        <v>19</v>
      </c>
      <c r="S30" s="7">
        <v>5.0270224827055968E-3</v>
      </c>
      <c r="T30" s="3" t="s">
        <v>31</v>
      </c>
      <c r="W30" s="7">
        <v>4.2650329518603841E-3</v>
      </c>
      <c r="X30" s="3" t="s">
        <v>31</v>
      </c>
    </row>
    <row r="31" spans="1:24" x14ac:dyDescent="0.25">
      <c r="A31" s="3">
        <v>10</v>
      </c>
      <c r="B31" s="3">
        <v>22</v>
      </c>
      <c r="C31" s="4" t="s">
        <v>2455</v>
      </c>
      <c r="D31" s="3" t="s">
        <v>17</v>
      </c>
      <c r="E31" s="3" t="s">
        <v>222</v>
      </c>
      <c r="F31" s="3" t="s">
        <v>19</v>
      </c>
      <c r="G31" s="7">
        <v>6.4259259259259266E-2</v>
      </c>
      <c r="H31" s="3">
        <v>10</v>
      </c>
      <c r="I31" s="3" t="s">
        <v>1695</v>
      </c>
      <c r="J31" s="3" t="s">
        <v>19</v>
      </c>
      <c r="K31" s="7">
        <v>5.3680555555555558E-2</v>
      </c>
      <c r="L31" s="3">
        <v>7</v>
      </c>
      <c r="M31" s="3" t="s">
        <v>1622</v>
      </c>
      <c r="N31" s="3" t="s">
        <v>19</v>
      </c>
      <c r="O31" s="7">
        <v>4.9675925925925929E-2</v>
      </c>
      <c r="P31" s="3">
        <v>15</v>
      </c>
      <c r="Q31" s="3" t="s">
        <v>225</v>
      </c>
      <c r="R31" s="3" t="s">
        <v>19</v>
      </c>
      <c r="S31" s="7">
        <v>5.5231481481481479E-2</v>
      </c>
      <c r="T31" s="3">
        <v>12</v>
      </c>
      <c r="U31" s="3" t="s">
        <v>810</v>
      </c>
      <c r="V31" s="3" t="s">
        <v>19</v>
      </c>
      <c r="W31" s="7">
        <v>6.0219907407407409E-2</v>
      </c>
      <c r="X31" s="3">
        <v>11</v>
      </c>
    </row>
    <row r="32" spans="1:24" x14ac:dyDescent="0.25">
      <c r="E32" s="3" t="s">
        <v>2454</v>
      </c>
      <c r="F32" s="3" t="s">
        <v>25</v>
      </c>
      <c r="G32" s="7">
        <v>6.4259259259259266E-2</v>
      </c>
      <c r="H32" s="3">
        <v>10</v>
      </c>
      <c r="I32" s="3" t="s">
        <v>34</v>
      </c>
      <c r="J32" s="3" t="s">
        <v>25</v>
      </c>
      <c r="K32" s="7">
        <v>0.11793981481481482</v>
      </c>
      <c r="L32" s="3">
        <v>9</v>
      </c>
      <c r="M32" s="3" t="s">
        <v>2453</v>
      </c>
      <c r="N32" s="3" t="s">
        <v>25</v>
      </c>
      <c r="O32" s="7">
        <v>0.16761574074074073</v>
      </c>
      <c r="P32" s="3">
        <v>9</v>
      </c>
      <c r="Q32" s="3" t="s">
        <v>951</v>
      </c>
      <c r="R32" s="3" t="s">
        <v>25</v>
      </c>
      <c r="S32" s="7">
        <v>0.22284722222222222</v>
      </c>
      <c r="T32" s="3">
        <v>9</v>
      </c>
      <c r="U32" s="3" t="s">
        <v>2452</v>
      </c>
      <c r="V32" s="3" t="s">
        <v>25</v>
      </c>
      <c r="W32" s="7">
        <v>0.28306712962962965</v>
      </c>
      <c r="X32" s="3">
        <v>10</v>
      </c>
    </row>
    <row r="33" spans="1:24" x14ac:dyDescent="0.25">
      <c r="E33" s="3" t="s">
        <v>30</v>
      </c>
      <c r="G33" s="7">
        <v>3.6654290814402135E-3</v>
      </c>
      <c r="H33" s="3" t="s">
        <v>31</v>
      </c>
      <c r="K33" s="7">
        <v>7.4078633423008827E-4</v>
      </c>
      <c r="L33" s="3" t="s">
        <v>31</v>
      </c>
      <c r="O33" s="7">
        <v>3.9576472069206003E-3</v>
      </c>
      <c r="P33" s="3" t="s">
        <v>19</v>
      </c>
      <c r="S33" s="7">
        <v>2.3039251990989926E-3</v>
      </c>
      <c r="T33" s="3" t="s">
        <v>31</v>
      </c>
      <c r="W33" s="7">
        <v>2.7524934078486524E-3</v>
      </c>
      <c r="X33" s="3" t="s">
        <v>19</v>
      </c>
    </row>
    <row r="34" spans="1:24" x14ac:dyDescent="0.25">
      <c r="A34" s="3">
        <v>11</v>
      </c>
      <c r="B34" s="3">
        <v>40</v>
      </c>
      <c r="C34" s="4" t="s">
        <v>2451</v>
      </c>
      <c r="D34" s="3" t="s">
        <v>2</v>
      </c>
      <c r="E34" s="3" t="s">
        <v>2450</v>
      </c>
      <c r="F34" s="3" t="s">
        <v>19</v>
      </c>
      <c r="G34" s="7">
        <v>6.7708333333333329E-2</v>
      </c>
      <c r="H34" s="3">
        <v>15</v>
      </c>
      <c r="I34" s="3" t="s">
        <v>2449</v>
      </c>
      <c r="J34" s="3" t="s">
        <v>19</v>
      </c>
      <c r="K34" s="7">
        <v>5.0185185185185187E-2</v>
      </c>
      <c r="L34" s="3">
        <v>4</v>
      </c>
      <c r="M34" s="3" t="s">
        <v>2448</v>
      </c>
      <c r="N34" s="3" t="s">
        <v>19</v>
      </c>
      <c r="O34" s="7">
        <v>4.9814814814814812E-2</v>
      </c>
      <c r="P34" s="3">
        <v>16</v>
      </c>
      <c r="Q34" s="3" t="s">
        <v>2447</v>
      </c>
      <c r="R34" s="3" t="s">
        <v>19</v>
      </c>
      <c r="S34" s="7">
        <v>5.4594907407407404E-2</v>
      </c>
      <c r="T34" s="3">
        <v>9</v>
      </c>
      <c r="U34" s="3" t="s">
        <v>2446</v>
      </c>
      <c r="V34" s="3" t="s">
        <v>19</v>
      </c>
      <c r="W34" s="7">
        <v>6.582175925925926E-2</v>
      </c>
      <c r="X34" s="3">
        <v>19</v>
      </c>
    </row>
    <row r="35" spans="1:24" x14ac:dyDescent="0.25">
      <c r="E35" s="3" t="s">
        <v>2445</v>
      </c>
      <c r="F35" s="3" t="s">
        <v>25</v>
      </c>
      <c r="G35" s="7">
        <v>6.7708333333333329E-2</v>
      </c>
      <c r="H35" s="3">
        <v>15</v>
      </c>
      <c r="I35" s="3" t="s">
        <v>2444</v>
      </c>
      <c r="J35" s="3" t="s">
        <v>25</v>
      </c>
      <c r="K35" s="7">
        <v>0.11789351851851852</v>
      </c>
      <c r="L35" s="3">
        <v>8</v>
      </c>
      <c r="M35" s="3" t="s">
        <v>2443</v>
      </c>
      <c r="N35" s="3" t="s">
        <v>25</v>
      </c>
      <c r="O35" s="7">
        <v>0.16770833333333332</v>
      </c>
      <c r="P35" s="3">
        <v>10</v>
      </c>
      <c r="Q35" s="3" t="s">
        <v>2442</v>
      </c>
      <c r="R35" s="3" t="s">
        <v>25</v>
      </c>
      <c r="S35" s="7">
        <v>0.22230324074074073</v>
      </c>
      <c r="T35" s="3">
        <v>8</v>
      </c>
      <c r="U35" s="3" t="s">
        <v>2441</v>
      </c>
      <c r="V35" s="3" t="s">
        <v>25</v>
      </c>
      <c r="W35" s="7">
        <v>0.28812500000000002</v>
      </c>
      <c r="X35" s="3">
        <v>11</v>
      </c>
    </row>
    <row r="36" spans="1:24" x14ac:dyDescent="0.25">
      <c r="E36" s="3" t="s">
        <v>30</v>
      </c>
      <c r="G36" s="7">
        <v>1.430039793107879E-3</v>
      </c>
      <c r="H36" s="3" t="s">
        <v>31</v>
      </c>
      <c r="K36" s="7">
        <v>5.2085624128163574E-3</v>
      </c>
      <c r="L36" s="3" t="s">
        <v>31</v>
      </c>
      <c r="O36" s="7">
        <v>3.279637547328261E-3</v>
      </c>
      <c r="P36" s="3" t="s">
        <v>19</v>
      </c>
      <c r="S36" s="7">
        <v>3.968547386981533E-3</v>
      </c>
      <c r="T36" s="3" t="s">
        <v>31</v>
      </c>
      <c r="W36" s="7">
        <v>7.3275120455774737E-3</v>
      </c>
      <c r="X36" s="3" t="s">
        <v>19</v>
      </c>
    </row>
    <row r="37" spans="1:24" x14ac:dyDescent="0.25">
      <c r="A37" s="3">
        <v>12</v>
      </c>
      <c r="B37" s="3">
        <v>8</v>
      </c>
      <c r="C37" s="4" t="s">
        <v>2440</v>
      </c>
      <c r="D37" s="3" t="s">
        <v>1</v>
      </c>
      <c r="E37" s="3" t="s">
        <v>838</v>
      </c>
      <c r="F37" s="3" t="s">
        <v>19</v>
      </c>
      <c r="G37" s="7">
        <v>6.7847222222222225E-2</v>
      </c>
      <c r="H37" s="3">
        <v>16</v>
      </c>
      <c r="I37" s="3" t="s">
        <v>834</v>
      </c>
      <c r="J37" s="3" t="s">
        <v>19</v>
      </c>
      <c r="K37" s="7">
        <v>5.8495370370370371E-2</v>
      </c>
      <c r="L37" s="3">
        <v>13</v>
      </c>
      <c r="M37" s="3" t="s">
        <v>1381</v>
      </c>
      <c r="N37" s="3" t="s">
        <v>19</v>
      </c>
      <c r="O37" s="7">
        <v>4.8252314814814817E-2</v>
      </c>
      <c r="P37" s="3">
        <v>11</v>
      </c>
      <c r="Q37" s="3" t="s">
        <v>478</v>
      </c>
      <c r="R37" s="3" t="s">
        <v>19</v>
      </c>
      <c r="S37" s="7">
        <v>6.0011574074074071E-2</v>
      </c>
      <c r="T37" s="3">
        <v>17</v>
      </c>
      <c r="U37" s="3" t="s">
        <v>2439</v>
      </c>
      <c r="V37" s="3" t="s">
        <v>19</v>
      </c>
      <c r="W37" s="7">
        <v>5.7881944444444444E-2</v>
      </c>
      <c r="X37" s="3">
        <v>7</v>
      </c>
    </row>
    <row r="38" spans="1:24" x14ac:dyDescent="0.25">
      <c r="E38" s="3" t="s">
        <v>2438</v>
      </c>
      <c r="F38" s="3" t="s">
        <v>25</v>
      </c>
      <c r="G38" s="7">
        <v>6.7847222222222225E-2</v>
      </c>
      <c r="H38" s="3">
        <v>16</v>
      </c>
      <c r="I38" s="3" t="s">
        <v>833</v>
      </c>
      <c r="J38" s="3" t="s">
        <v>25</v>
      </c>
      <c r="K38" s="7">
        <v>0.12634259259259259</v>
      </c>
      <c r="L38" s="3">
        <v>13</v>
      </c>
      <c r="M38" s="3" t="s">
        <v>2437</v>
      </c>
      <c r="N38" s="3" t="s">
        <v>25</v>
      </c>
      <c r="O38" s="7">
        <v>0.17459490740740741</v>
      </c>
      <c r="P38" s="3">
        <v>11</v>
      </c>
      <c r="Q38" s="3" t="s">
        <v>2436</v>
      </c>
      <c r="R38" s="3" t="s">
        <v>25</v>
      </c>
      <c r="S38" s="7">
        <v>0.23460648148148147</v>
      </c>
      <c r="T38" s="3">
        <v>13</v>
      </c>
      <c r="U38" s="3" t="s">
        <v>2435</v>
      </c>
      <c r="V38" s="3" t="s">
        <v>25</v>
      </c>
      <c r="W38" s="7">
        <v>0.29248842592592594</v>
      </c>
      <c r="X38" s="3">
        <v>12</v>
      </c>
    </row>
    <row r="39" spans="1:24" x14ac:dyDescent="0.25">
      <c r="E39" s="3" t="s">
        <v>30</v>
      </c>
      <c r="G39" s="7">
        <v>2.3381970466094387E-3</v>
      </c>
      <c r="H39" s="3" t="s">
        <v>31</v>
      </c>
      <c r="K39" s="7">
        <v>2.2627281453725043E-3</v>
      </c>
      <c r="L39" s="3" t="s">
        <v>19</v>
      </c>
      <c r="O39" s="7">
        <v>1.0123989826202121E-3</v>
      </c>
      <c r="P39" s="3" t="s">
        <v>19</v>
      </c>
      <c r="S39" s="7">
        <v>5.6122193665129189E-4</v>
      </c>
      <c r="T39" s="3" t="s">
        <v>19</v>
      </c>
      <c r="W39" s="7">
        <v>1.4981520180345625E-3</v>
      </c>
      <c r="X39" s="3" t="s">
        <v>31</v>
      </c>
    </row>
    <row r="40" spans="1:24" x14ac:dyDescent="0.25">
      <c r="A40" s="3">
        <v>13</v>
      </c>
      <c r="B40" s="3">
        <v>4</v>
      </c>
      <c r="C40" s="4" t="s">
        <v>2434</v>
      </c>
      <c r="D40" s="3" t="s">
        <v>3</v>
      </c>
      <c r="E40" s="3" t="s">
        <v>115</v>
      </c>
      <c r="F40" s="3" t="s">
        <v>19</v>
      </c>
      <c r="G40" s="7">
        <v>6.7129629629629636E-2</v>
      </c>
      <c r="H40" s="3">
        <v>13</v>
      </c>
      <c r="I40" s="3" t="s">
        <v>2433</v>
      </c>
      <c r="J40" s="3" t="s">
        <v>19</v>
      </c>
      <c r="K40" s="7">
        <v>5.9710648148148152E-2</v>
      </c>
      <c r="L40" s="3">
        <v>14</v>
      </c>
      <c r="M40" s="3" t="s">
        <v>2432</v>
      </c>
      <c r="N40" s="3" t="s">
        <v>19</v>
      </c>
      <c r="O40" s="7">
        <v>4.884259259259259E-2</v>
      </c>
      <c r="P40" s="3">
        <v>12</v>
      </c>
      <c r="Q40" s="3" t="s">
        <v>2431</v>
      </c>
      <c r="R40" s="3" t="s">
        <v>19</v>
      </c>
      <c r="S40" s="7">
        <v>5.5381944444444442E-2</v>
      </c>
      <c r="T40" s="3">
        <v>13</v>
      </c>
      <c r="U40" s="3" t="s">
        <v>2430</v>
      </c>
      <c r="V40" s="3" t="s">
        <v>19</v>
      </c>
      <c r="W40" s="7">
        <v>6.2233796296296294E-2</v>
      </c>
      <c r="X40" s="3">
        <v>15</v>
      </c>
    </row>
    <row r="41" spans="1:24" x14ac:dyDescent="0.25">
      <c r="E41" s="3" t="s">
        <v>118</v>
      </c>
      <c r="F41" s="3" t="s">
        <v>25</v>
      </c>
      <c r="G41" s="7">
        <v>6.7129629629629636E-2</v>
      </c>
      <c r="H41" s="3">
        <v>13</v>
      </c>
      <c r="I41" s="3" t="s">
        <v>114</v>
      </c>
      <c r="J41" s="3" t="s">
        <v>25</v>
      </c>
      <c r="K41" s="7">
        <v>0.12684027777777779</v>
      </c>
      <c r="L41" s="3">
        <v>14</v>
      </c>
      <c r="M41" s="3" t="s">
        <v>2429</v>
      </c>
      <c r="N41" s="3" t="s">
        <v>25</v>
      </c>
      <c r="O41" s="7">
        <v>0.17568287037037036</v>
      </c>
      <c r="P41" s="3">
        <v>12</v>
      </c>
      <c r="Q41" s="3" t="s">
        <v>2428</v>
      </c>
      <c r="R41" s="3" t="s">
        <v>25</v>
      </c>
      <c r="S41" s="7">
        <v>0.23106481481481481</v>
      </c>
      <c r="T41" s="3">
        <v>12</v>
      </c>
      <c r="U41" s="3" t="s">
        <v>2427</v>
      </c>
      <c r="V41" s="3" t="s">
        <v>25</v>
      </c>
      <c r="W41" s="7">
        <v>0.29329861111111111</v>
      </c>
      <c r="X41" s="3">
        <v>13</v>
      </c>
    </row>
    <row r="42" spans="1:24" x14ac:dyDescent="0.25">
      <c r="E42" s="3" t="s">
        <v>30</v>
      </c>
      <c r="G42" s="7">
        <v>3.2502013897785231E-3</v>
      </c>
      <c r="H42" s="3" t="s">
        <v>31</v>
      </c>
      <c r="K42" s="7">
        <v>3.3222429950607799E-3</v>
      </c>
      <c r="L42" s="3" t="s">
        <v>19</v>
      </c>
      <c r="O42" s="7">
        <v>1.4718234459959526E-3</v>
      </c>
      <c r="P42" s="3" t="s">
        <v>19</v>
      </c>
      <c r="S42" s="7">
        <v>4.2330835922153934E-3</v>
      </c>
      <c r="T42" s="3" t="s">
        <v>31</v>
      </c>
      <c r="W42" s="7">
        <v>2.6892185409371633E-3</v>
      </c>
      <c r="X42" s="3" t="s">
        <v>19</v>
      </c>
    </row>
    <row r="43" spans="1:24" x14ac:dyDescent="0.25">
      <c r="A43" s="3">
        <v>14</v>
      </c>
      <c r="B43" s="3">
        <v>21</v>
      </c>
      <c r="C43" s="4" t="s">
        <v>1079</v>
      </c>
      <c r="D43" s="3" t="s">
        <v>17</v>
      </c>
      <c r="E43" s="3" t="s">
        <v>2426</v>
      </c>
      <c r="F43" s="3" t="s">
        <v>19</v>
      </c>
      <c r="G43" s="7">
        <v>7.6747685185185183E-2</v>
      </c>
      <c r="H43" s="3">
        <v>25</v>
      </c>
      <c r="I43" s="3" t="s">
        <v>2425</v>
      </c>
      <c r="J43" s="3" t="s">
        <v>19</v>
      </c>
      <c r="K43" s="7">
        <v>6.6319444444444445E-2</v>
      </c>
      <c r="L43" s="3">
        <v>23</v>
      </c>
      <c r="M43" s="3" t="s">
        <v>2424</v>
      </c>
      <c r="N43" s="3" t="s">
        <v>19</v>
      </c>
      <c r="O43" s="7">
        <v>4.5856481481481484E-2</v>
      </c>
      <c r="P43" s="3">
        <v>7</v>
      </c>
      <c r="Q43" s="3" t="s">
        <v>2423</v>
      </c>
      <c r="R43" s="3" t="s">
        <v>19</v>
      </c>
      <c r="S43" s="7">
        <v>5.1261574074074077E-2</v>
      </c>
      <c r="T43" s="3">
        <v>4</v>
      </c>
      <c r="U43" s="3" t="s">
        <v>1268</v>
      </c>
      <c r="V43" s="3" t="s">
        <v>19</v>
      </c>
      <c r="W43" s="7">
        <v>6.8599537037037042E-2</v>
      </c>
      <c r="X43" s="3">
        <v>21</v>
      </c>
    </row>
    <row r="44" spans="1:24" x14ac:dyDescent="0.25">
      <c r="E44" s="3" t="s">
        <v>2099</v>
      </c>
      <c r="F44" s="3" t="s">
        <v>25</v>
      </c>
      <c r="G44" s="7">
        <v>7.6747685185185183E-2</v>
      </c>
      <c r="H44" s="3">
        <v>25</v>
      </c>
      <c r="I44" s="3" t="s">
        <v>2422</v>
      </c>
      <c r="J44" s="3" t="s">
        <v>25</v>
      </c>
      <c r="K44" s="7">
        <v>0.14306712962962964</v>
      </c>
      <c r="L44" s="3">
        <v>25</v>
      </c>
      <c r="M44" s="3" t="s">
        <v>1608</v>
      </c>
      <c r="N44" s="3" t="s">
        <v>25</v>
      </c>
      <c r="O44" s="7">
        <v>0.18892361111111111</v>
      </c>
      <c r="P44" s="3">
        <v>17</v>
      </c>
      <c r="Q44" s="3" t="s">
        <v>2421</v>
      </c>
      <c r="R44" s="3" t="s">
        <v>25</v>
      </c>
      <c r="S44" s="7">
        <v>0.2401851851851852</v>
      </c>
      <c r="T44" s="3">
        <v>14</v>
      </c>
      <c r="U44" s="3" t="s">
        <v>2420</v>
      </c>
      <c r="V44" s="3" t="s">
        <v>25</v>
      </c>
      <c r="W44" s="7">
        <v>0.3087847222222222</v>
      </c>
      <c r="X44" s="3">
        <v>14</v>
      </c>
    </row>
    <row r="45" spans="1:24" x14ac:dyDescent="0.25">
      <c r="E45" s="3" t="s">
        <v>30</v>
      </c>
      <c r="G45" s="7">
        <v>2.6518124190437475E-3</v>
      </c>
      <c r="H45" s="3" t="s">
        <v>19</v>
      </c>
      <c r="K45" s="7">
        <v>6.9537421801605589E-3</v>
      </c>
      <c r="L45" s="3" t="s">
        <v>19</v>
      </c>
      <c r="O45" s="7">
        <v>4.0154553032567472E-3</v>
      </c>
      <c r="P45" s="3" t="s">
        <v>31</v>
      </c>
      <c r="S45" s="7">
        <v>1.1501116150859726E-2</v>
      </c>
      <c r="T45" s="3" t="s">
        <v>31</v>
      </c>
      <c r="W45" s="7">
        <v>5.9110168549121878E-3</v>
      </c>
      <c r="X45" s="3" t="s">
        <v>19</v>
      </c>
    </row>
    <row r="46" spans="1:24" x14ac:dyDescent="0.25">
      <c r="A46" s="3">
        <v>15</v>
      </c>
      <c r="B46" s="3">
        <v>39</v>
      </c>
      <c r="C46" s="4" t="s">
        <v>2419</v>
      </c>
      <c r="D46" s="3" t="s">
        <v>17</v>
      </c>
      <c r="E46" s="3" t="s">
        <v>1685</v>
      </c>
      <c r="F46" s="3" t="s">
        <v>19</v>
      </c>
      <c r="G46" s="7">
        <v>6.7118055555555556E-2</v>
      </c>
      <c r="H46" s="3">
        <v>12</v>
      </c>
      <c r="I46" s="3" t="s">
        <v>413</v>
      </c>
      <c r="J46" s="3" t="s">
        <v>19</v>
      </c>
      <c r="K46" s="7">
        <v>7.0856481481481479E-2</v>
      </c>
      <c r="L46" s="3">
        <v>33</v>
      </c>
      <c r="M46" s="3" t="s">
        <v>778</v>
      </c>
      <c r="N46" s="3" t="s">
        <v>19</v>
      </c>
      <c r="O46" s="7">
        <v>5.3310185185185183E-2</v>
      </c>
      <c r="P46" s="3">
        <v>21</v>
      </c>
      <c r="Q46" s="3" t="s">
        <v>2418</v>
      </c>
      <c r="R46" s="3" t="s">
        <v>19</v>
      </c>
      <c r="S46" s="7">
        <v>5.9074074074074077E-2</v>
      </c>
      <c r="T46" s="3">
        <v>15</v>
      </c>
      <c r="U46" s="3" t="s">
        <v>2417</v>
      </c>
      <c r="V46" s="3" t="s">
        <v>19</v>
      </c>
      <c r="W46" s="7">
        <v>6.0300925925925924E-2</v>
      </c>
      <c r="X46" s="3">
        <v>12</v>
      </c>
    </row>
    <row r="47" spans="1:24" x14ac:dyDescent="0.25">
      <c r="E47" s="3" t="s">
        <v>2416</v>
      </c>
      <c r="F47" s="3" t="s">
        <v>25</v>
      </c>
      <c r="G47" s="7">
        <v>6.7118055555555556E-2</v>
      </c>
      <c r="H47" s="3">
        <v>12</v>
      </c>
      <c r="I47" s="3" t="s">
        <v>1887</v>
      </c>
      <c r="J47" s="3" t="s">
        <v>25</v>
      </c>
      <c r="K47" s="7">
        <v>0.13797453703703705</v>
      </c>
      <c r="L47" s="3">
        <v>20</v>
      </c>
      <c r="M47" s="3" t="s">
        <v>779</v>
      </c>
      <c r="N47" s="3" t="s">
        <v>25</v>
      </c>
      <c r="O47" s="7">
        <v>0.19128472222222223</v>
      </c>
      <c r="P47" s="3">
        <v>18</v>
      </c>
      <c r="Q47" s="3" t="s">
        <v>2415</v>
      </c>
      <c r="R47" s="3" t="s">
        <v>25</v>
      </c>
      <c r="S47" s="7">
        <v>0.25035879629629632</v>
      </c>
      <c r="T47" s="3">
        <v>17</v>
      </c>
      <c r="U47" s="3" t="s">
        <v>2414</v>
      </c>
      <c r="V47" s="3" t="s">
        <v>25</v>
      </c>
      <c r="W47" s="7">
        <v>0.31065972222222221</v>
      </c>
      <c r="X47" s="3">
        <v>15</v>
      </c>
    </row>
    <row r="48" spans="1:24" x14ac:dyDescent="0.25">
      <c r="E48" s="3" t="s">
        <v>30</v>
      </c>
      <c r="G48" s="7">
        <v>7.4277415476343006E-3</v>
      </c>
      <c r="H48" s="3" t="s">
        <v>31</v>
      </c>
      <c r="K48" s="7">
        <v>1.1130299297904746E-2</v>
      </c>
      <c r="L48" s="3" t="s">
        <v>19</v>
      </c>
      <c r="O48" s="7">
        <v>3.1354164442594021E-3</v>
      </c>
      <c r="P48" s="3" t="s">
        <v>19</v>
      </c>
      <c r="S48" s="7">
        <v>4.0697232319511986E-3</v>
      </c>
      <c r="T48" s="3" t="s">
        <v>31</v>
      </c>
      <c r="W48" s="7">
        <v>2.7682509625786417E-3</v>
      </c>
      <c r="X48" s="3" t="s">
        <v>31</v>
      </c>
    </row>
    <row r="49" spans="1:24" x14ac:dyDescent="0.25">
      <c r="A49" s="3">
        <v>16</v>
      </c>
      <c r="B49" s="3">
        <v>26</v>
      </c>
      <c r="C49" s="4" t="s">
        <v>2019</v>
      </c>
      <c r="D49" s="3" t="s">
        <v>17</v>
      </c>
      <c r="E49" s="3" t="s">
        <v>2413</v>
      </c>
      <c r="F49" s="3" t="s">
        <v>19</v>
      </c>
      <c r="G49" s="7">
        <v>6.5995370370370371E-2</v>
      </c>
      <c r="H49" s="3">
        <v>11</v>
      </c>
      <c r="I49" s="3" t="s">
        <v>2412</v>
      </c>
      <c r="J49" s="3" t="s">
        <v>19</v>
      </c>
      <c r="K49" s="7">
        <v>6.1527777777777778E-2</v>
      </c>
      <c r="L49" s="3">
        <v>17</v>
      </c>
      <c r="M49" s="3" t="s">
        <v>2411</v>
      </c>
      <c r="N49" s="3" t="s">
        <v>19</v>
      </c>
      <c r="O49" s="7">
        <v>4.9525462962962966E-2</v>
      </c>
      <c r="P49" s="3">
        <v>13</v>
      </c>
      <c r="Q49" s="3" t="s">
        <v>2410</v>
      </c>
      <c r="R49" s="3" t="s">
        <v>19</v>
      </c>
      <c r="S49" s="7">
        <v>7.2372685185185179E-2</v>
      </c>
      <c r="T49" s="3">
        <v>30</v>
      </c>
      <c r="U49" s="3" t="s">
        <v>2409</v>
      </c>
      <c r="V49" s="3" t="s">
        <v>19</v>
      </c>
      <c r="W49" s="7">
        <v>6.3715277777777773E-2</v>
      </c>
      <c r="X49" s="3">
        <v>16</v>
      </c>
    </row>
    <row r="50" spans="1:24" x14ac:dyDescent="0.25">
      <c r="E50" s="3" t="s">
        <v>1647</v>
      </c>
      <c r="F50" s="3" t="s">
        <v>25</v>
      </c>
      <c r="G50" s="7">
        <v>6.5995370370370371E-2</v>
      </c>
      <c r="H50" s="3">
        <v>11</v>
      </c>
      <c r="I50" s="3" t="s">
        <v>2408</v>
      </c>
      <c r="J50" s="3" t="s">
        <v>25</v>
      </c>
      <c r="K50" s="7">
        <v>0.12752314814814814</v>
      </c>
      <c r="L50" s="3">
        <v>15</v>
      </c>
      <c r="M50" s="3" t="s">
        <v>2407</v>
      </c>
      <c r="N50" s="3" t="s">
        <v>25</v>
      </c>
      <c r="O50" s="7">
        <v>0.17704861111111111</v>
      </c>
      <c r="P50" s="3">
        <v>14</v>
      </c>
      <c r="Q50" s="3" t="s">
        <v>166</v>
      </c>
      <c r="R50" s="3" t="s">
        <v>25</v>
      </c>
      <c r="S50" s="7">
        <v>0.24942129629629631</v>
      </c>
      <c r="T50" s="3">
        <v>16</v>
      </c>
      <c r="U50" s="3" t="s">
        <v>2406</v>
      </c>
      <c r="V50" s="3" t="s">
        <v>25</v>
      </c>
      <c r="W50" s="7">
        <v>0.31313657407407408</v>
      </c>
      <c r="X50" s="3">
        <v>16</v>
      </c>
    </row>
    <row r="51" spans="1:24" x14ac:dyDescent="0.25">
      <c r="E51" s="3" t="s">
        <v>30</v>
      </c>
      <c r="G51" s="7">
        <v>9.1447712274390081E-3</v>
      </c>
      <c r="H51" s="3" t="s">
        <v>31</v>
      </c>
      <c r="K51" s="7">
        <v>1.3254060711845525E-3</v>
      </c>
      <c r="L51" s="3" t="s">
        <v>19</v>
      </c>
      <c r="O51" s="7">
        <v>1.0493430534204429E-3</v>
      </c>
      <c r="P51" s="3" t="s">
        <v>31</v>
      </c>
      <c r="S51" s="7">
        <v>8.725450130063761E-3</v>
      </c>
      <c r="T51" s="3" t="s">
        <v>19</v>
      </c>
      <c r="W51" s="7">
        <v>1.4325807961111658E-4</v>
      </c>
      <c r="X51" s="3" t="s">
        <v>19</v>
      </c>
    </row>
    <row r="52" spans="1:24" x14ac:dyDescent="0.25">
      <c r="A52" s="3">
        <v>17</v>
      </c>
      <c r="B52" s="3">
        <v>34</v>
      </c>
      <c r="C52" s="4" t="s">
        <v>2405</v>
      </c>
      <c r="D52" s="3" t="s">
        <v>17</v>
      </c>
      <c r="E52" s="3" t="s">
        <v>2404</v>
      </c>
      <c r="F52" s="3" t="s">
        <v>19</v>
      </c>
      <c r="G52" s="7">
        <v>0.10090277777777777</v>
      </c>
      <c r="H52" s="3">
        <v>41</v>
      </c>
      <c r="I52" s="3" t="s">
        <v>2403</v>
      </c>
      <c r="J52" s="3" t="s">
        <v>19</v>
      </c>
      <c r="K52" s="7">
        <v>5.6435185185185185E-2</v>
      </c>
      <c r="L52" s="3">
        <v>11</v>
      </c>
      <c r="M52" s="3" t="s">
        <v>1398</v>
      </c>
      <c r="N52" s="3" t="s">
        <v>19</v>
      </c>
      <c r="O52" s="7">
        <v>4.7627314814814817E-2</v>
      </c>
      <c r="P52" s="3">
        <v>10</v>
      </c>
      <c r="Q52" s="3" t="s">
        <v>636</v>
      </c>
      <c r="R52" s="3" t="s">
        <v>19</v>
      </c>
      <c r="S52" s="7">
        <v>5.1238425925925923E-2</v>
      </c>
      <c r="T52" s="3">
        <v>3</v>
      </c>
      <c r="U52" s="3" t="s">
        <v>2402</v>
      </c>
      <c r="V52" s="3" t="s">
        <v>19</v>
      </c>
      <c r="W52" s="7">
        <v>5.8958333333333335E-2</v>
      </c>
      <c r="X52" s="3">
        <v>10</v>
      </c>
    </row>
    <row r="53" spans="1:24" x14ac:dyDescent="0.25">
      <c r="E53" s="3" t="s">
        <v>1397</v>
      </c>
      <c r="F53" s="3" t="s">
        <v>25</v>
      </c>
      <c r="G53" s="7">
        <v>0.10090277777777777</v>
      </c>
      <c r="H53" s="3">
        <v>41</v>
      </c>
      <c r="I53" s="3" t="s">
        <v>82</v>
      </c>
      <c r="J53" s="3" t="s">
        <v>25</v>
      </c>
      <c r="K53" s="7">
        <v>0.15733796296296296</v>
      </c>
      <c r="L53" s="3">
        <v>32</v>
      </c>
      <c r="M53" s="3" t="s">
        <v>81</v>
      </c>
      <c r="N53" s="3" t="s">
        <v>25</v>
      </c>
      <c r="O53" s="7">
        <v>0.20496527777777779</v>
      </c>
      <c r="P53" s="3">
        <v>28</v>
      </c>
      <c r="Q53" s="3" t="s">
        <v>2401</v>
      </c>
      <c r="R53" s="3" t="s">
        <v>25</v>
      </c>
      <c r="S53" s="7">
        <v>0.25620370370370371</v>
      </c>
      <c r="T53" s="3">
        <v>19</v>
      </c>
      <c r="U53" s="3" t="s">
        <v>1708</v>
      </c>
      <c r="V53" s="3" t="s">
        <v>25</v>
      </c>
      <c r="W53" s="7">
        <v>0.31516203703703705</v>
      </c>
      <c r="X53" s="3">
        <v>17</v>
      </c>
    </row>
    <row r="54" spans="1:24" x14ac:dyDescent="0.25">
      <c r="E54" s="3" t="s">
        <v>30</v>
      </c>
      <c r="G54" s="7">
        <v>2.5276606803527196E-2</v>
      </c>
      <c r="H54" s="3" t="s">
        <v>19</v>
      </c>
      <c r="K54" s="7">
        <v>4.1565938416317921E-3</v>
      </c>
      <c r="L54" s="3" t="s">
        <v>31</v>
      </c>
      <c r="O54" s="7">
        <v>3.2746244875736588E-3</v>
      </c>
      <c r="P54" s="3" t="s">
        <v>31</v>
      </c>
      <c r="S54" s="7">
        <v>1.2820498877288117E-2</v>
      </c>
      <c r="T54" s="3" t="s">
        <v>31</v>
      </c>
      <c r="W54" s="7">
        <v>5.0248895970336216E-3</v>
      </c>
      <c r="X54" s="3" t="s">
        <v>31</v>
      </c>
    </row>
    <row r="55" spans="1:24" x14ac:dyDescent="0.25">
      <c r="A55" s="3">
        <v>18</v>
      </c>
      <c r="B55" s="3">
        <v>1</v>
      </c>
      <c r="C55" s="4" t="s">
        <v>2400</v>
      </c>
      <c r="D55" s="3" t="s">
        <v>17</v>
      </c>
      <c r="E55" s="3" t="s">
        <v>2399</v>
      </c>
      <c r="F55" s="3" t="s">
        <v>19</v>
      </c>
      <c r="G55" s="7">
        <v>7.3252314814814812E-2</v>
      </c>
      <c r="H55" s="3">
        <v>21</v>
      </c>
      <c r="I55" s="3" t="s">
        <v>2398</v>
      </c>
      <c r="J55" s="3" t="s">
        <v>19</v>
      </c>
      <c r="K55" s="7">
        <v>5.2974537037037035E-2</v>
      </c>
      <c r="L55" s="3">
        <v>6</v>
      </c>
      <c r="M55" s="3" t="s">
        <v>2397</v>
      </c>
      <c r="N55" s="3" t="s">
        <v>19</v>
      </c>
      <c r="O55" s="7">
        <v>5.4895833333333331E-2</v>
      </c>
      <c r="P55" s="3">
        <v>23</v>
      </c>
      <c r="Q55" s="3" t="s">
        <v>2396</v>
      </c>
      <c r="R55" s="3" t="s">
        <v>19</v>
      </c>
      <c r="S55" s="7">
        <v>6.1585648148148146E-2</v>
      </c>
      <c r="T55" s="3">
        <v>19</v>
      </c>
      <c r="U55" s="3" t="s">
        <v>2395</v>
      </c>
      <c r="V55" s="3" t="s">
        <v>19</v>
      </c>
      <c r="W55" s="7">
        <v>7.2928240740740738E-2</v>
      </c>
      <c r="X55" s="3">
        <v>26</v>
      </c>
    </row>
    <row r="56" spans="1:24" x14ac:dyDescent="0.25">
      <c r="E56" s="3" t="s">
        <v>2394</v>
      </c>
      <c r="F56" s="3" t="s">
        <v>25</v>
      </c>
      <c r="G56" s="7">
        <v>7.3252314814814812E-2</v>
      </c>
      <c r="H56" s="3">
        <v>21</v>
      </c>
      <c r="I56" s="3" t="s">
        <v>2393</v>
      </c>
      <c r="J56" s="3" t="s">
        <v>25</v>
      </c>
      <c r="K56" s="7">
        <v>0.12622685185185184</v>
      </c>
      <c r="L56" s="3">
        <v>12</v>
      </c>
      <c r="M56" s="3" t="s">
        <v>2392</v>
      </c>
      <c r="N56" s="3" t="s">
        <v>25</v>
      </c>
      <c r="O56" s="7">
        <v>0.18112268518518518</v>
      </c>
      <c r="P56" s="3">
        <v>15</v>
      </c>
      <c r="Q56" s="3" t="s">
        <v>990</v>
      </c>
      <c r="R56" s="3" t="s">
        <v>25</v>
      </c>
      <c r="S56" s="7">
        <v>0.24270833333333333</v>
      </c>
      <c r="T56" s="3">
        <v>15</v>
      </c>
      <c r="U56" s="3" t="s">
        <v>2391</v>
      </c>
      <c r="V56" s="3" t="s">
        <v>25</v>
      </c>
      <c r="W56" s="7">
        <v>0.31563657407407408</v>
      </c>
      <c r="X56" s="3">
        <v>18</v>
      </c>
    </row>
    <row r="57" spans="1:24" x14ac:dyDescent="0.25">
      <c r="E57" s="3" t="s">
        <v>30</v>
      </c>
      <c r="G57" s="7">
        <v>2.4877258990591289E-3</v>
      </c>
      <c r="H57" s="3" t="s">
        <v>31</v>
      </c>
      <c r="K57" s="7">
        <v>7.7084745619466558E-3</v>
      </c>
      <c r="L57" s="3" t="s">
        <v>31</v>
      </c>
      <c r="O57" s="7">
        <v>3.9172513753665261E-3</v>
      </c>
      <c r="P57" s="3" t="s">
        <v>19</v>
      </c>
      <c r="S57" s="7">
        <v>2.5697296817618967E-3</v>
      </c>
      <c r="T57" s="3" t="s">
        <v>31</v>
      </c>
      <c r="W57" s="7">
        <v>8.8486787674011413E-3</v>
      </c>
      <c r="X57" s="3" t="s">
        <v>19</v>
      </c>
    </row>
    <row r="58" spans="1:24" x14ac:dyDescent="0.25">
      <c r="A58" s="3">
        <v>19</v>
      </c>
      <c r="B58" s="3">
        <v>35</v>
      </c>
      <c r="C58" s="4" t="s">
        <v>2390</v>
      </c>
      <c r="D58" s="3" t="s">
        <v>1</v>
      </c>
      <c r="E58" s="3" t="s">
        <v>2389</v>
      </c>
      <c r="F58" s="3" t="s">
        <v>19</v>
      </c>
      <c r="G58" s="7">
        <v>6.8576388888888895E-2</v>
      </c>
      <c r="H58" s="3">
        <v>17</v>
      </c>
      <c r="I58" s="3" t="s">
        <v>887</v>
      </c>
      <c r="J58" s="3" t="s">
        <v>19</v>
      </c>
      <c r="K58" s="7">
        <v>6.0856481481481484E-2</v>
      </c>
      <c r="L58" s="3">
        <v>16</v>
      </c>
      <c r="M58" s="3" t="s">
        <v>524</v>
      </c>
      <c r="N58" s="3" t="s">
        <v>19</v>
      </c>
      <c r="O58" s="7">
        <v>6.7465277777777777E-2</v>
      </c>
      <c r="P58" s="3">
        <v>35</v>
      </c>
      <c r="Q58" s="3" t="s">
        <v>252</v>
      </c>
      <c r="R58" s="3" t="s">
        <v>19</v>
      </c>
      <c r="S58" s="7">
        <v>6.4062499999999994E-2</v>
      </c>
      <c r="T58" s="3">
        <v>21</v>
      </c>
      <c r="U58" s="3" t="s">
        <v>885</v>
      </c>
      <c r="V58" s="3" t="s">
        <v>19</v>
      </c>
      <c r="W58" s="7">
        <v>6.643518518518518E-2</v>
      </c>
      <c r="X58" s="3">
        <v>20</v>
      </c>
    </row>
    <row r="59" spans="1:24" x14ac:dyDescent="0.25">
      <c r="E59" s="3" t="s">
        <v>855</v>
      </c>
      <c r="F59" s="3" t="s">
        <v>25</v>
      </c>
      <c r="G59" s="7">
        <v>6.8576388888888895E-2</v>
      </c>
      <c r="H59" s="3">
        <v>17</v>
      </c>
      <c r="I59" s="3" t="s">
        <v>259</v>
      </c>
      <c r="J59" s="3" t="s">
        <v>25</v>
      </c>
      <c r="K59" s="7">
        <v>0.12943287037037038</v>
      </c>
      <c r="L59" s="3">
        <v>17</v>
      </c>
      <c r="M59" s="3" t="s">
        <v>523</v>
      </c>
      <c r="N59" s="3" t="s">
        <v>25</v>
      </c>
      <c r="O59" s="7">
        <v>0.19689814814814816</v>
      </c>
      <c r="P59" s="3">
        <v>22</v>
      </c>
      <c r="Q59" s="3" t="s">
        <v>256</v>
      </c>
      <c r="R59" s="3" t="s">
        <v>25</v>
      </c>
      <c r="S59" s="7">
        <v>0.26096064814814812</v>
      </c>
      <c r="T59" s="3">
        <v>20</v>
      </c>
      <c r="U59" s="3" t="s">
        <v>253</v>
      </c>
      <c r="V59" s="3" t="s">
        <v>25</v>
      </c>
      <c r="W59" s="7">
        <v>0.32739583333333333</v>
      </c>
      <c r="X59" s="3">
        <v>19</v>
      </c>
    </row>
    <row r="60" spans="1:24" x14ac:dyDescent="0.25">
      <c r="E60" s="3" t="s">
        <v>30</v>
      </c>
      <c r="G60" s="7">
        <v>9.9853995190665179E-3</v>
      </c>
      <c r="H60" s="3" t="s">
        <v>31</v>
      </c>
      <c r="K60" s="7">
        <v>2.0873177594870063E-3</v>
      </c>
      <c r="L60" s="3" t="s">
        <v>31</v>
      </c>
      <c r="O60" s="7">
        <v>1.4587453427918701E-2</v>
      </c>
      <c r="P60" s="3" t="s">
        <v>19</v>
      </c>
      <c r="S60" s="7">
        <v>2.4830308816935764E-3</v>
      </c>
      <c r="T60" s="3" t="s">
        <v>31</v>
      </c>
      <c r="W60" s="7">
        <v>3.170526767160009E-5</v>
      </c>
      <c r="X60" s="3" t="s">
        <v>31</v>
      </c>
    </row>
    <row r="61" spans="1:24" x14ac:dyDescent="0.25">
      <c r="A61" s="3">
        <v>20</v>
      </c>
      <c r="B61" s="3">
        <v>16</v>
      </c>
      <c r="C61" s="4" t="s">
        <v>2388</v>
      </c>
      <c r="D61" s="3" t="s">
        <v>17</v>
      </c>
      <c r="E61" s="3" t="s">
        <v>902</v>
      </c>
      <c r="F61" s="3" t="s">
        <v>19</v>
      </c>
      <c r="G61" s="7">
        <v>6.7500000000000004E-2</v>
      </c>
      <c r="H61" s="3">
        <v>14</v>
      </c>
      <c r="I61" s="3" t="s">
        <v>283</v>
      </c>
      <c r="J61" s="3" t="s">
        <v>19</v>
      </c>
      <c r="K61" s="7">
        <v>7.0092592592592595E-2</v>
      </c>
      <c r="L61" s="3">
        <v>32</v>
      </c>
      <c r="M61" s="3" t="s">
        <v>2387</v>
      </c>
      <c r="N61" s="3" t="s">
        <v>19</v>
      </c>
      <c r="O61" s="7">
        <v>4.9641203703703701E-2</v>
      </c>
      <c r="P61" s="3">
        <v>14</v>
      </c>
      <c r="Q61" s="3" t="s">
        <v>2386</v>
      </c>
      <c r="R61" s="3" t="s">
        <v>19</v>
      </c>
      <c r="S61" s="7">
        <v>6.5763888888888886E-2</v>
      </c>
      <c r="T61" s="3">
        <v>23</v>
      </c>
      <c r="U61" s="3" t="s">
        <v>2385</v>
      </c>
      <c r="V61" s="3" t="s">
        <v>19</v>
      </c>
      <c r="W61" s="7">
        <v>7.5902777777777777E-2</v>
      </c>
      <c r="X61" s="3">
        <v>28</v>
      </c>
    </row>
    <row r="62" spans="1:24" x14ac:dyDescent="0.25">
      <c r="E62" s="3" t="s">
        <v>2384</v>
      </c>
      <c r="F62" s="3" t="s">
        <v>25</v>
      </c>
      <c r="G62" s="7">
        <v>6.7500000000000004E-2</v>
      </c>
      <c r="H62" s="3">
        <v>14</v>
      </c>
      <c r="I62" s="3" t="s">
        <v>289</v>
      </c>
      <c r="J62" s="3" t="s">
        <v>25</v>
      </c>
      <c r="K62" s="7">
        <v>0.1375925925925926</v>
      </c>
      <c r="L62" s="3">
        <v>19</v>
      </c>
      <c r="M62" s="3" t="s">
        <v>2383</v>
      </c>
      <c r="N62" s="3" t="s">
        <v>25</v>
      </c>
      <c r="O62" s="7">
        <v>0.1872337962962963</v>
      </c>
      <c r="P62" s="3">
        <v>16</v>
      </c>
      <c r="Q62" s="3" t="s">
        <v>905</v>
      </c>
      <c r="R62" s="3" t="s">
        <v>25</v>
      </c>
      <c r="S62" s="7">
        <v>0.25299768518518517</v>
      </c>
      <c r="T62" s="3">
        <v>18</v>
      </c>
      <c r="U62" s="3" t="s">
        <v>2382</v>
      </c>
      <c r="V62" s="3" t="s">
        <v>25</v>
      </c>
      <c r="W62" s="7">
        <v>0.32890046296296294</v>
      </c>
      <c r="X62" s="3">
        <v>20</v>
      </c>
    </row>
    <row r="63" spans="1:24" x14ac:dyDescent="0.25">
      <c r="E63" s="3" t="s">
        <v>30</v>
      </c>
      <c r="G63" s="7">
        <v>1.1422838801883162E-2</v>
      </c>
      <c r="H63" s="3" t="s">
        <v>31</v>
      </c>
      <c r="K63" s="7">
        <v>6.8595193423150319E-3</v>
      </c>
      <c r="L63" s="3" t="s">
        <v>19</v>
      </c>
      <c r="O63" s="7">
        <v>3.4796339443305679E-3</v>
      </c>
      <c r="P63" s="3" t="s">
        <v>31</v>
      </c>
      <c r="S63" s="7">
        <v>1.0874686628163516E-3</v>
      </c>
      <c r="T63" s="3" t="s">
        <v>31</v>
      </c>
      <c r="W63" s="7">
        <v>9.1304220667150632E-3</v>
      </c>
      <c r="X63" s="3" t="s">
        <v>19</v>
      </c>
    </row>
    <row r="64" spans="1:24" x14ac:dyDescent="0.25">
      <c r="A64" s="3">
        <v>21</v>
      </c>
      <c r="B64" s="3">
        <v>37</v>
      </c>
      <c r="C64" s="4" t="s">
        <v>2381</v>
      </c>
      <c r="D64" s="3" t="s">
        <v>17</v>
      </c>
      <c r="E64" s="3" t="s">
        <v>820</v>
      </c>
      <c r="F64" s="3" t="s">
        <v>19</v>
      </c>
      <c r="G64" s="7">
        <v>6.9016203703703705E-2</v>
      </c>
      <c r="H64" s="3">
        <v>18</v>
      </c>
      <c r="I64" s="3" t="s">
        <v>2380</v>
      </c>
      <c r="J64" s="3" t="s">
        <v>19</v>
      </c>
      <c r="K64" s="7">
        <v>6.2407407407407404E-2</v>
      </c>
      <c r="L64" s="3">
        <v>18</v>
      </c>
      <c r="M64" s="3" t="s">
        <v>2379</v>
      </c>
      <c r="N64" s="3" t="s">
        <v>19</v>
      </c>
      <c r="O64" s="7">
        <v>6.682870370370371E-2</v>
      </c>
      <c r="P64" s="3">
        <v>34</v>
      </c>
      <c r="Q64" s="3" t="s">
        <v>823</v>
      </c>
      <c r="R64" s="3" t="s">
        <v>19</v>
      </c>
      <c r="S64" s="7">
        <v>6.7245370370370372E-2</v>
      </c>
      <c r="T64" s="3">
        <v>24</v>
      </c>
      <c r="U64" s="3" t="s">
        <v>723</v>
      </c>
      <c r="V64" s="3" t="s">
        <v>19</v>
      </c>
      <c r="W64" s="7">
        <v>6.5520833333333334E-2</v>
      </c>
      <c r="X64" s="3">
        <v>18</v>
      </c>
    </row>
    <row r="65" spans="1:24" x14ac:dyDescent="0.25">
      <c r="E65" s="3" t="s">
        <v>2378</v>
      </c>
      <c r="F65" s="3" t="s">
        <v>25</v>
      </c>
      <c r="G65" s="7">
        <v>6.9016203703703705E-2</v>
      </c>
      <c r="H65" s="3">
        <v>18</v>
      </c>
      <c r="I65" s="3" t="s">
        <v>2377</v>
      </c>
      <c r="J65" s="3" t="s">
        <v>25</v>
      </c>
      <c r="K65" s="7">
        <v>0.13142361111111112</v>
      </c>
      <c r="L65" s="3">
        <v>18</v>
      </c>
      <c r="M65" s="3" t="s">
        <v>2376</v>
      </c>
      <c r="N65" s="3" t="s">
        <v>25</v>
      </c>
      <c r="O65" s="7">
        <v>0.19825231481481481</v>
      </c>
      <c r="P65" s="3">
        <v>23</v>
      </c>
      <c r="Q65" s="3" t="s">
        <v>2375</v>
      </c>
      <c r="R65" s="3" t="s">
        <v>25</v>
      </c>
      <c r="S65" s="7">
        <v>0.26549768518518518</v>
      </c>
      <c r="T65" s="3">
        <v>24</v>
      </c>
      <c r="U65" s="3" t="s">
        <v>824</v>
      </c>
      <c r="V65" s="3" t="s">
        <v>25</v>
      </c>
      <c r="W65" s="7">
        <v>0.33101851851851855</v>
      </c>
      <c r="X65" s="3">
        <v>21</v>
      </c>
    </row>
    <row r="66" spans="1:24" x14ac:dyDescent="0.25">
      <c r="E66" s="3" t="s">
        <v>30</v>
      </c>
      <c r="G66" s="7">
        <v>1.0414882960400829E-2</v>
      </c>
      <c r="H66" s="3" t="s">
        <v>31</v>
      </c>
      <c r="K66" s="7">
        <v>1.2328746405898747E-3</v>
      </c>
      <c r="L66" s="3" t="s">
        <v>31</v>
      </c>
      <c r="O66" s="7">
        <v>1.3365778105161277E-2</v>
      </c>
      <c r="P66" s="3" t="s">
        <v>19</v>
      </c>
      <c r="S66" s="7">
        <v>3.6497032197449486E-5</v>
      </c>
      <c r="T66" s="3" t="s">
        <v>31</v>
      </c>
      <c r="W66" s="7">
        <v>1.6815234719731315E-3</v>
      </c>
      <c r="X66" s="3" t="s">
        <v>31</v>
      </c>
    </row>
    <row r="67" spans="1:24" x14ac:dyDescent="0.25">
      <c r="A67" s="3">
        <v>22</v>
      </c>
      <c r="B67" s="3">
        <v>25</v>
      </c>
      <c r="C67" s="4" t="s">
        <v>2374</v>
      </c>
      <c r="D67" s="3" t="s">
        <v>3</v>
      </c>
      <c r="E67" s="3" t="s">
        <v>2373</v>
      </c>
      <c r="F67" s="3" t="s">
        <v>19</v>
      </c>
      <c r="G67" s="7">
        <v>8.0787037037037032E-2</v>
      </c>
      <c r="H67" s="3">
        <v>31</v>
      </c>
      <c r="I67" s="3" t="s">
        <v>2372</v>
      </c>
      <c r="J67" s="3" t="s">
        <v>19</v>
      </c>
      <c r="K67" s="7">
        <v>4.7233796296296295E-2</v>
      </c>
      <c r="L67" s="3">
        <v>2</v>
      </c>
      <c r="M67" s="3" t="s">
        <v>2371</v>
      </c>
      <c r="N67" s="3" t="s">
        <v>19</v>
      </c>
      <c r="O67" s="7">
        <v>7.3310185185185187E-2</v>
      </c>
      <c r="P67" s="3">
        <v>41</v>
      </c>
      <c r="Q67" s="3" t="s">
        <v>1274</v>
      </c>
      <c r="R67" s="3" t="s">
        <v>19</v>
      </c>
      <c r="S67" s="7">
        <v>6.232638888888889E-2</v>
      </c>
      <c r="T67" s="3">
        <v>20</v>
      </c>
      <c r="U67" s="3" t="s">
        <v>243</v>
      </c>
      <c r="V67" s="3" t="s">
        <v>19</v>
      </c>
      <c r="W67" s="7">
        <v>6.8657407407407403E-2</v>
      </c>
      <c r="X67" s="3">
        <v>22</v>
      </c>
    </row>
    <row r="68" spans="1:24" x14ac:dyDescent="0.25">
      <c r="E68" s="3" t="s">
        <v>1116</v>
      </c>
      <c r="F68" s="3" t="s">
        <v>25</v>
      </c>
      <c r="G68" s="7">
        <v>8.0787037037037032E-2</v>
      </c>
      <c r="H68" s="3">
        <v>31</v>
      </c>
      <c r="I68" s="3" t="s">
        <v>2118</v>
      </c>
      <c r="J68" s="3" t="s">
        <v>25</v>
      </c>
      <c r="K68" s="7">
        <v>0.12802083333333333</v>
      </c>
      <c r="L68" s="3">
        <v>16</v>
      </c>
      <c r="M68" s="3" t="s">
        <v>2370</v>
      </c>
      <c r="N68" s="3" t="s">
        <v>25</v>
      </c>
      <c r="O68" s="7">
        <v>0.20133101851851851</v>
      </c>
      <c r="P68" s="3">
        <v>25</v>
      </c>
      <c r="Q68" s="3" t="s">
        <v>725</v>
      </c>
      <c r="R68" s="3" t="s">
        <v>25</v>
      </c>
      <c r="S68" s="7">
        <v>0.2636574074074074</v>
      </c>
      <c r="T68" s="3">
        <v>22</v>
      </c>
      <c r="U68" s="3" t="s">
        <v>2369</v>
      </c>
      <c r="V68" s="3" t="s">
        <v>25</v>
      </c>
      <c r="W68" s="7">
        <v>0.33231481481481484</v>
      </c>
      <c r="X68" s="3">
        <v>22</v>
      </c>
    </row>
    <row r="69" spans="1:24" x14ac:dyDescent="0.25">
      <c r="E69" s="3" t="s">
        <v>30</v>
      </c>
      <c r="G69" s="7">
        <v>1.0448915720101259E-3</v>
      </c>
      <c r="H69" s="3" t="s">
        <v>19</v>
      </c>
      <c r="K69" s="7">
        <v>1.6655706436644192E-2</v>
      </c>
      <c r="L69" s="3" t="s">
        <v>31</v>
      </c>
      <c r="O69" s="7">
        <v>1.9637894283599508E-2</v>
      </c>
      <c r="P69" s="3" t="s">
        <v>19</v>
      </c>
      <c r="S69" s="7">
        <v>5.2189599524582325E-3</v>
      </c>
      <c r="T69" s="3" t="s">
        <v>31</v>
      </c>
      <c r="W69" s="7">
        <v>1.1918805334927424E-3</v>
      </c>
      <c r="X69" s="3" t="s">
        <v>19</v>
      </c>
    </row>
    <row r="70" spans="1:24" s="11" customFormat="1" x14ac:dyDescent="0.25">
      <c r="A70" s="8">
        <v>23</v>
      </c>
      <c r="B70" s="8">
        <v>29</v>
      </c>
      <c r="C70" s="9" t="s">
        <v>2368</v>
      </c>
      <c r="D70" s="8" t="s">
        <v>17</v>
      </c>
      <c r="E70" s="8" t="s">
        <v>182</v>
      </c>
      <c r="F70" s="8" t="s">
        <v>19</v>
      </c>
      <c r="G70" s="10">
        <v>6.9270833333333337E-2</v>
      </c>
      <c r="H70" s="8">
        <v>19</v>
      </c>
      <c r="I70" s="8" t="s">
        <v>2367</v>
      </c>
      <c r="J70" s="8" t="s">
        <v>19</v>
      </c>
      <c r="K70" s="10">
        <v>7.256944444444445E-2</v>
      </c>
      <c r="L70" s="8">
        <v>35</v>
      </c>
      <c r="M70" s="8" t="s">
        <v>2366</v>
      </c>
      <c r="N70" s="8" t="s">
        <v>19</v>
      </c>
      <c r="O70" s="10">
        <v>6.0023148148148145E-2</v>
      </c>
      <c r="P70" s="8">
        <v>28</v>
      </c>
      <c r="Q70" s="8" t="s">
        <v>2365</v>
      </c>
      <c r="R70" s="8" t="s">
        <v>19</v>
      </c>
      <c r="S70" s="10">
        <v>7.8842592592592589E-2</v>
      </c>
      <c r="T70" s="8">
        <v>36</v>
      </c>
      <c r="U70" s="8" t="s">
        <v>2364</v>
      </c>
      <c r="V70" s="8" t="s">
        <v>19</v>
      </c>
      <c r="W70" s="10">
        <v>5.559027777777778E-2</v>
      </c>
      <c r="X70" s="8">
        <v>4</v>
      </c>
    </row>
    <row r="71" spans="1:24" s="11" customFormat="1" x14ac:dyDescent="0.25">
      <c r="A71" s="8"/>
      <c r="B71" s="8"/>
      <c r="C71" s="9"/>
      <c r="D71" s="8"/>
      <c r="E71" s="8" t="s">
        <v>178</v>
      </c>
      <c r="F71" s="8" t="s">
        <v>25</v>
      </c>
      <c r="G71" s="10">
        <v>6.9270833333333337E-2</v>
      </c>
      <c r="H71" s="8">
        <v>19</v>
      </c>
      <c r="I71" s="8" t="s">
        <v>2363</v>
      </c>
      <c r="J71" s="8" t="s">
        <v>25</v>
      </c>
      <c r="K71" s="10">
        <v>0.14184027777777777</v>
      </c>
      <c r="L71" s="8">
        <v>23</v>
      </c>
      <c r="M71" s="8" t="s">
        <v>2362</v>
      </c>
      <c r="N71" s="8" t="s">
        <v>25</v>
      </c>
      <c r="O71" s="10">
        <v>0.20186342592592593</v>
      </c>
      <c r="P71" s="8">
        <v>26</v>
      </c>
      <c r="Q71" s="8" t="s">
        <v>1283</v>
      </c>
      <c r="R71" s="8" t="s">
        <v>25</v>
      </c>
      <c r="S71" s="10">
        <v>0.28070601851851851</v>
      </c>
      <c r="T71" s="8">
        <v>30</v>
      </c>
      <c r="U71" s="8" t="s">
        <v>685</v>
      </c>
      <c r="V71" s="8" t="s">
        <v>25</v>
      </c>
      <c r="W71" s="10">
        <v>0.33629629629629632</v>
      </c>
      <c r="X71" s="8">
        <v>23</v>
      </c>
    </row>
    <row r="72" spans="1:24" s="11" customFormat="1" x14ac:dyDescent="0.25">
      <c r="A72" s="8"/>
      <c r="B72" s="8"/>
      <c r="C72" s="9"/>
      <c r="D72" s="8"/>
      <c r="E72" s="8" t="s">
        <v>30</v>
      </c>
      <c r="F72" s="8"/>
      <c r="G72" s="10">
        <v>1.1426707020240845E-2</v>
      </c>
      <c r="H72" s="8" t="s">
        <v>31</v>
      </c>
      <c r="I72" s="8"/>
      <c r="J72" s="8"/>
      <c r="K72" s="10">
        <v>7.9144781791784108E-3</v>
      </c>
      <c r="L72" s="8" t="s">
        <v>19</v>
      </c>
      <c r="M72" s="8"/>
      <c r="N72" s="8"/>
      <c r="O72" s="10">
        <v>5.7078066729296523E-3</v>
      </c>
      <c r="P72" s="8" t="s">
        <v>19</v>
      </c>
      <c r="Q72" s="8"/>
      <c r="R72" s="8"/>
      <c r="S72" s="10">
        <v>1.0487979332137673E-2</v>
      </c>
      <c r="T72" s="8" t="s">
        <v>19</v>
      </c>
      <c r="U72" s="8"/>
      <c r="V72" s="8"/>
      <c r="W72" s="10">
        <v>1.2683557164004891E-2</v>
      </c>
      <c r="X72" s="8" t="s">
        <v>31</v>
      </c>
    </row>
    <row r="73" spans="1:24" x14ac:dyDescent="0.25">
      <c r="A73" s="3">
        <v>24</v>
      </c>
      <c r="B73" s="3">
        <v>41</v>
      </c>
      <c r="C73" s="4" t="s">
        <v>2361</v>
      </c>
      <c r="D73" s="3" t="s">
        <v>17</v>
      </c>
      <c r="E73" s="3" t="s">
        <v>2360</v>
      </c>
      <c r="F73" s="3" t="s">
        <v>19</v>
      </c>
      <c r="G73" s="7">
        <v>7.9050925925925927E-2</v>
      </c>
      <c r="H73" s="3">
        <v>30</v>
      </c>
      <c r="I73" s="3" t="s">
        <v>2359</v>
      </c>
      <c r="J73" s="3" t="s">
        <v>19</v>
      </c>
      <c r="K73" s="7">
        <v>7.003472222222222E-2</v>
      </c>
      <c r="L73" s="3">
        <v>31</v>
      </c>
      <c r="M73" s="3" t="s">
        <v>1753</v>
      </c>
      <c r="N73" s="3" t="s">
        <v>19</v>
      </c>
      <c r="O73" s="7">
        <v>4.5462962962962962E-2</v>
      </c>
      <c r="P73" s="3">
        <v>6</v>
      </c>
      <c r="Q73" s="3" t="s">
        <v>2358</v>
      </c>
      <c r="R73" s="3" t="s">
        <v>19</v>
      </c>
      <c r="S73" s="7">
        <v>7.0324074074074081E-2</v>
      </c>
      <c r="T73" s="3">
        <v>28</v>
      </c>
      <c r="U73" s="3" t="s">
        <v>2357</v>
      </c>
      <c r="V73" s="3" t="s">
        <v>19</v>
      </c>
      <c r="W73" s="7">
        <v>7.7777777777777779E-2</v>
      </c>
      <c r="X73" s="3">
        <v>31</v>
      </c>
    </row>
    <row r="74" spans="1:24" x14ac:dyDescent="0.25">
      <c r="E74" s="3" t="s">
        <v>2356</v>
      </c>
      <c r="F74" s="3" t="s">
        <v>25</v>
      </c>
      <c r="G74" s="7">
        <v>7.9050925925925927E-2</v>
      </c>
      <c r="H74" s="3">
        <v>30</v>
      </c>
      <c r="I74" s="3" t="s">
        <v>2355</v>
      </c>
      <c r="J74" s="3" t="s">
        <v>25</v>
      </c>
      <c r="K74" s="7">
        <v>0.14908564814814815</v>
      </c>
      <c r="L74" s="3">
        <v>27</v>
      </c>
      <c r="M74" s="3" t="s">
        <v>2354</v>
      </c>
      <c r="N74" s="3" t="s">
        <v>25</v>
      </c>
      <c r="O74" s="7">
        <v>0.1945486111111111</v>
      </c>
      <c r="P74" s="3">
        <v>20</v>
      </c>
      <c r="Q74" s="3" t="s">
        <v>2353</v>
      </c>
      <c r="R74" s="3" t="s">
        <v>25</v>
      </c>
      <c r="S74" s="7">
        <v>0.2648726851851852</v>
      </c>
      <c r="T74" s="3">
        <v>23</v>
      </c>
      <c r="U74" s="3" t="s">
        <v>2352</v>
      </c>
      <c r="V74" s="3" t="s">
        <v>25</v>
      </c>
      <c r="W74" s="7">
        <v>0.34265046296296298</v>
      </c>
      <c r="X74" s="3">
        <v>24</v>
      </c>
    </row>
    <row r="75" spans="1:24" x14ac:dyDescent="0.25">
      <c r="E75" s="3" t="s">
        <v>30</v>
      </c>
      <c r="G75" s="7">
        <v>3.171358014312356E-3</v>
      </c>
      <c r="H75" s="3" t="s">
        <v>31</v>
      </c>
      <c r="K75" s="7">
        <v>4.158129563797075E-3</v>
      </c>
      <c r="L75" s="3" t="s">
        <v>19</v>
      </c>
      <c r="O75" s="7">
        <v>9.8786423637799992E-3</v>
      </c>
      <c r="P75" s="3" t="s">
        <v>31</v>
      </c>
      <c r="S75" s="7">
        <v>6.7793126103141144E-4</v>
      </c>
      <c r="T75" s="3" t="s">
        <v>19</v>
      </c>
      <c r="W75" s="7">
        <v>8.2139395532638687E-3</v>
      </c>
      <c r="X75" s="3" t="s">
        <v>19</v>
      </c>
    </row>
    <row r="76" spans="1:24" x14ac:dyDescent="0.25">
      <c r="A76" s="3">
        <v>25</v>
      </c>
      <c r="B76" s="3">
        <v>13</v>
      </c>
      <c r="C76" s="4" t="s">
        <v>856</v>
      </c>
      <c r="D76" s="3" t="s">
        <v>17</v>
      </c>
      <c r="E76" s="3" t="s">
        <v>306</v>
      </c>
      <c r="F76" s="3" t="s">
        <v>19</v>
      </c>
      <c r="G76" s="7">
        <v>7.3692129629629635E-2</v>
      </c>
      <c r="H76" s="3">
        <v>22</v>
      </c>
      <c r="I76" s="3" t="s">
        <v>311</v>
      </c>
      <c r="J76" s="3" t="s">
        <v>19</v>
      </c>
      <c r="K76" s="7">
        <v>6.8321759259259263E-2</v>
      </c>
      <c r="L76" s="3">
        <v>25</v>
      </c>
      <c r="M76" s="3" t="s">
        <v>313</v>
      </c>
      <c r="N76" s="3" t="s">
        <v>19</v>
      </c>
      <c r="O76" s="7">
        <v>5.662037037037037E-2</v>
      </c>
      <c r="P76" s="3">
        <v>27</v>
      </c>
      <c r="Q76" s="3" t="s">
        <v>857</v>
      </c>
      <c r="R76" s="3" t="s">
        <v>19</v>
      </c>
      <c r="S76" s="7">
        <v>6.4166666666666664E-2</v>
      </c>
      <c r="T76" s="3">
        <v>22</v>
      </c>
      <c r="U76" s="3" t="s">
        <v>2350</v>
      </c>
      <c r="V76" s="3" t="s">
        <v>19</v>
      </c>
      <c r="W76" s="7">
        <v>8.3171296296296299E-2</v>
      </c>
      <c r="X76" s="3">
        <v>36</v>
      </c>
    </row>
    <row r="77" spans="1:24" x14ac:dyDescent="0.25">
      <c r="E77" s="3" t="s">
        <v>859</v>
      </c>
      <c r="F77" s="3" t="s">
        <v>25</v>
      </c>
      <c r="G77" s="7">
        <v>7.3692129629629635E-2</v>
      </c>
      <c r="H77" s="3">
        <v>22</v>
      </c>
      <c r="I77" s="3" t="s">
        <v>2351</v>
      </c>
      <c r="J77" s="3" t="s">
        <v>25</v>
      </c>
      <c r="K77" s="7">
        <v>0.14201388888888888</v>
      </c>
      <c r="L77" s="3">
        <v>24</v>
      </c>
      <c r="M77" s="3" t="s">
        <v>308</v>
      </c>
      <c r="N77" s="3" t="s">
        <v>25</v>
      </c>
      <c r="O77" s="7">
        <v>0.19863425925925926</v>
      </c>
      <c r="P77" s="3">
        <v>24</v>
      </c>
      <c r="Q77" s="3" t="s">
        <v>2350</v>
      </c>
      <c r="R77" s="3" t="s">
        <v>25</v>
      </c>
      <c r="S77" s="7">
        <v>0.26280092592592591</v>
      </c>
      <c r="T77" s="3">
        <v>21</v>
      </c>
      <c r="U77" s="3" t="s">
        <v>862</v>
      </c>
      <c r="V77" s="3" t="s">
        <v>25</v>
      </c>
      <c r="W77" s="7">
        <v>0.34597222222222224</v>
      </c>
      <c r="X77" s="3">
        <v>25</v>
      </c>
    </row>
    <row r="78" spans="1:24" x14ac:dyDescent="0.25">
      <c r="E78" s="3" t="s">
        <v>30</v>
      </c>
      <c r="G78" s="7">
        <v>9.3272424879722177E-3</v>
      </c>
      <c r="H78" s="3" t="s">
        <v>31</v>
      </c>
      <c r="K78" s="7">
        <v>1.8065385956671509E-3</v>
      </c>
      <c r="L78" s="3" t="s">
        <v>19</v>
      </c>
      <c r="O78" s="7">
        <v>7.422664545791019E-4</v>
      </c>
      <c r="P78" s="3" t="s">
        <v>19</v>
      </c>
      <c r="S78" s="7">
        <v>6.1546473332479285E-3</v>
      </c>
      <c r="T78" s="3" t="s">
        <v>31</v>
      </c>
      <c r="W78" s="7">
        <v>1.2933084770973893E-2</v>
      </c>
      <c r="X78" s="3" t="s">
        <v>19</v>
      </c>
    </row>
    <row r="79" spans="1:24" x14ac:dyDescent="0.25">
      <c r="A79" s="3">
        <v>26</v>
      </c>
      <c r="B79" s="3">
        <v>5</v>
      </c>
      <c r="C79" s="4" t="s">
        <v>2349</v>
      </c>
      <c r="D79" s="3" t="s">
        <v>17</v>
      </c>
      <c r="E79" s="3" t="s">
        <v>2348</v>
      </c>
      <c r="F79" s="3" t="s">
        <v>19</v>
      </c>
      <c r="G79" s="7">
        <v>7.2511574074074076E-2</v>
      </c>
      <c r="H79" s="3">
        <v>20</v>
      </c>
      <c r="I79" s="3" t="s">
        <v>2347</v>
      </c>
      <c r="J79" s="3" t="s">
        <v>19</v>
      </c>
      <c r="K79" s="7">
        <v>6.9039351851851852E-2</v>
      </c>
      <c r="L79" s="3">
        <v>27</v>
      </c>
      <c r="M79" s="3" t="s">
        <v>186</v>
      </c>
      <c r="N79" s="3" t="s">
        <v>19</v>
      </c>
      <c r="O79" s="7">
        <v>5.5162037037037037E-2</v>
      </c>
      <c r="P79" s="3">
        <v>24</v>
      </c>
      <c r="Q79" s="3" t="s">
        <v>2346</v>
      </c>
      <c r="R79" s="3" t="s">
        <v>19</v>
      </c>
      <c r="S79" s="7">
        <v>7.4699074074074071E-2</v>
      </c>
      <c r="T79" s="3">
        <v>33</v>
      </c>
      <c r="U79" s="3" t="s">
        <v>373</v>
      </c>
      <c r="V79" s="3" t="s">
        <v>19</v>
      </c>
      <c r="W79" s="7">
        <v>7.6828703703703705E-2</v>
      </c>
      <c r="X79" s="3">
        <v>30</v>
      </c>
    </row>
    <row r="80" spans="1:24" x14ac:dyDescent="0.25">
      <c r="E80" s="3" t="s">
        <v>2345</v>
      </c>
      <c r="F80" s="3" t="s">
        <v>25</v>
      </c>
      <c r="G80" s="7">
        <v>7.2511574074074076E-2</v>
      </c>
      <c r="H80" s="3">
        <v>20</v>
      </c>
      <c r="I80" s="3" t="s">
        <v>187</v>
      </c>
      <c r="J80" s="3" t="s">
        <v>25</v>
      </c>
      <c r="K80" s="7">
        <v>0.14155092592592591</v>
      </c>
      <c r="L80" s="3">
        <v>22</v>
      </c>
      <c r="M80" s="3" t="s">
        <v>2344</v>
      </c>
      <c r="N80" s="3" t="s">
        <v>25</v>
      </c>
      <c r="O80" s="7">
        <v>0.19671296296296295</v>
      </c>
      <c r="P80" s="3">
        <v>21</v>
      </c>
      <c r="Q80" s="3" t="s">
        <v>537</v>
      </c>
      <c r="R80" s="3" t="s">
        <v>25</v>
      </c>
      <c r="S80" s="7">
        <v>0.27141203703703703</v>
      </c>
      <c r="T80" s="3">
        <v>26</v>
      </c>
      <c r="U80" s="3" t="s">
        <v>1240</v>
      </c>
      <c r="V80" s="3" t="s">
        <v>25</v>
      </c>
      <c r="W80" s="7">
        <v>0.34824074074074074</v>
      </c>
      <c r="X80" s="3">
        <v>26</v>
      </c>
    </row>
    <row r="81" spans="1:24" x14ac:dyDescent="0.25">
      <c r="E81" s="3" t="s">
        <v>30</v>
      </c>
      <c r="G81" s="7">
        <v>1.1052150945141906E-2</v>
      </c>
      <c r="H81" s="3" t="s">
        <v>31</v>
      </c>
      <c r="K81" s="7">
        <v>2.0879949896091404E-3</v>
      </c>
      <c r="L81" s="3" t="s">
        <v>19</v>
      </c>
      <c r="O81" s="7">
        <v>1.0824561590799045E-3</v>
      </c>
      <c r="P81" s="3" t="s">
        <v>31</v>
      </c>
      <c r="S81" s="7">
        <v>3.9166675562957304E-3</v>
      </c>
      <c r="T81" s="3" t="s">
        <v>19</v>
      </c>
      <c r="W81" s="7">
        <v>6.1299445583169743E-3</v>
      </c>
      <c r="X81" s="3" t="s">
        <v>19</v>
      </c>
    </row>
    <row r="82" spans="1:24" x14ac:dyDescent="0.25">
      <c r="A82" s="3">
        <v>27</v>
      </c>
      <c r="B82" s="3">
        <v>30</v>
      </c>
      <c r="C82" s="4" t="s">
        <v>1338</v>
      </c>
      <c r="D82" s="3" t="s">
        <v>17</v>
      </c>
      <c r="E82" s="3" t="s">
        <v>2343</v>
      </c>
      <c r="F82" s="3" t="s">
        <v>19</v>
      </c>
      <c r="G82" s="7">
        <v>7.6053240740740741E-2</v>
      </c>
      <c r="H82" s="3">
        <v>24</v>
      </c>
      <c r="I82" s="3" t="s">
        <v>909</v>
      </c>
      <c r="J82" s="3" t="s">
        <v>19</v>
      </c>
      <c r="K82" s="7">
        <v>6.4641203703703701E-2</v>
      </c>
      <c r="L82" s="3">
        <v>22</v>
      </c>
      <c r="M82" s="3" t="s">
        <v>2342</v>
      </c>
      <c r="N82" s="3" t="s">
        <v>19</v>
      </c>
      <c r="O82" s="7">
        <v>5.2222222222222225E-2</v>
      </c>
      <c r="P82" s="3">
        <v>20</v>
      </c>
      <c r="Q82" s="3" t="s">
        <v>2341</v>
      </c>
      <c r="R82" s="3" t="s">
        <v>19</v>
      </c>
      <c r="S82" s="7">
        <v>7.7974537037037037E-2</v>
      </c>
      <c r="T82" s="3">
        <v>35</v>
      </c>
      <c r="U82" s="3" t="s">
        <v>2340</v>
      </c>
      <c r="V82" s="3" t="s">
        <v>19</v>
      </c>
      <c r="W82" s="7">
        <v>7.8310185185185191E-2</v>
      </c>
      <c r="X82" s="3">
        <v>32</v>
      </c>
    </row>
    <row r="83" spans="1:24" x14ac:dyDescent="0.25">
      <c r="E83" s="3" t="s">
        <v>2339</v>
      </c>
      <c r="F83" s="3" t="s">
        <v>25</v>
      </c>
      <c r="G83" s="7">
        <v>7.6053240740740741E-2</v>
      </c>
      <c r="H83" s="3">
        <v>24</v>
      </c>
      <c r="I83" s="3" t="s">
        <v>2338</v>
      </c>
      <c r="J83" s="3" t="s">
        <v>25</v>
      </c>
      <c r="K83" s="7">
        <v>0.14069444444444446</v>
      </c>
      <c r="L83" s="3">
        <v>21</v>
      </c>
      <c r="M83" s="3" t="s">
        <v>911</v>
      </c>
      <c r="N83" s="3" t="s">
        <v>25</v>
      </c>
      <c r="O83" s="7">
        <v>0.19291666666666665</v>
      </c>
      <c r="P83" s="3">
        <v>19</v>
      </c>
      <c r="Q83" s="3" t="s">
        <v>2337</v>
      </c>
      <c r="R83" s="3" t="s">
        <v>25</v>
      </c>
      <c r="S83" s="7">
        <v>0.27089120370370373</v>
      </c>
      <c r="T83" s="3">
        <v>25</v>
      </c>
      <c r="U83" s="3" t="s">
        <v>916</v>
      </c>
      <c r="V83" s="3" t="s">
        <v>25</v>
      </c>
      <c r="W83" s="7">
        <v>0.34920138888888891</v>
      </c>
      <c r="X83" s="3">
        <v>27</v>
      </c>
    </row>
    <row r="84" spans="1:24" x14ac:dyDescent="0.25">
      <c r="E84" s="3" t="s">
        <v>30</v>
      </c>
      <c r="G84" s="7">
        <v>7.7410010684445113E-3</v>
      </c>
      <c r="H84" s="3" t="s">
        <v>31</v>
      </c>
      <c r="K84" s="7">
        <v>2.4948434875594339E-3</v>
      </c>
      <c r="L84" s="3" t="s">
        <v>31</v>
      </c>
      <c r="O84" s="7">
        <v>4.1774256181142735E-3</v>
      </c>
      <c r="P84" s="3" t="s">
        <v>31</v>
      </c>
      <c r="S84" s="7">
        <v>6.9968719530204698E-3</v>
      </c>
      <c r="T84" s="3" t="s">
        <v>19</v>
      </c>
      <c r="W84" s="7">
        <v>7.4163982210977281E-3</v>
      </c>
      <c r="X84" s="3" t="s">
        <v>19</v>
      </c>
    </row>
    <row r="85" spans="1:24" x14ac:dyDescent="0.25">
      <c r="A85" s="3">
        <v>28</v>
      </c>
      <c r="B85" s="3">
        <v>7</v>
      </c>
      <c r="C85" s="4" t="s">
        <v>801</v>
      </c>
      <c r="D85" s="3" t="s">
        <v>17</v>
      </c>
      <c r="E85" s="3" t="s">
        <v>2336</v>
      </c>
      <c r="F85" s="3" t="s">
        <v>19</v>
      </c>
      <c r="G85" s="7">
        <v>0.10486111111111111</v>
      </c>
      <c r="H85" s="3">
        <v>42</v>
      </c>
      <c r="I85" s="3" t="s">
        <v>347</v>
      </c>
      <c r="J85" s="3" t="s">
        <v>19</v>
      </c>
      <c r="K85" s="7">
        <v>6.3460648148148155E-2</v>
      </c>
      <c r="L85" s="3">
        <v>19</v>
      </c>
      <c r="M85" s="3" t="s">
        <v>351</v>
      </c>
      <c r="N85" s="3" t="s">
        <v>19</v>
      </c>
      <c r="O85" s="7">
        <v>5.4224537037037036E-2</v>
      </c>
      <c r="P85" s="3">
        <v>22</v>
      </c>
      <c r="Q85" s="3" t="s">
        <v>2335</v>
      </c>
      <c r="R85" s="3" t="s">
        <v>19</v>
      </c>
      <c r="S85" s="7">
        <v>5.5011574074074074E-2</v>
      </c>
      <c r="T85" s="3">
        <v>11</v>
      </c>
      <c r="U85" s="3" t="s">
        <v>2334</v>
      </c>
      <c r="V85" s="3" t="s">
        <v>19</v>
      </c>
      <c r="W85" s="7">
        <v>7.2615740740740745E-2</v>
      </c>
      <c r="X85" s="3">
        <v>24</v>
      </c>
    </row>
    <row r="86" spans="1:24" x14ac:dyDescent="0.25">
      <c r="E86" s="3" t="s">
        <v>2333</v>
      </c>
      <c r="F86" s="3" t="s">
        <v>25</v>
      </c>
      <c r="G86" s="7">
        <v>0.10486111111111111</v>
      </c>
      <c r="H86" s="3">
        <v>42</v>
      </c>
      <c r="I86" s="3" t="s">
        <v>2332</v>
      </c>
      <c r="J86" s="3" t="s">
        <v>25</v>
      </c>
      <c r="K86" s="7">
        <v>0.16832175925925927</v>
      </c>
      <c r="L86" s="3">
        <v>38</v>
      </c>
      <c r="M86" s="3" t="s">
        <v>2331</v>
      </c>
      <c r="N86" s="3" t="s">
        <v>25</v>
      </c>
      <c r="O86" s="7">
        <v>0.2225462962962963</v>
      </c>
      <c r="P86" s="3">
        <v>33</v>
      </c>
      <c r="Q86" s="3" t="s">
        <v>2330</v>
      </c>
      <c r="R86" s="3" t="s">
        <v>25</v>
      </c>
      <c r="S86" s="7">
        <v>0.27755787037037039</v>
      </c>
      <c r="T86" s="3">
        <v>29</v>
      </c>
      <c r="U86" s="3" t="s">
        <v>2329</v>
      </c>
      <c r="V86" s="3" t="s">
        <v>25</v>
      </c>
      <c r="W86" s="7">
        <v>0.35017361111111112</v>
      </c>
      <c r="X86" s="3">
        <v>28</v>
      </c>
    </row>
    <row r="87" spans="1:24" x14ac:dyDescent="0.25">
      <c r="E87" s="3" t="s">
        <v>30</v>
      </c>
      <c r="G87" s="7">
        <v>2.0833575201234092E-2</v>
      </c>
      <c r="H87" s="3" t="s">
        <v>19</v>
      </c>
      <c r="K87" s="7">
        <v>3.8623145568223854E-3</v>
      </c>
      <c r="L87" s="3" t="s">
        <v>31</v>
      </c>
      <c r="O87" s="7">
        <v>2.3321347805818834E-3</v>
      </c>
      <c r="P87" s="3" t="s">
        <v>31</v>
      </c>
      <c r="S87" s="7">
        <v>1.6163702089026954E-2</v>
      </c>
      <c r="T87" s="3" t="s">
        <v>31</v>
      </c>
      <c r="W87" s="7">
        <v>1.5245762251971523E-3</v>
      </c>
      <c r="X87" s="3" t="s">
        <v>19</v>
      </c>
    </row>
    <row r="88" spans="1:24" x14ac:dyDescent="0.25">
      <c r="A88" s="3">
        <v>29</v>
      </c>
      <c r="B88" s="3">
        <v>44</v>
      </c>
      <c r="C88" s="4" t="s">
        <v>1307</v>
      </c>
      <c r="D88" s="3" t="s">
        <v>3</v>
      </c>
      <c r="E88" s="3" t="s">
        <v>2328</v>
      </c>
      <c r="F88" s="3" t="s">
        <v>19</v>
      </c>
      <c r="G88" s="7">
        <v>8.7754629629629627E-2</v>
      </c>
      <c r="H88" s="3">
        <v>35</v>
      </c>
      <c r="I88" s="3" t="s">
        <v>2327</v>
      </c>
      <c r="J88" s="3" t="s">
        <v>19</v>
      </c>
      <c r="K88" s="7">
        <v>6.8692129629629631E-2</v>
      </c>
      <c r="L88" s="3">
        <v>26</v>
      </c>
      <c r="M88" s="3" t="s">
        <v>2326</v>
      </c>
      <c r="N88" s="3" t="s">
        <v>19</v>
      </c>
      <c r="O88" s="7">
        <v>5.6041666666666663E-2</v>
      </c>
      <c r="P88" s="3">
        <v>25</v>
      </c>
      <c r="Q88" s="3" t="s">
        <v>2250</v>
      </c>
      <c r="R88" s="3" t="s">
        <v>19</v>
      </c>
      <c r="S88" s="7">
        <v>7.6921296296296293E-2</v>
      </c>
      <c r="T88" s="3">
        <v>34</v>
      </c>
      <c r="U88" s="3" t="s">
        <v>831</v>
      </c>
      <c r="V88" s="3" t="s">
        <v>19</v>
      </c>
      <c r="W88" s="7">
        <v>6.8946759259259263E-2</v>
      </c>
      <c r="X88" s="3">
        <v>23</v>
      </c>
    </row>
    <row r="89" spans="1:24" x14ac:dyDescent="0.25">
      <c r="E89" s="3" t="s">
        <v>1301</v>
      </c>
      <c r="F89" s="3" t="s">
        <v>25</v>
      </c>
      <c r="G89" s="7">
        <v>8.7754629629629627E-2</v>
      </c>
      <c r="H89" s="3">
        <v>35</v>
      </c>
      <c r="I89" s="3" t="s">
        <v>1406</v>
      </c>
      <c r="J89" s="3" t="s">
        <v>25</v>
      </c>
      <c r="K89" s="7">
        <v>0.15644675925925927</v>
      </c>
      <c r="L89" s="3">
        <v>31</v>
      </c>
      <c r="M89" s="3" t="s">
        <v>1252</v>
      </c>
      <c r="N89" s="3" t="s">
        <v>25</v>
      </c>
      <c r="O89" s="7">
        <v>0.21248842592592593</v>
      </c>
      <c r="P89" s="3">
        <v>31</v>
      </c>
      <c r="Q89" s="3" t="s">
        <v>1300</v>
      </c>
      <c r="R89" s="3" t="s">
        <v>25</v>
      </c>
      <c r="S89" s="7">
        <v>0.28940972222222222</v>
      </c>
      <c r="T89" s="3">
        <v>31</v>
      </c>
      <c r="U89" s="3" t="s">
        <v>2325</v>
      </c>
      <c r="V89" s="3" t="s">
        <v>25</v>
      </c>
      <c r="W89" s="7">
        <v>0.35835648148148147</v>
      </c>
      <c r="X89" s="3">
        <v>29</v>
      </c>
    </row>
    <row r="90" spans="1:24" x14ac:dyDescent="0.25">
      <c r="E90" s="3" t="s">
        <v>30</v>
      </c>
      <c r="G90" s="7">
        <v>1.7635350389301613E-3</v>
      </c>
      <c r="H90" s="3" t="s">
        <v>19</v>
      </c>
      <c r="K90" s="7">
        <v>2.0403864904489089E-4</v>
      </c>
      <c r="L90" s="3" t="s">
        <v>31</v>
      </c>
      <c r="O90" s="7">
        <v>1.8366236264127297E-3</v>
      </c>
      <c r="P90" s="3" t="s">
        <v>31</v>
      </c>
      <c r="S90" s="7">
        <v>4.0827935509010205E-3</v>
      </c>
      <c r="T90" s="3" t="s">
        <v>19</v>
      </c>
      <c r="W90" s="7">
        <v>3.8056663143735542E-3</v>
      </c>
      <c r="X90" s="3" t="s">
        <v>31</v>
      </c>
    </row>
    <row r="91" spans="1:24" x14ac:dyDescent="0.25">
      <c r="A91" s="3">
        <v>30</v>
      </c>
      <c r="B91" s="3">
        <v>15</v>
      </c>
      <c r="C91" s="4" t="s">
        <v>2324</v>
      </c>
      <c r="D91" s="3" t="s">
        <v>1</v>
      </c>
      <c r="E91" s="3" t="s">
        <v>1288</v>
      </c>
      <c r="F91" s="3" t="s">
        <v>19</v>
      </c>
      <c r="G91" s="7">
        <v>7.7708333333333338E-2</v>
      </c>
      <c r="H91" s="3">
        <v>28</v>
      </c>
      <c r="I91" s="3" t="s">
        <v>498</v>
      </c>
      <c r="J91" s="3" t="s">
        <v>19</v>
      </c>
      <c r="K91" s="7">
        <v>7.3333333333333334E-2</v>
      </c>
      <c r="L91" s="3">
        <v>36</v>
      </c>
      <c r="M91" s="3" t="s">
        <v>2323</v>
      </c>
      <c r="N91" s="3" t="s">
        <v>19</v>
      </c>
      <c r="O91" s="7">
        <v>5.1863425925925924E-2</v>
      </c>
      <c r="P91" s="3">
        <v>19</v>
      </c>
      <c r="Q91" s="3" t="s">
        <v>1089</v>
      </c>
      <c r="R91" s="3" t="s">
        <v>19</v>
      </c>
      <c r="S91" s="7">
        <v>7.3900462962962959E-2</v>
      </c>
      <c r="T91" s="3">
        <v>31</v>
      </c>
      <c r="U91" s="3" t="s">
        <v>2322</v>
      </c>
      <c r="V91" s="3" t="s">
        <v>19</v>
      </c>
      <c r="W91" s="7">
        <v>8.1689814814814812E-2</v>
      </c>
      <c r="X91" s="3">
        <v>35</v>
      </c>
    </row>
    <row r="92" spans="1:24" x14ac:dyDescent="0.25">
      <c r="E92" s="3" t="s">
        <v>878</v>
      </c>
      <c r="F92" s="3" t="s">
        <v>25</v>
      </c>
      <c r="G92" s="7">
        <v>7.7708333333333338E-2</v>
      </c>
      <c r="H92" s="3">
        <v>28</v>
      </c>
      <c r="I92" s="3" t="s">
        <v>2321</v>
      </c>
      <c r="J92" s="3" t="s">
        <v>25</v>
      </c>
      <c r="K92" s="7">
        <v>0.15104166666666666</v>
      </c>
      <c r="L92" s="3">
        <v>29</v>
      </c>
      <c r="M92" s="3" t="s">
        <v>2320</v>
      </c>
      <c r="N92" s="3" t="s">
        <v>25</v>
      </c>
      <c r="O92" s="7">
        <v>0.2029050925925926</v>
      </c>
      <c r="P92" s="3">
        <v>27</v>
      </c>
      <c r="Q92" s="3" t="s">
        <v>938</v>
      </c>
      <c r="R92" s="3" t="s">
        <v>25</v>
      </c>
      <c r="S92" s="7">
        <v>0.27680555555555558</v>
      </c>
      <c r="T92" s="3">
        <v>28</v>
      </c>
      <c r="U92" s="3" t="s">
        <v>2319</v>
      </c>
      <c r="V92" s="3" t="s">
        <v>25</v>
      </c>
      <c r="W92" s="7">
        <v>0.35849537037037038</v>
      </c>
      <c r="X92" s="3">
        <v>30</v>
      </c>
    </row>
    <row r="93" spans="1:24" x14ac:dyDescent="0.25">
      <c r="E93" s="3" t="s">
        <v>30</v>
      </c>
      <c r="G93" s="7">
        <v>8.3160889860363768E-3</v>
      </c>
      <c r="H93" s="3" t="s">
        <v>31</v>
      </c>
      <c r="K93" s="7">
        <v>4.4104628384148969E-3</v>
      </c>
      <c r="L93" s="3" t="s">
        <v>19</v>
      </c>
      <c r="O93" s="7">
        <v>6.0372963639081026E-3</v>
      </c>
      <c r="P93" s="3" t="s">
        <v>31</v>
      </c>
      <c r="S93" s="7">
        <v>1.0337300634127577E-3</v>
      </c>
      <c r="T93" s="3" t="s">
        <v>19</v>
      </c>
      <c r="W93" s="7">
        <v>8.9091924481168316E-3</v>
      </c>
      <c r="X93" s="3" t="s">
        <v>19</v>
      </c>
    </row>
    <row r="94" spans="1:24" x14ac:dyDescent="0.25">
      <c r="A94" s="3">
        <v>31</v>
      </c>
      <c r="B94" s="3">
        <v>9</v>
      </c>
      <c r="C94" s="4" t="s">
        <v>2318</v>
      </c>
      <c r="D94" s="3" t="s">
        <v>1</v>
      </c>
      <c r="E94" s="3" t="s">
        <v>2317</v>
      </c>
      <c r="F94" s="3" t="s">
        <v>19</v>
      </c>
      <c r="G94" s="7">
        <v>7.6967592592592587E-2</v>
      </c>
      <c r="H94" s="3">
        <v>27</v>
      </c>
      <c r="I94" s="3" t="s">
        <v>486</v>
      </c>
      <c r="J94" s="3" t="s">
        <v>19</v>
      </c>
      <c r="K94" s="7">
        <v>7.2361111111111112E-2</v>
      </c>
      <c r="L94" s="3">
        <v>34</v>
      </c>
      <c r="M94" s="3" t="s">
        <v>2316</v>
      </c>
      <c r="N94" s="3" t="s">
        <v>19</v>
      </c>
      <c r="O94" s="7">
        <v>5.6099537037037038E-2</v>
      </c>
      <c r="P94" s="3">
        <v>26</v>
      </c>
      <c r="Q94" s="3" t="s">
        <v>2315</v>
      </c>
      <c r="R94" s="3" t="s">
        <v>19</v>
      </c>
      <c r="S94" s="7">
        <v>6.7384259259259255E-2</v>
      </c>
      <c r="T94" s="3">
        <v>25</v>
      </c>
      <c r="U94" s="3" t="s">
        <v>2314</v>
      </c>
      <c r="V94" s="3" t="s">
        <v>19</v>
      </c>
      <c r="W94" s="7">
        <v>8.8912037037037039E-2</v>
      </c>
      <c r="X94" s="3">
        <v>39</v>
      </c>
    </row>
    <row r="95" spans="1:24" x14ac:dyDescent="0.25">
      <c r="E95" s="3" t="s">
        <v>2313</v>
      </c>
      <c r="F95" s="3" t="s">
        <v>25</v>
      </c>
      <c r="G95" s="7">
        <v>7.6967592592592587E-2</v>
      </c>
      <c r="H95" s="3">
        <v>27</v>
      </c>
      <c r="I95" s="3" t="s">
        <v>2312</v>
      </c>
      <c r="J95" s="3" t="s">
        <v>25</v>
      </c>
      <c r="K95" s="7">
        <v>0.14932870370370371</v>
      </c>
      <c r="L95" s="3">
        <v>28</v>
      </c>
      <c r="M95" s="3" t="s">
        <v>2311</v>
      </c>
      <c r="N95" s="3" t="s">
        <v>25</v>
      </c>
      <c r="O95" s="7">
        <v>0.20542824074074073</v>
      </c>
      <c r="P95" s="3">
        <v>29</v>
      </c>
      <c r="Q95" s="3" t="s">
        <v>2310</v>
      </c>
      <c r="R95" s="3" t="s">
        <v>25</v>
      </c>
      <c r="S95" s="7">
        <v>0.27281250000000001</v>
      </c>
      <c r="T95" s="3">
        <v>27</v>
      </c>
      <c r="U95" s="3" t="s">
        <v>2309</v>
      </c>
      <c r="V95" s="3" t="s">
        <v>25</v>
      </c>
      <c r="W95" s="7">
        <v>0.36172453703703705</v>
      </c>
      <c r="X95" s="3">
        <v>31</v>
      </c>
    </row>
    <row r="96" spans="1:24" x14ac:dyDescent="0.25">
      <c r="E96" s="3" t="s">
        <v>30</v>
      </c>
      <c r="G96" s="7">
        <v>9.83169941836054E-3</v>
      </c>
      <c r="H96" s="3" t="s">
        <v>31</v>
      </c>
      <c r="K96" s="7">
        <v>2.8174140885216387E-3</v>
      </c>
      <c r="L96" s="3" t="s">
        <v>19</v>
      </c>
      <c r="O96" s="7">
        <v>2.3227291773422129E-3</v>
      </c>
      <c r="P96" s="3" t="s">
        <v>31</v>
      </c>
      <c r="S96" s="7">
        <v>6.1388247243929217E-3</v>
      </c>
      <c r="T96" s="3" t="s">
        <v>31</v>
      </c>
      <c r="W96" s="7">
        <v>1.5475839231574001E-2</v>
      </c>
      <c r="X96" s="3" t="s">
        <v>19</v>
      </c>
    </row>
    <row r="97" spans="1:24" x14ac:dyDescent="0.25">
      <c r="A97" s="3">
        <v>32</v>
      </c>
      <c r="B97" s="3">
        <v>23</v>
      </c>
      <c r="C97" s="4" t="s">
        <v>2308</v>
      </c>
      <c r="D97" s="3" t="s">
        <v>17</v>
      </c>
      <c r="E97" s="3" t="s">
        <v>811</v>
      </c>
      <c r="F97" s="3" t="s">
        <v>19</v>
      </c>
      <c r="G97" s="7">
        <v>8.7476851851851847E-2</v>
      </c>
      <c r="H97" s="3">
        <v>34</v>
      </c>
      <c r="I97" s="3" t="s">
        <v>366</v>
      </c>
      <c r="J97" s="3" t="s">
        <v>19</v>
      </c>
      <c r="K97" s="7">
        <v>6.6446759259259261E-2</v>
      </c>
      <c r="L97" s="3">
        <v>24</v>
      </c>
      <c r="M97" s="3" t="s">
        <v>2307</v>
      </c>
      <c r="N97" s="3" t="s">
        <v>19</v>
      </c>
      <c r="O97" s="7">
        <v>6.5497685185185187E-2</v>
      </c>
      <c r="P97" s="3">
        <v>33</v>
      </c>
      <c r="Q97" s="3" t="s">
        <v>2306</v>
      </c>
      <c r="R97" s="3" t="s">
        <v>19</v>
      </c>
      <c r="S97" s="7">
        <v>7.2268518518518524E-2</v>
      </c>
      <c r="T97" s="3">
        <v>29</v>
      </c>
      <c r="U97" s="3" t="s">
        <v>2305</v>
      </c>
      <c r="V97" s="3" t="s">
        <v>19</v>
      </c>
      <c r="W97" s="7">
        <v>8.0196759259259259E-2</v>
      </c>
      <c r="X97" s="3">
        <v>34</v>
      </c>
    </row>
    <row r="98" spans="1:24" x14ac:dyDescent="0.25">
      <c r="E98" s="3" t="s">
        <v>954</v>
      </c>
      <c r="F98" s="3" t="s">
        <v>25</v>
      </c>
      <c r="G98" s="7">
        <v>8.7476851851851847E-2</v>
      </c>
      <c r="H98" s="3">
        <v>34</v>
      </c>
      <c r="I98" s="3" t="s">
        <v>1310</v>
      </c>
      <c r="J98" s="3" t="s">
        <v>25</v>
      </c>
      <c r="K98" s="7">
        <v>0.15392361111111111</v>
      </c>
      <c r="L98" s="3">
        <v>30</v>
      </c>
      <c r="M98" s="3" t="s">
        <v>2304</v>
      </c>
      <c r="N98" s="3" t="s">
        <v>25</v>
      </c>
      <c r="O98" s="7">
        <v>0.21942129629629631</v>
      </c>
      <c r="P98" s="3">
        <v>32</v>
      </c>
      <c r="Q98" s="3" t="s">
        <v>221</v>
      </c>
      <c r="R98" s="3" t="s">
        <v>25</v>
      </c>
      <c r="S98" s="7">
        <v>0.29168981481481482</v>
      </c>
      <c r="T98" s="3">
        <v>33</v>
      </c>
      <c r="U98" s="3" t="s">
        <v>2303</v>
      </c>
      <c r="V98" s="3" t="s">
        <v>25</v>
      </c>
      <c r="W98" s="7">
        <v>0.37188657407407405</v>
      </c>
      <c r="X98" s="3">
        <v>32</v>
      </c>
    </row>
    <row r="99" spans="1:24" x14ac:dyDescent="0.25">
      <c r="E99" s="3" t="s">
        <v>30</v>
      </c>
      <c r="G99" s="7">
        <v>1.7609189734748149E-3</v>
      </c>
      <c r="H99" s="3" t="s">
        <v>31</v>
      </c>
      <c r="K99" s="7">
        <v>5.0506499185099807E-3</v>
      </c>
      <c r="L99" s="3" t="s">
        <v>31</v>
      </c>
      <c r="O99" s="7">
        <v>5.4341445415919468E-3</v>
      </c>
      <c r="P99" s="3" t="s">
        <v>19</v>
      </c>
      <c r="S99" s="7">
        <v>3.3200717441355526E-3</v>
      </c>
      <c r="T99" s="3" t="s">
        <v>31</v>
      </c>
      <c r="W99" s="7">
        <v>4.6974960945284361E-3</v>
      </c>
      <c r="X99" s="3" t="s">
        <v>19</v>
      </c>
    </row>
    <row r="100" spans="1:24" x14ac:dyDescent="0.25">
      <c r="A100" s="3">
        <v>33</v>
      </c>
      <c r="B100" s="3">
        <v>20</v>
      </c>
      <c r="C100" s="4" t="s">
        <v>2302</v>
      </c>
      <c r="D100" s="3" t="s">
        <v>1</v>
      </c>
      <c r="E100" s="3" t="s">
        <v>2301</v>
      </c>
      <c r="F100" s="3" t="s">
        <v>19</v>
      </c>
      <c r="G100" s="7">
        <v>8.6006944444444441E-2</v>
      </c>
      <c r="H100" s="3">
        <v>33</v>
      </c>
      <c r="I100" s="3" t="s">
        <v>435</v>
      </c>
      <c r="J100" s="3" t="s">
        <v>19</v>
      </c>
      <c r="K100" s="7">
        <v>7.3854166666666665E-2</v>
      </c>
      <c r="L100" s="3">
        <v>37</v>
      </c>
      <c r="M100" s="3" t="s">
        <v>2300</v>
      </c>
      <c r="N100" s="3" t="s">
        <v>19</v>
      </c>
      <c r="O100" s="7">
        <v>6.4282407407407413E-2</v>
      </c>
      <c r="P100" s="3">
        <v>32</v>
      </c>
      <c r="Q100" s="3" t="s">
        <v>2299</v>
      </c>
      <c r="R100" s="3" t="s">
        <v>19</v>
      </c>
      <c r="S100" s="7">
        <v>7.0081018518518515E-2</v>
      </c>
      <c r="T100" s="3">
        <v>27</v>
      </c>
      <c r="U100" s="3" t="s">
        <v>328</v>
      </c>
      <c r="V100" s="3" t="s">
        <v>19</v>
      </c>
      <c r="W100" s="7">
        <v>7.9317129629629626E-2</v>
      </c>
      <c r="X100" s="3">
        <v>33</v>
      </c>
    </row>
    <row r="101" spans="1:24" x14ac:dyDescent="0.25">
      <c r="E101" s="3" t="s">
        <v>2298</v>
      </c>
      <c r="F101" s="3" t="s">
        <v>25</v>
      </c>
      <c r="G101" s="7">
        <v>8.6006944444444441E-2</v>
      </c>
      <c r="H101" s="3">
        <v>33</v>
      </c>
      <c r="I101" s="3" t="s">
        <v>436</v>
      </c>
      <c r="J101" s="3" t="s">
        <v>25</v>
      </c>
      <c r="K101" s="7">
        <v>0.15986111111111112</v>
      </c>
      <c r="L101" s="3">
        <v>35</v>
      </c>
      <c r="M101" s="3" t="s">
        <v>2297</v>
      </c>
      <c r="N101" s="3" t="s">
        <v>25</v>
      </c>
      <c r="O101" s="7">
        <v>0.22414351851851852</v>
      </c>
      <c r="P101" s="3">
        <v>35</v>
      </c>
      <c r="Q101" s="3" t="s">
        <v>1010</v>
      </c>
      <c r="R101" s="3" t="s">
        <v>25</v>
      </c>
      <c r="S101" s="7">
        <v>0.29422453703703705</v>
      </c>
      <c r="T101" s="3">
        <v>34</v>
      </c>
      <c r="U101" s="3" t="s">
        <v>2296</v>
      </c>
      <c r="V101" s="3" t="s">
        <v>25</v>
      </c>
      <c r="W101" s="7">
        <v>0.37354166666666666</v>
      </c>
      <c r="X101" s="3">
        <v>33</v>
      </c>
    </row>
    <row r="102" spans="1:24" x14ac:dyDescent="0.25">
      <c r="E102" s="3" t="s">
        <v>30</v>
      </c>
      <c r="G102" s="7">
        <v>3.6279818142027492E-3</v>
      </c>
      <c r="H102" s="3" t="s">
        <v>31</v>
      </c>
      <c r="K102" s="7">
        <v>2.0385560786574386E-3</v>
      </c>
      <c r="L102" s="3" t="s">
        <v>19</v>
      </c>
      <c r="O102" s="7">
        <v>3.9515521358214553E-3</v>
      </c>
      <c r="P102" s="3" t="s">
        <v>19</v>
      </c>
      <c r="S102" s="7">
        <v>5.8439810811484055E-3</v>
      </c>
      <c r="T102" s="3" t="s">
        <v>31</v>
      </c>
      <c r="W102" s="7">
        <v>3.4818546808722539E-3</v>
      </c>
      <c r="X102" s="3" t="s">
        <v>19</v>
      </c>
    </row>
    <row r="103" spans="1:24" x14ac:dyDescent="0.25">
      <c r="A103" s="3">
        <v>34</v>
      </c>
      <c r="B103" s="3">
        <v>42</v>
      </c>
      <c r="C103" s="4" t="s">
        <v>2295</v>
      </c>
      <c r="D103" s="3" t="s">
        <v>17</v>
      </c>
      <c r="E103" s="3" t="s">
        <v>2294</v>
      </c>
      <c r="F103" s="3" t="s">
        <v>19</v>
      </c>
      <c r="G103" s="7">
        <v>7.5011574074074078E-2</v>
      </c>
      <c r="H103" s="3">
        <v>23</v>
      </c>
      <c r="I103" s="3" t="s">
        <v>2293</v>
      </c>
      <c r="J103" s="3" t="s">
        <v>19</v>
      </c>
      <c r="K103" s="7">
        <v>6.9525462962962969E-2</v>
      </c>
      <c r="L103" s="3">
        <v>29</v>
      </c>
      <c r="M103" s="3" t="s">
        <v>2292</v>
      </c>
      <c r="N103" s="3" t="s">
        <v>19</v>
      </c>
      <c r="O103" s="7">
        <v>6.2650462962962963E-2</v>
      </c>
      <c r="P103" s="3">
        <v>29</v>
      </c>
      <c r="Q103" s="3" t="s">
        <v>2291</v>
      </c>
      <c r="R103" s="3" t="s">
        <v>19</v>
      </c>
      <c r="S103" s="7">
        <v>9.4918981481481479E-2</v>
      </c>
      <c r="T103" s="3">
        <v>42</v>
      </c>
      <c r="U103" s="3" t="s">
        <v>2290</v>
      </c>
      <c r="V103" s="3" t="s">
        <v>19</v>
      </c>
      <c r="W103" s="7">
        <v>7.2754629629629627E-2</v>
      </c>
      <c r="X103" s="3">
        <v>25</v>
      </c>
    </row>
    <row r="104" spans="1:24" x14ac:dyDescent="0.25">
      <c r="E104" s="3" t="s">
        <v>2289</v>
      </c>
      <c r="F104" s="3" t="s">
        <v>25</v>
      </c>
      <c r="G104" s="7">
        <v>7.5011574074074078E-2</v>
      </c>
      <c r="H104" s="3">
        <v>23</v>
      </c>
      <c r="I104" s="3" t="s">
        <v>2288</v>
      </c>
      <c r="J104" s="3" t="s">
        <v>25</v>
      </c>
      <c r="K104" s="7">
        <v>0.14453703703703705</v>
      </c>
      <c r="L104" s="3">
        <v>26</v>
      </c>
      <c r="M104" s="3" t="s">
        <v>650</v>
      </c>
      <c r="N104" s="3" t="s">
        <v>25</v>
      </c>
      <c r="O104" s="7">
        <v>0.2071875</v>
      </c>
      <c r="P104" s="3">
        <v>30</v>
      </c>
      <c r="Q104" s="3" t="s">
        <v>2287</v>
      </c>
      <c r="R104" s="3" t="s">
        <v>25</v>
      </c>
      <c r="S104" s="7">
        <v>0.3021064814814815</v>
      </c>
      <c r="T104" s="3">
        <v>35</v>
      </c>
      <c r="U104" s="3" t="s">
        <v>2286</v>
      </c>
      <c r="V104" s="3" t="s">
        <v>25</v>
      </c>
      <c r="W104" s="7">
        <v>0.37486111111111109</v>
      </c>
      <c r="X104" s="3">
        <v>34</v>
      </c>
    </row>
    <row r="105" spans="1:24" x14ac:dyDescent="0.25">
      <c r="E105" s="3" t="s">
        <v>30</v>
      </c>
      <c r="G105" s="7">
        <v>1.4939965606940511E-2</v>
      </c>
      <c r="H105" s="3" t="s">
        <v>31</v>
      </c>
      <c r="K105" s="7">
        <v>2.5438186793634437E-3</v>
      </c>
      <c r="L105" s="3" t="s">
        <v>31</v>
      </c>
      <c r="O105" s="7">
        <v>2.1065037222079974E-3</v>
      </c>
      <c r="P105" s="3" t="s">
        <v>19</v>
      </c>
      <c r="S105" s="7">
        <v>1.8725795417342789E-2</v>
      </c>
      <c r="T105" s="3" t="s">
        <v>19</v>
      </c>
      <c r="W105" s="7">
        <v>3.3485148532467895E-3</v>
      </c>
      <c r="X105" s="3" t="s">
        <v>31</v>
      </c>
    </row>
    <row r="106" spans="1:24" x14ac:dyDescent="0.25">
      <c r="A106" s="3">
        <v>35</v>
      </c>
      <c r="B106" s="3">
        <v>2</v>
      </c>
      <c r="C106" s="4" t="s">
        <v>2285</v>
      </c>
      <c r="D106" s="3" t="s">
        <v>3</v>
      </c>
      <c r="E106" s="3" t="s">
        <v>2284</v>
      </c>
      <c r="F106" s="3" t="s">
        <v>19</v>
      </c>
      <c r="G106" s="7">
        <v>9.1990740740740734E-2</v>
      </c>
      <c r="H106" s="3">
        <v>38</v>
      </c>
      <c r="I106" s="3" t="s">
        <v>2283</v>
      </c>
      <c r="J106" s="3" t="s">
        <v>19</v>
      </c>
      <c r="K106" s="7">
        <v>6.9444444444444448E-2</v>
      </c>
      <c r="L106" s="3">
        <v>28</v>
      </c>
      <c r="M106" s="3" t="s">
        <v>2282</v>
      </c>
      <c r="N106" s="3" t="s">
        <v>19</v>
      </c>
      <c r="O106" s="7">
        <v>6.3969907407407406E-2</v>
      </c>
      <c r="P106" s="3">
        <v>30</v>
      </c>
      <c r="Q106" s="3" t="s">
        <v>2281</v>
      </c>
      <c r="R106" s="3" t="s">
        <v>19</v>
      </c>
      <c r="S106" s="7">
        <v>8.5879629629629625E-2</v>
      </c>
      <c r="T106" s="3">
        <v>41</v>
      </c>
      <c r="U106" s="3" t="s">
        <v>2280</v>
      </c>
      <c r="V106" s="3" t="s">
        <v>19</v>
      </c>
      <c r="W106" s="7">
        <v>7.3854166666666665E-2</v>
      </c>
      <c r="X106" s="3">
        <v>27</v>
      </c>
    </row>
    <row r="107" spans="1:24" x14ac:dyDescent="0.25">
      <c r="E107" s="3" t="s">
        <v>2279</v>
      </c>
      <c r="F107" s="3" t="s">
        <v>25</v>
      </c>
      <c r="G107" s="7">
        <v>9.1990740740740734E-2</v>
      </c>
      <c r="H107" s="3">
        <v>38</v>
      </c>
      <c r="I107" s="3" t="s">
        <v>2278</v>
      </c>
      <c r="J107" s="3" t="s">
        <v>25</v>
      </c>
      <c r="K107" s="7">
        <v>0.16143518518518518</v>
      </c>
      <c r="L107" s="3">
        <v>36</v>
      </c>
      <c r="M107" s="3" t="s">
        <v>2277</v>
      </c>
      <c r="N107" s="3" t="s">
        <v>25</v>
      </c>
      <c r="O107" s="7">
        <v>0.22540509259259259</v>
      </c>
      <c r="P107" s="3">
        <v>36</v>
      </c>
      <c r="Q107" s="3" t="s">
        <v>2276</v>
      </c>
      <c r="R107" s="3" t="s">
        <v>25</v>
      </c>
      <c r="S107" s="7">
        <v>0.3112847222222222</v>
      </c>
      <c r="T107" s="3">
        <v>36</v>
      </c>
      <c r="U107" s="3" t="s">
        <v>2275</v>
      </c>
      <c r="V107" s="3" t="s">
        <v>25</v>
      </c>
      <c r="W107" s="7">
        <v>0.38513888888888886</v>
      </c>
      <c r="X107" s="3">
        <v>35</v>
      </c>
    </row>
    <row r="108" spans="1:24" x14ac:dyDescent="0.25">
      <c r="E108" s="3" t="s">
        <v>30</v>
      </c>
      <c r="G108" s="7">
        <v>4.2705086187262709E-4</v>
      </c>
      <c r="H108" s="3" t="s">
        <v>31</v>
      </c>
      <c r="K108" s="7">
        <v>4.60080119993167E-3</v>
      </c>
      <c r="L108" s="3" t="s">
        <v>31</v>
      </c>
      <c r="O108" s="7">
        <v>1.7659804068095863E-3</v>
      </c>
      <c r="P108" s="3" t="s">
        <v>19</v>
      </c>
      <c r="S108" s="7">
        <v>7.5974121580266035E-3</v>
      </c>
      <c r="T108" s="3" t="s">
        <v>19</v>
      </c>
      <c r="W108" s="7">
        <v>4.3355405030318511E-3</v>
      </c>
      <c r="X108" s="3" t="s">
        <v>31</v>
      </c>
    </row>
    <row r="109" spans="1:24" x14ac:dyDescent="0.25">
      <c r="A109" s="3">
        <v>36</v>
      </c>
      <c r="B109" s="3">
        <v>6</v>
      </c>
      <c r="C109" s="4" t="s">
        <v>2274</v>
      </c>
      <c r="D109" s="3" t="s">
        <v>2</v>
      </c>
      <c r="E109" s="3" t="s">
        <v>2273</v>
      </c>
      <c r="F109" s="3" t="s">
        <v>19</v>
      </c>
      <c r="G109" s="7">
        <v>0.10849537037037037</v>
      </c>
      <c r="H109" s="3">
        <v>43</v>
      </c>
      <c r="I109" s="3" t="s">
        <v>2272</v>
      </c>
      <c r="J109" s="3" t="s">
        <v>19</v>
      </c>
      <c r="K109" s="7">
        <v>6.9664351851851852E-2</v>
      </c>
      <c r="L109" s="3">
        <v>30</v>
      </c>
      <c r="M109" s="3" t="s">
        <v>2271</v>
      </c>
      <c r="N109" s="3" t="s">
        <v>19</v>
      </c>
      <c r="O109" s="7">
        <v>6.8923611111111116E-2</v>
      </c>
      <c r="P109" s="3">
        <v>37</v>
      </c>
      <c r="Q109" s="3" t="s">
        <v>1086</v>
      </c>
      <c r="R109" s="3" t="s">
        <v>19</v>
      </c>
      <c r="S109" s="7">
        <v>7.391203703703704E-2</v>
      </c>
      <c r="T109" s="3">
        <v>32</v>
      </c>
      <c r="U109" s="3" t="s">
        <v>2270</v>
      </c>
      <c r="V109" s="3" t="s">
        <v>19</v>
      </c>
      <c r="W109" s="7">
        <v>6.4942129629629627E-2</v>
      </c>
      <c r="X109" s="3">
        <v>17</v>
      </c>
    </row>
    <row r="110" spans="1:24" x14ac:dyDescent="0.25">
      <c r="E110" s="3" t="s">
        <v>2269</v>
      </c>
      <c r="F110" s="3" t="s">
        <v>25</v>
      </c>
      <c r="G110" s="7">
        <v>0.10849537037037037</v>
      </c>
      <c r="H110" s="3">
        <v>43</v>
      </c>
      <c r="I110" s="3" t="s">
        <v>2268</v>
      </c>
      <c r="J110" s="3" t="s">
        <v>25</v>
      </c>
      <c r="K110" s="7">
        <v>0.17815972222222223</v>
      </c>
      <c r="L110" s="3">
        <v>41</v>
      </c>
      <c r="M110" s="3" t="s">
        <v>2267</v>
      </c>
      <c r="N110" s="3" t="s">
        <v>25</v>
      </c>
      <c r="O110" s="7">
        <v>0.24708333333333332</v>
      </c>
      <c r="P110" s="3">
        <v>40</v>
      </c>
      <c r="Q110" s="3" t="s">
        <v>2266</v>
      </c>
      <c r="R110" s="3" t="s">
        <v>25</v>
      </c>
      <c r="S110" s="7">
        <v>0.32099537037037035</v>
      </c>
      <c r="T110" s="3">
        <v>37</v>
      </c>
      <c r="U110" s="3" t="s">
        <v>2265</v>
      </c>
      <c r="V110" s="3" t="s">
        <v>25</v>
      </c>
      <c r="W110" s="7">
        <v>0.38593749999999999</v>
      </c>
      <c r="X110" s="3">
        <v>36</v>
      </c>
    </row>
    <row r="111" spans="1:24" x14ac:dyDescent="0.25">
      <c r="E111" s="3" t="s">
        <v>30</v>
      </c>
      <c r="G111" s="7">
        <v>1.5885944327903037E-2</v>
      </c>
      <c r="H111" s="3" t="s">
        <v>19</v>
      </c>
      <c r="K111" s="7">
        <v>4.5344315359267806E-3</v>
      </c>
      <c r="L111" s="3" t="s">
        <v>31</v>
      </c>
      <c r="O111" s="7">
        <v>6.5907001291741485E-3</v>
      </c>
      <c r="P111" s="3" t="s">
        <v>19</v>
      </c>
      <c r="S111" s="7">
        <v>4.5325038209568097E-3</v>
      </c>
      <c r="T111" s="3" t="s">
        <v>31</v>
      </c>
      <c r="W111" s="7">
        <v>1.3409709100193581E-2</v>
      </c>
      <c r="X111" s="3" t="s">
        <v>31</v>
      </c>
    </row>
    <row r="112" spans="1:24" x14ac:dyDescent="0.25">
      <c r="A112" s="3">
        <v>37</v>
      </c>
      <c r="B112" s="3">
        <v>32</v>
      </c>
      <c r="C112" s="4" t="s">
        <v>2264</v>
      </c>
      <c r="D112" s="3" t="s">
        <v>2</v>
      </c>
      <c r="E112" s="3" t="s">
        <v>518</v>
      </c>
      <c r="F112" s="3" t="s">
        <v>19</v>
      </c>
      <c r="G112" s="7">
        <v>9.9722222222222226E-2</v>
      </c>
      <c r="H112" s="3">
        <v>40</v>
      </c>
      <c r="I112" s="3" t="s">
        <v>784</v>
      </c>
      <c r="J112" s="3" t="s">
        <v>19</v>
      </c>
      <c r="K112" s="7">
        <v>6.3715277777777773E-2</v>
      </c>
      <c r="L112" s="3">
        <v>20</v>
      </c>
      <c r="M112" s="3" t="s">
        <v>1130</v>
      </c>
      <c r="N112" s="3" t="s">
        <v>19</v>
      </c>
      <c r="O112" s="7">
        <v>6.9780092592592588E-2</v>
      </c>
      <c r="P112" s="3">
        <v>38</v>
      </c>
      <c r="Q112" s="3" t="s">
        <v>2263</v>
      </c>
      <c r="R112" s="3" t="s">
        <v>19</v>
      </c>
      <c r="S112" s="7">
        <v>5.7199074074074076E-2</v>
      </c>
      <c r="T112" s="3">
        <v>14</v>
      </c>
      <c r="U112" s="3" t="s">
        <v>520</v>
      </c>
      <c r="V112" s="3" t="s">
        <v>19</v>
      </c>
      <c r="W112" s="7">
        <v>0.10711805555555555</v>
      </c>
      <c r="X112" s="3">
        <v>43</v>
      </c>
    </row>
    <row r="113" spans="1:24" x14ac:dyDescent="0.25">
      <c r="E113" s="3" t="s">
        <v>513</v>
      </c>
      <c r="F113" s="3" t="s">
        <v>25</v>
      </c>
      <c r="G113" s="7">
        <v>9.9722222222222226E-2</v>
      </c>
      <c r="H113" s="3">
        <v>40</v>
      </c>
      <c r="I113" s="3" t="s">
        <v>2262</v>
      </c>
      <c r="J113" s="3" t="s">
        <v>25</v>
      </c>
      <c r="K113" s="7">
        <v>0.16343750000000001</v>
      </c>
      <c r="L113" s="3">
        <v>37</v>
      </c>
      <c r="M113" s="3" t="s">
        <v>2261</v>
      </c>
      <c r="N113" s="3" t="s">
        <v>25</v>
      </c>
      <c r="O113" s="7">
        <v>0.23321759259259259</v>
      </c>
      <c r="P113" s="3">
        <v>37</v>
      </c>
      <c r="Q113" s="3" t="s">
        <v>2260</v>
      </c>
      <c r="R113" s="3" t="s">
        <v>25</v>
      </c>
      <c r="S113" s="7">
        <v>0.29041666666666666</v>
      </c>
      <c r="T113" s="3">
        <v>32</v>
      </c>
      <c r="U113" s="3" t="s">
        <v>2053</v>
      </c>
      <c r="V113" s="3" t="s">
        <v>25</v>
      </c>
      <c r="W113" s="7">
        <v>0.39753472222222225</v>
      </c>
      <c r="X113" s="3">
        <v>37</v>
      </c>
    </row>
    <row r="114" spans="1:24" x14ac:dyDescent="0.25">
      <c r="E114" s="3" t="s">
        <v>30</v>
      </c>
      <c r="G114" s="7">
        <v>4.3299308357886979E-3</v>
      </c>
      <c r="H114" s="3" t="s">
        <v>19</v>
      </c>
      <c r="K114" s="7">
        <v>1.2713140666367764E-2</v>
      </c>
      <c r="L114" s="3" t="s">
        <v>31</v>
      </c>
      <c r="O114" s="7">
        <v>5.5741098816437379E-3</v>
      </c>
      <c r="P114" s="3" t="s">
        <v>19</v>
      </c>
      <c r="S114" s="7">
        <v>2.3602684655855903E-2</v>
      </c>
      <c r="T114" s="3" t="s">
        <v>31</v>
      </c>
      <c r="W114" s="7">
        <v>2.6411784604791169E-2</v>
      </c>
      <c r="X114" s="3" t="s">
        <v>19</v>
      </c>
    </row>
    <row r="115" spans="1:24" x14ac:dyDescent="0.25">
      <c r="A115" s="3">
        <v>38</v>
      </c>
      <c r="B115" s="3">
        <v>28</v>
      </c>
      <c r="C115" s="4" t="s">
        <v>2259</v>
      </c>
      <c r="D115" s="3" t="s">
        <v>2</v>
      </c>
      <c r="E115" s="3" t="s">
        <v>398</v>
      </c>
      <c r="F115" s="3" t="s">
        <v>19</v>
      </c>
      <c r="G115" s="7">
        <v>7.8981481481481486E-2</v>
      </c>
      <c r="H115" s="3">
        <v>29</v>
      </c>
      <c r="I115" s="3" t="s">
        <v>2258</v>
      </c>
      <c r="J115" s="3" t="s">
        <v>19</v>
      </c>
      <c r="K115" s="7">
        <v>7.8935185185185192E-2</v>
      </c>
      <c r="L115" s="3">
        <v>39</v>
      </c>
      <c r="M115" s="3" t="s">
        <v>2257</v>
      </c>
      <c r="N115" s="3" t="s">
        <v>19</v>
      </c>
      <c r="O115" s="7">
        <v>8.1504629629629635E-2</v>
      </c>
      <c r="P115" s="3">
        <v>43</v>
      </c>
      <c r="Q115" s="3" t="s">
        <v>1120</v>
      </c>
      <c r="R115" s="3" t="s">
        <v>19</v>
      </c>
      <c r="S115" s="7">
        <v>8.5625000000000007E-2</v>
      </c>
      <c r="T115" s="3">
        <v>40</v>
      </c>
      <c r="U115" s="3" t="s">
        <v>2256</v>
      </c>
      <c r="V115" s="3" t="s">
        <v>19</v>
      </c>
      <c r="W115" s="7">
        <v>8.802083333333334E-2</v>
      </c>
      <c r="X115" s="3">
        <v>38</v>
      </c>
    </row>
    <row r="116" spans="1:24" x14ac:dyDescent="0.25">
      <c r="E116" s="3" t="s">
        <v>402</v>
      </c>
      <c r="F116" s="3" t="s">
        <v>25</v>
      </c>
      <c r="G116" s="7">
        <v>7.8981481481481486E-2</v>
      </c>
      <c r="H116" s="3">
        <v>29</v>
      </c>
      <c r="I116" s="3" t="s">
        <v>2255</v>
      </c>
      <c r="J116" s="3" t="s">
        <v>25</v>
      </c>
      <c r="K116" s="7">
        <v>0.15791666666666668</v>
      </c>
      <c r="L116" s="3">
        <v>33</v>
      </c>
      <c r="M116" s="3" t="s">
        <v>1115</v>
      </c>
      <c r="N116" s="3" t="s">
        <v>25</v>
      </c>
      <c r="O116" s="7">
        <v>0.2394212962962963</v>
      </c>
      <c r="P116" s="3">
        <v>38</v>
      </c>
      <c r="Q116" s="3" t="s">
        <v>2254</v>
      </c>
      <c r="R116" s="3" t="s">
        <v>25</v>
      </c>
      <c r="S116" s="7">
        <v>0.32504629629629628</v>
      </c>
      <c r="T116" s="3">
        <v>38</v>
      </c>
      <c r="U116" s="3" t="s">
        <v>395</v>
      </c>
      <c r="V116" s="3" t="s">
        <v>25</v>
      </c>
      <c r="W116" s="7">
        <v>0.4130671296296296</v>
      </c>
      <c r="X116" s="3">
        <v>38</v>
      </c>
    </row>
    <row r="117" spans="1:24" x14ac:dyDescent="0.25">
      <c r="E117" s="3" t="s">
        <v>30</v>
      </c>
      <c r="G117" s="7">
        <v>2.0137960894575382E-2</v>
      </c>
      <c r="H117" s="3" t="s">
        <v>31</v>
      </c>
      <c r="K117" s="7">
        <v>4.794311089048181E-4</v>
      </c>
      <c r="L117" s="3" t="s">
        <v>31</v>
      </c>
      <c r="O117" s="7">
        <v>1.4790001948287654E-2</v>
      </c>
      <c r="P117" s="3" t="s">
        <v>19</v>
      </c>
      <c r="S117" s="7">
        <v>1.6661690304110993E-3</v>
      </c>
      <c r="T117" s="3" t="s">
        <v>19</v>
      </c>
      <c r="W117" s="7">
        <v>4.1612210247815168E-3</v>
      </c>
      <c r="X117" s="3" t="s">
        <v>19</v>
      </c>
    </row>
    <row r="118" spans="1:24" x14ac:dyDescent="0.25">
      <c r="A118" s="3">
        <v>39</v>
      </c>
      <c r="B118" s="3">
        <v>17</v>
      </c>
      <c r="C118" s="4" t="s">
        <v>543</v>
      </c>
      <c r="D118" s="3" t="s">
        <v>1</v>
      </c>
      <c r="E118" s="3" t="s">
        <v>544</v>
      </c>
      <c r="F118" s="3" t="s">
        <v>19</v>
      </c>
      <c r="G118" s="7">
        <v>8.8275462962962958E-2</v>
      </c>
      <c r="H118" s="3">
        <v>36</v>
      </c>
      <c r="I118" s="3" t="s">
        <v>2253</v>
      </c>
      <c r="J118" s="3" t="s">
        <v>19</v>
      </c>
      <c r="K118" s="7">
        <v>9.751157407407407E-2</v>
      </c>
      <c r="L118" s="3">
        <v>44</v>
      </c>
      <c r="M118" s="3" t="s">
        <v>602</v>
      </c>
      <c r="N118" s="3" t="s">
        <v>19</v>
      </c>
      <c r="O118" s="7">
        <v>7.6435185185185189E-2</v>
      </c>
      <c r="P118" s="3">
        <v>42</v>
      </c>
      <c r="Q118" s="3" t="s">
        <v>2252</v>
      </c>
      <c r="R118" s="3" t="s">
        <v>19</v>
      </c>
      <c r="S118" s="7">
        <v>7.9687499999999994E-2</v>
      </c>
      <c r="T118" s="3">
        <v>37</v>
      </c>
      <c r="U118" s="3" t="s">
        <v>553</v>
      </c>
      <c r="V118" s="3" t="s">
        <v>19</v>
      </c>
      <c r="W118" s="7">
        <v>7.5914351851851858E-2</v>
      </c>
      <c r="X118" s="3">
        <v>29</v>
      </c>
    </row>
    <row r="119" spans="1:24" x14ac:dyDescent="0.25">
      <c r="E119" s="3" t="s">
        <v>2251</v>
      </c>
      <c r="F119" s="3" t="s">
        <v>25</v>
      </c>
      <c r="G119" s="7">
        <v>8.8275462962962958E-2</v>
      </c>
      <c r="H119" s="3">
        <v>36</v>
      </c>
      <c r="I119" s="3" t="s">
        <v>2250</v>
      </c>
      <c r="J119" s="3" t="s">
        <v>25</v>
      </c>
      <c r="K119" s="7">
        <v>0.18578703703703703</v>
      </c>
      <c r="L119" s="3">
        <v>43</v>
      </c>
      <c r="M119" s="3" t="s">
        <v>1105</v>
      </c>
      <c r="N119" s="3" t="s">
        <v>25</v>
      </c>
      <c r="O119" s="7">
        <v>0.26222222222222225</v>
      </c>
      <c r="P119" s="3">
        <v>43</v>
      </c>
      <c r="Q119" s="3" t="s">
        <v>2249</v>
      </c>
      <c r="R119" s="3" t="s">
        <v>25</v>
      </c>
      <c r="S119" s="7">
        <v>0.34190972222222221</v>
      </c>
      <c r="T119" s="3">
        <v>40</v>
      </c>
      <c r="U119" s="3" t="s">
        <v>1489</v>
      </c>
      <c r="V119" s="3" t="s">
        <v>25</v>
      </c>
      <c r="W119" s="7">
        <v>0.41782407407407407</v>
      </c>
      <c r="X119" s="3">
        <v>39</v>
      </c>
    </row>
    <row r="120" spans="1:24" x14ac:dyDescent="0.25">
      <c r="E120" s="3" t="s">
        <v>30</v>
      </c>
      <c r="G120" s="7">
        <v>1.1985454120050115E-2</v>
      </c>
      <c r="H120" s="3" t="s">
        <v>31</v>
      </c>
      <c r="K120" s="7">
        <v>1.7182406873629957E-2</v>
      </c>
      <c r="L120" s="3" t="s">
        <v>19</v>
      </c>
      <c r="O120" s="7">
        <v>8.9522616149970147E-3</v>
      </c>
      <c r="P120" s="3" t="s">
        <v>19</v>
      </c>
      <c r="S120" s="7">
        <v>5.2382137493950515E-3</v>
      </c>
      <c r="T120" s="3" t="s">
        <v>31</v>
      </c>
      <c r="W120" s="7">
        <v>8.9110006191818192E-3</v>
      </c>
      <c r="X120" s="3" t="s">
        <v>31</v>
      </c>
    </row>
    <row r="121" spans="1:24" x14ac:dyDescent="0.25">
      <c r="A121" s="3">
        <v>40</v>
      </c>
      <c r="B121" s="3">
        <v>38</v>
      </c>
      <c r="C121" s="4" t="s">
        <v>2248</v>
      </c>
      <c r="D121" s="3" t="s">
        <v>1</v>
      </c>
      <c r="E121" s="3" t="s">
        <v>2247</v>
      </c>
      <c r="F121" s="3" t="s">
        <v>19</v>
      </c>
      <c r="G121" s="7">
        <v>8.8946759259259253E-2</v>
      </c>
      <c r="H121" s="3">
        <v>37</v>
      </c>
      <c r="I121" s="3" t="s">
        <v>2246</v>
      </c>
      <c r="J121" s="3" t="s">
        <v>19</v>
      </c>
      <c r="K121" s="7">
        <v>8.2731481481481475E-2</v>
      </c>
      <c r="L121" s="3">
        <v>40</v>
      </c>
      <c r="M121" s="3" t="s">
        <v>2245</v>
      </c>
      <c r="N121" s="3" t="s">
        <v>19</v>
      </c>
      <c r="O121" s="7">
        <v>7.2037037037037038E-2</v>
      </c>
      <c r="P121" s="3">
        <v>40</v>
      </c>
      <c r="Q121" s="3" t="s">
        <v>2244</v>
      </c>
      <c r="R121" s="3" t="s">
        <v>19</v>
      </c>
      <c r="S121" s="7">
        <v>8.3379629629629623E-2</v>
      </c>
      <c r="T121" s="3">
        <v>39</v>
      </c>
      <c r="U121" s="3" t="s">
        <v>2243</v>
      </c>
      <c r="V121" s="3" t="s">
        <v>19</v>
      </c>
      <c r="W121" s="7">
        <v>9.3217592592592588E-2</v>
      </c>
      <c r="X121" s="3">
        <v>41</v>
      </c>
    </row>
    <row r="122" spans="1:24" x14ac:dyDescent="0.25">
      <c r="E122" s="3" t="s">
        <v>2242</v>
      </c>
      <c r="F122" s="3" t="s">
        <v>25</v>
      </c>
      <c r="G122" s="7">
        <v>8.8946759259259253E-2</v>
      </c>
      <c r="H122" s="3">
        <v>37</v>
      </c>
      <c r="I122" s="3" t="s">
        <v>2241</v>
      </c>
      <c r="J122" s="3" t="s">
        <v>25</v>
      </c>
      <c r="K122" s="7">
        <v>0.17167824074074073</v>
      </c>
      <c r="L122" s="3">
        <v>39</v>
      </c>
      <c r="M122" s="3" t="s">
        <v>2240</v>
      </c>
      <c r="N122" s="3" t="s">
        <v>25</v>
      </c>
      <c r="O122" s="7">
        <v>0.24371527777777777</v>
      </c>
      <c r="P122" s="3">
        <v>39</v>
      </c>
      <c r="Q122" s="3" t="s">
        <v>2239</v>
      </c>
      <c r="R122" s="3" t="s">
        <v>25</v>
      </c>
      <c r="S122" s="7">
        <v>0.32709490740740743</v>
      </c>
      <c r="T122" s="3">
        <v>39</v>
      </c>
      <c r="U122" s="3" t="s">
        <v>2238</v>
      </c>
      <c r="V122" s="3" t="s">
        <v>25</v>
      </c>
      <c r="W122" s="7">
        <v>0.42031249999999998</v>
      </c>
      <c r="X122" s="3">
        <v>40</v>
      </c>
    </row>
    <row r="123" spans="1:24" x14ac:dyDescent="0.25">
      <c r="E123" s="3" t="s">
        <v>30</v>
      </c>
      <c r="G123" s="7">
        <v>1.1911279629095856E-2</v>
      </c>
      <c r="H123" s="3" t="s">
        <v>31</v>
      </c>
      <c r="K123" s="7">
        <v>1.9238995733338871E-3</v>
      </c>
      <c r="L123" s="3" t="s">
        <v>19</v>
      </c>
      <c r="O123" s="7">
        <v>4.1522068583283583E-3</v>
      </c>
      <c r="P123" s="3" t="s">
        <v>19</v>
      </c>
      <c r="S123" s="7">
        <v>2.0518743817077995E-3</v>
      </c>
      <c r="T123" s="3" t="s">
        <v>31</v>
      </c>
      <c r="W123" s="7">
        <v>7.8870475791413958E-3</v>
      </c>
      <c r="X123" s="3" t="s">
        <v>19</v>
      </c>
    </row>
    <row r="124" spans="1:24" x14ac:dyDescent="0.25">
      <c r="A124" s="3">
        <v>41</v>
      </c>
      <c r="B124" s="3">
        <v>19</v>
      </c>
      <c r="C124" s="4" t="s">
        <v>325</v>
      </c>
      <c r="D124" s="3" t="s">
        <v>2</v>
      </c>
      <c r="E124" s="3" t="s">
        <v>573</v>
      </c>
      <c r="F124" s="3" t="s">
        <v>19</v>
      </c>
      <c r="G124" s="7">
        <v>0.11086805555555555</v>
      </c>
      <c r="H124" s="3">
        <v>44</v>
      </c>
      <c r="I124" s="3" t="s">
        <v>2237</v>
      </c>
      <c r="J124" s="3" t="s">
        <v>19</v>
      </c>
      <c r="K124" s="7">
        <v>8.2962962962962961E-2</v>
      </c>
      <c r="L124" s="3">
        <v>41</v>
      </c>
      <c r="M124" s="3" t="s">
        <v>2236</v>
      </c>
      <c r="N124" s="3" t="s">
        <v>19</v>
      </c>
      <c r="O124" s="7">
        <v>6.7858796296296292E-2</v>
      </c>
      <c r="P124" s="3">
        <v>36</v>
      </c>
      <c r="Q124" s="3" t="s">
        <v>2235</v>
      </c>
      <c r="R124" s="3" t="s">
        <v>19</v>
      </c>
      <c r="S124" s="7">
        <v>8.2939814814814813E-2</v>
      </c>
      <c r="T124" s="3">
        <v>38</v>
      </c>
      <c r="U124" s="3" t="s">
        <v>2234</v>
      </c>
      <c r="V124" s="3" t="s">
        <v>19</v>
      </c>
      <c r="W124" s="7">
        <v>9.2129629629629631E-2</v>
      </c>
      <c r="X124" s="3">
        <v>40</v>
      </c>
    </row>
    <row r="125" spans="1:24" x14ac:dyDescent="0.25">
      <c r="E125" s="3" t="s">
        <v>2233</v>
      </c>
      <c r="F125" s="3" t="s">
        <v>25</v>
      </c>
      <c r="G125" s="7">
        <v>0.11086805555555555</v>
      </c>
      <c r="H125" s="3">
        <v>44</v>
      </c>
      <c r="I125" s="3" t="s">
        <v>2232</v>
      </c>
      <c r="J125" s="3" t="s">
        <v>25</v>
      </c>
      <c r="K125" s="7">
        <v>0.19383101851851853</v>
      </c>
      <c r="L125" s="3">
        <v>44</v>
      </c>
      <c r="M125" s="3" t="s">
        <v>2231</v>
      </c>
      <c r="N125" s="3" t="s">
        <v>25</v>
      </c>
      <c r="O125" s="7">
        <v>0.26168981481481479</v>
      </c>
      <c r="P125" s="3">
        <v>42</v>
      </c>
      <c r="Q125" s="3" t="s">
        <v>574</v>
      </c>
      <c r="R125" s="3" t="s">
        <v>25</v>
      </c>
      <c r="S125" s="7">
        <v>0.34462962962962962</v>
      </c>
      <c r="T125" s="3">
        <v>41</v>
      </c>
      <c r="U125" s="3" t="s">
        <v>2230</v>
      </c>
      <c r="V125" s="3" t="s">
        <v>25</v>
      </c>
      <c r="W125" s="7">
        <v>0.43675925925925924</v>
      </c>
      <c r="X125" s="3">
        <v>41</v>
      </c>
    </row>
    <row r="126" spans="1:24" x14ac:dyDescent="0.25">
      <c r="E126" s="3" t="s">
        <v>30</v>
      </c>
      <c r="G126" s="7">
        <v>6.0634581304979118E-3</v>
      </c>
      <c r="H126" s="3" t="s">
        <v>19</v>
      </c>
      <c r="K126" s="7">
        <v>1.0066063854015511E-3</v>
      </c>
      <c r="L126" s="3" t="s">
        <v>31</v>
      </c>
      <c r="O126" s="7">
        <v>2.6823561647735389E-3</v>
      </c>
      <c r="P126" s="3" t="s">
        <v>31</v>
      </c>
      <c r="S126" s="7">
        <v>5.8346099510348109E-3</v>
      </c>
      <c r="T126" s="3" t="s">
        <v>31</v>
      </c>
      <c r="W126" s="7">
        <v>3.4601143707119891E-3</v>
      </c>
      <c r="X126" s="3" t="s">
        <v>19</v>
      </c>
    </row>
    <row r="127" spans="1:24" x14ac:dyDescent="0.25">
      <c r="A127" s="3">
        <v>42</v>
      </c>
      <c r="B127" s="3">
        <v>18</v>
      </c>
      <c r="C127" s="4" t="s">
        <v>499</v>
      </c>
      <c r="D127" s="3" t="s">
        <v>2</v>
      </c>
      <c r="E127" s="3" t="s">
        <v>605</v>
      </c>
      <c r="F127" s="3" t="s">
        <v>19</v>
      </c>
      <c r="G127" s="7">
        <v>9.9282407407407403E-2</v>
      </c>
      <c r="H127" s="3">
        <v>39</v>
      </c>
      <c r="I127" s="3" t="s">
        <v>2229</v>
      </c>
      <c r="J127" s="3" t="s">
        <v>19</v>
      </c>
      <c r="K127" s="7">
        <v>8.565972222222222E-2</v>
      </c>
      <c r="L127" s="3">
        <v>42</v>
      </c>
      <c r="M127" s="3" t="s">
        <v>507</v>
      </c>
      <c r="N127" s="3" t="s">
        <v>19</v>
      </c>
      <c r="O127" s="7">
        <v>7.1365740740740743E-2</v>
      </c>
      <c r="P127" s="3">
        <v>39</v>
      </c>
      <c r="Q127" s="3" t="s">
        <v>2228</v>
      </c>
      <c r="R127" s="3" t="s">
        <v>19</v>
      </c>
      <c r="S127" s="7">
        <v>9.9247685185185189E-2</v>
      </c>
      <c r="T127" s="3">
        <v>43</v>
      </c>
      <c r="U127" s="3" t="s">
        <v>2227</v>
      </c>
      <c r="V127" s="3" t="s">
        <v>19</v>
      </c>
      <c r="W127" s="7">
        <v>8.6967592592592596E-2</v>
      </c>
      <c r="X127" s="3">
        <v>37</v>
      </c>
    </row>
    <row r="128" spans="1:24" x14ac:dyDescent="0.25">
      <c r="E128" s="3" t="s">
        <v>599</v>
      </c>
      <c r="F128" s="3" t="s">
        <v>25</v>
      </c>
      <c r="G128" s="7">
        <v>9.9282407407407403E-2</v>
      </c>
      <c r="H128" s="3">
        <v>39</v>
      </c>
      <c r="I128" s="3" t="s">
        <v>501</v>
      </c>
      <c r="J128" s="3" t="s">
        <v>25</v>
      </c>
      <c r="K128" s="7">
        <v>0.18494212962962964</v>
      </c>
      <c r="L128" s="3">
        <v>42</v>
      </c>
      <c r="M128" s="3" t="s">
        <v>2226</v>
      </c>
      <c r="N128" s="3" t="s">
        <v>25</v>
      </c>
      <c r="O128" s="7">
        <v>0.25630787037037039</v>
      </c>
      <c r="P128" s="3">
        <v>41</v>
      </c>
      <c r="Q128" s="3" t="s">
        <v>600</v>
      </c>
      <c r="R128" s="3" t="s">
        <v>25</v>
      </c>
      <c r="S128" s="7">
        <v>0.35555555555555557</v>
      </c>
      <c r="T128" s="3">
        <v>43</v>
      </c>
      <c r="U128" s="3" t="s">
        <v>503</v>
      </c>
      <c r="V128" s="3" t="s">
        <v>25</v>
      </c>
      <c r="W128" s="7">
        <v>0.44252314814814814</v>
      </c>
      <c r="X128" s="3">
        <v>42</v>
      </c>
    </row>
    <row r="129" spans="1:24" x14ac:dyDescent="0.25">
      <c r="E129" s="3" t="s">
        <v>30</v>
      </c>
      <c r="G129" s="7">
        <v>6.9052907574657652E-3</v>
      </c>
      <c r="H129" s="3" t="s">
        <v>31</v>
      </c>
      <c r="K129" s="7">
        <v>5.8201089973525244E-4</v>
      </c>
      <c r="L129" s="3" t="s">
        <v>19</v>
      </c>
      <c r="O129" s="7">
        <v>1.063395856463617E-4</v>
      </c>
      <c r="P129" s="3" t="s">
        <v>31</v>
      </c>
      <c r="S129" s="7">
        <v>9.3017090219062459E-3</v>
      </c>
      <c r="T129" s="3" t="s">
        <v>19</v>
      </c>
      <c r="W129" s="7">
        <v>2.8720895785293299E-3</v>
      </c>
      <c r="X129" s="3" t="s">
        <v>31</v>
      </c>
    </row>
    <row r="130" spans="1:24" x14ac:dyDescent="0.25">
      <c r="A130" s="3">
        <v>43</v>
      </c>
      <c r="B130" s="3">
        <v>12</v>
      </c>
      <c r="C130" s="4" t="s">
        <v>2225</v>
      </c>
      <c r="D130" s="3" t="s">
        <v>17</v>
      </c>
      <c r="E130" s="3" t="s">
        <v>2224</v>
      </c>
      <c r="F130" s="3" t="s">
        <v>19</v>
      </c>
      <c r="G130" s="7">
        <v>7.6874999999999999E-2</v>
      </c>
      <c r="H130" s="3">
        <v>26</v>
      </c>
      <c r="I130" s="3" t="s">
        <v>1124</v>
      </c>
      <c r="J130" s="3" t="s">
        <v>19</v>
      </c>
      <c r="K130" s="7">
        <v>9.4976851851851854E-2</v>
      </c>
      <c r="L130" s="3">
        <v>43</v>
      </c>
      <c r="M130" s="3" t="s">
        <v>2223</v>
      </c>
      <c r="N130" s="3" t="s">
        <v>19</v>
      </c>
      <c r="O130" s="7">
        <v>0.1169212962962963</v>
      </c>
      <c r="P130" s="3">
        <v>44</v>
      </c>
      <c r="Q130" s="3" t="s">
        <v>2222</v>
      </c>
      <c r="R130" s="3" t="s">
        <v>19</v>
      </c>
      <c r="S130" s="7">
        <v>6.1041666666666668E-2</v>
      </c>
      <c r="T130" s="3">
        <v>18</v>
      </c>
      <c r="U130" s="3" t="s">
        <v>584</v>
      </c>
      <c r="V130" s="3" t="s">
        <v>19</v>
      </c>
      <c r="W130" s="7">
        <v>9.5185185185185192E-2</v>
      </c>
      <c r="X130" s="3">
        <v>42</v>
      </c>
    </row>
    <row r="131" spans="1:24" x14ac:dyDescent="0.25">
      <c r="E131" s="3" t="s">
        <v>2221</v>
      </c>
      <c r="F131" s="3" t="s">
        <v>25</v>
      </c>
      <c r="G131" s="7">
        <v>7.6874999999999999E-2</v>
      </c>
      <c r="H131" s="3">
        <v>26</v>
      </c>
      <c r="I131" s="3" t="s">
        <v>1121</v>
      </c>
      <c r="J131" s="3" t="s">
        <v>25</v>
      </c>
      <c r="K131" s="7">
        <v>0.17185185185185184</v>
      </c>
      <c r="L131" s="3">
        <v>40</v>
      </c>
      <c r="M131" s="3" t="s">
        <v>2220</v>
      </c>
      <c r="N131" s="3" t="s">
        <v>25</v>
      </c>
      <c r="O131" s="7">
        <v>0.28877314814814814</v>
      </c>
      <c r="P131" s="3">
        <v>44</v>
      </c>
      <c r="Q131" s="3" t="s">
        <v>2219</v>
      </c>
      <c r="R131" s="3" t="s">
        <v>25</v>
      </c>
      <c r="S131" s="7">
        <v>0.3498148148148148</v>
      </c>
      <c r="T131" s="3">
        <v>42</v>
      </c>
      <c r="U131" s="3" t="s">
        <v>2218</v>
      </c>
      <c r="V131" s="3" t="s">
        <v>25</v>
      </c>
      <c r="W131" s="7">
        <v>0.44500000000000001</v>
      </c>
      <c r="X131" s="3">
        <v>43</v>
      </c>
    </row>
    <row r="132" spans="1:24" x14ac:dyDescent="0.25">
      <c r="E132" s="3" t="s">
        <v>30</v>
      </c>
      <c r="G132" s="7">
        <v>2.9907042659492705E-2</v>
      </c>
      <c r="H132" s="3" t="s">
        <v>31</v>
      </c>
      <c r="K132" s="7">
        <v>9.4229510063483929E-3</v>
      </c>
      <c r="L132" s="3" t="s">
        <v>19</v>
      </c>
      <c r="O132" s="7">
        <v>4.5049178694451561E-2</v>
      </c>
      <c r="P132" s="3" t="s">
        <v>19</v>
      </c>
      <c r="S132" s="7">
        <v>2.9407747245708431E-2</v>
      </c>
      <c r="T132" s="3" t="s">
        <v>31</v>
      </c>
      <c r="W132" s="7">
        <v>4.8426602044011752E-3</v>
      </c>
      <c r="X132" s="3" t="s">
        <v>19</v>
      </c>
    </row>
    <row r="133" spans="1:24" x14ac:dyDescent="0.25">
      <c r="A133" s="3">
        <v>44</v>
      </c>
      <c r="B133" s="3">
        <v>45</v>
      </c>
      <c r="C133" s="4" t="s">
        <v>2217</v>
      </c>
      <c r="D133" s="3" t="s">
        <v>1</v>
      </c>
      <c r="E133" s="3" t="s">
        <v>1009</v>
      </c>
      <c r="F133" s="3" t="s">
        <v>19</v>
      </c>
      <c r="G133" s="7">
        <v>8.3622685185185189E-2</v>
      </c>
      <c r="H133" s="3">
        <v>32</v>
      </c>
      <c r="I133" s="3" t="s">
        <v>2216</v>
      </c>
      <c r="J133" s="3" t="s">
        <v>19</v>
      </c>
      <c r="K133" s="7">
        <v>7.5347222222222218E-2</v>
      </c>
      <c r="L133" s="3">
        <v>38</v>
      </c>
      <c r="M133" s="3" t="s">
        <v>2215</v>
      </c>
      <c r="N133" s="3" t="s">
        <v>19</v>
      </c>
      <c r="O133" s="7">
        <v>6.4201388888888891E-2</v>
      </c>
      <c r="P133" s="3">
        <v>31</v>
      </c>
      <c r="Q133" s="3" t="s">
        <v>2214</v>
      </c>
      <c r="R133" s="3" t="s">
        <v>19</v>
      </c>
      <c r="S133" s="7">
        <v>0.26449074074074075</v>
      </c>
      <c r="T133" s="3">
        <v>44</v>
      </c>
      <c r="U133" s="3" t="s">
        <v>2213</v>
      </c>
      <c r="V133" s="3" t="s">
        <v>19</v>
      </c>
      <c r="W133" s="7">
        <v>0.34190972222222221</v>
      </c>
      <c r="X133" s="3">
        <v>44</v>
      </c>
    </row>
    <row r="134" spans="1:24" x14ac:dyDescent="0.25">
      <c r="E134" s="3" t="s">
        <v>1585</v>
      </c>
      <c r="F134" s="3" t="s">
        <v>25</v>
      </c>
      <c r="G134" s="7">
        <v>8.3622685185185189E-2</v>
      </c>
      <c r="H134" s="3">
        <v>32</v>
      </c>
      <c r="I134" s="3" t="s">
        <v>589</v>
      </c>
      <c r="J134" s="3" t="s">
        <v>25</v>
      </c>
      <c r="K134" s="7">
        <v>0.15896990740740741</v>
      </c>
      <c r="L134" s="3">
        <v>34</v>
      </c>
      <c r="M134" s="3" t="s">
        <v>2212</v>
      </c>
      <c r="N134" s="3" t="s">
        <v>25</v>
      </c>
      <c r="O134" s="7">
        <v>0.22317129629629628</v>
      </c>
      <c r="P134" s="3">
        <v>34</v>
      </c>
      <c r="Q134" s="3" t="s">
        <v>2211</v>
      </c>
      <c r="R134" s="3" t="s">
        <v>25</v>
      </c>
      <c r="S134" s="7">
        <v>0.48766203703703703</v>
      </c>
      <c r="T134" s="3">
        <v>44</v>
      </c>
      <c r="U134" s="3" t="s">
        <v>2210</v>
      </c>
      <c r="V134" s="3" t="s">
        <v>25</v>
      </c>
      <c r="W134" s="7">
        <v>0.8295717592592593</v>
      </c>
      <c r="X134" s="3">
        <v>44</v>
      </c>
    </row>
    <row r="135" spans="1:24" x14ac:dyDescent="0.25">
      <c r="E135" s="3" t="s">
        <v>30</v>
      </c>
      <c r="G135" s="7">
        <v>0.11544106085151735</v>
      </c>
      <c r="H135" s="3" t="s">
        <v>31</v>
      </c>
      <c r="K135" s="7">
        <v>8.4142890217994717E-2</v>
      </c>
      <c r="L135" s="3" t="s">
        <v>31</v>
      </c>
      <c r="O135" s="7">
        <v>6.978305839347225E-2</v>
      </c>
      <c r="P135" s="3" t="s">
        <v>31</v>
      </c>
      <c r="S135" s="7">
        <v>9.5874382486228538E-2</v>
      </c>
      <c r="T135" s="3" t="s">
        <v>19</v>
      </c>
      <c r="W135" s="7">
        <v>0.17349262697675574</v>
      </c>
      <c r="X135" s="3" t="s">
        <v>19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73F0-4DE3-42AF-85CB-C35EC3ABDDB4}">
  <dimension ref="A2:AA7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" sqref="A3"/>
    </sheetView>
  </sheetViews>
  <sheetFormatPr defaultRowHeight="14.5" x14ac:dyDescent="0.35"/>
  <cols>
    <col min="1" max="1" width="11" customWidth="1"/>
    <col min="2" max="2" width="12.81640625" customWidth="1"/>
    <col min="3" max="3" width="19" customWidth="1"/>
    <col min="4" max="4" width="9.1796875" hidden="1" customWidth="1"/>
    <col min="6" max="6" width="9.1796875" style="87"/>
    <col min="7" max="7" width="22.81640625" customWidth="1"/>
    <col min="8" max="8" width="9.1796875" hidden="1" customWidth="1"/>
    <col min="10" max="10" width="9.1796875" style="87"/>
    <col min="11" max="11" width="17.7265625" customWidth="1"/>
    <col min="12" max="12" width="9.1796875" hidden="1" customWidth="1"/>
    <col min="14" max="14" width="9.1796875" style="87"/>
    <col min="15" max="15" width="18.7265625" customWidth="1"/>
    <col min="16" max="16" width="9.1796875" hidden="1" customWidth="1"/>
    <col min="18" max="18" width="9.1796875" style="87"/>
    <col min="19" max="19" width="19.7265625" customWidth="1"/>
    <col min="20" max="20" width="9.1796875" hidden="1" customWidth="1"/>
    <col min="22" max="22" width="9.1796875" style="87"/>
  </cols>
  <sheetData>
    <row r="2" spans="1:27" x14ac:dyDescent="0.35">
      <c r="C2" s="92" t="s">
        <v>4059</v>
      </c>
      <c r="D2" s="92"/>
      <c r="E2" s="92"/>
      <c r="F2" s="92"/>
      <c r="G2" s="94" t="s">
        <v>6</v>
      </c>
      <c r="H2" s="94"/>
      <c r="I2" s="94"/>
      <c r="J2" s="94"/>
      <c r="K2" s="92" t="s">
        <v>7</v>
      </c>
      <c r="L2" s="92"/>
      <c r="M2" s="92"/>
      <c r="N2" s="92"/>
      <c r="O2" s="92" t="s">
        <v>8</v>
      </c>
      <c r="P2" s="92"/>
      <c r="Q2" s="92"/>
      <c r="R2" s="92"/>
      <c r="S2" s="92" t="s">
        <v>9</v>
      </c>
      <c r="T2" s="92"/>
      <c r="U2" s="92"/>
      <c r="V2" s="92"/>
    </row>
    <row r="3" spans="1:27" x14ac:dyDescent="0.35">
      <c r="C3" s="4"/>
      <c r="D3" s="34"/>
      <c r="E3" s="34" t="s">
        <v>15</v>
      </c>
      <c r="F3" s="35" t="s">
        <v>10</v>
      </c>
      <c r="G3" s="4"/>
      <c r="H3" s="34"/>
      <c r="I3" s="36" t="s">
        <v>15</v>
      </c>
      <c r="J3" s="35" t="s">
        <v>10</v>
      </c>
      <c r="K3" s="4"/>
      <c r="L3" s="34"/>
      <c r="M3" s="36" t="s">
        <v>15</v>
      </c>
      <c r="N3" s="35" t="s">
        <v>10</v>
      </c>
      <c r="O3" s="4"/>
      <c r="P3" s="34"/>
      <c r="Q3" s="36" t="s">
        <v>15</v>
      </c>
      <c r="R3" s="35" t="s">
        <v>10</v>
      </c>
      <c r="S3" s="4"/>
      <c r="T3" s="34"/>
      <c r="U3" s="36" t="s">
        <v>15</v>
      </c>
      <c r="V3" s="35" t="s">
        <v>10</v>
      </c>
    </row>
    <row r="4" spans="1:27" x14ac:dyDescent="0.35">
      <c r="A4">
        <v>2002</v>
      </c>
      <c r="B4" t="s">
        <v>17</v>
      </c>
      <c r="C4" s="6" t="str">
        <f>'2002'!D13</f>
        <v>Jerry Watson</v>
      </c>
      <c r="D4" s="6" t="str">
        <f>'2002'!E13</f>
        <v>L</v>
      </c>
      <c r="E4" s="66">
        <f>'2002'!F13</f>
        <v>5.5520833333333332E-2</v>
      </c>
      <c r="F4" s="5">
        <f>'2002'!G13</f>
        <v>2</v>
      </c>
      <c r="G4" s="4" t="str">
        <f>'2002'!H13</f>
        <v>Harry Bates</v>
      </c>
      <c r="H4" s="4" t="str">
        <f>'2002'!I13</f>
        <v>L</v>
      </c>
      <c r="I4" s="34">
        <f>'2002'!J13</f>
        <v>6.5243055555555568E-2</v>
      </c>
      <c r="J4" s="3">
        <f>'2002'!K13</f>
        <v>13</v>
      </c>
      <c r="K4" s="4" t="str">
        <f>'2002'!L13</f>
        <v>David Cusack</v>
      </c>
      <c r="L4" s="4" t="str">
        <f>'2002'!M13</f>
        <v>L</v>
      </c>
      <c r="M4" s="34">
        <f>'2002'!N13</f>
        <v>5.0995370370370358E-2</v>
      </c>
      <c r="N4" s="3">
        <f>'2002'!O13</f>
        <v>9</v>
      </c>
      <c r="O4" s="4" t="str">
        <f>'2002'!P13</f>
        <v>Eric Cusack</v>
      </c>
      <c r="P4" s="4" t="str">
        <f>'2002'!Q13</f>
        <v>L</v>
      </c>
      <c r="Q4" s="34">
        <f>'2002'!R13</f>
        <v>5.4027777777777786E-2</v>
      </c>
      <c r="R4" s="3">
        <f>'2002'!S13</f>
        <v>6</v>
      </c>
      <c r="S4" s="6" t="str">
        <f>'2002'!T13</f>
        <v>Paul Briscoe</v>
      </c>
      <c r="T4" s="6" t="str">
        <f>'2002'!U13</f>
        <v>L</v>
      </c>
      <c r="U4" s="66">
        <f>'2002'!V13</f>
        <v>5.3506944444444454E-2</v>
      </c>
      <c r="V4" s="5">
        <f>'2002'!W13</f>
        <v>1</v>
      </c>
    </row>
    <row r="5" spans="1:27" x14ac:dyDescent="0.35">
      <c r="C5" s="6" t="str">
        <f>'2002'!D14</f>
        <v>Steve Webb</v>
      </c>
      <c r="D5" s="4" t="str">
        <f>'2002'!E14</f>
        <v>T</v>
      </c>
      <c r="E5" s="34">
        <f>'2002'!F14</f>
        <v>5.5520833333333332E-2</v>
      </c>
      <c r="F5" s="3">
        <f>'2002'!G14</f>
        <v>2</v>
      </c>
      <c r="G5" s="4" t="str">
        <f>'2002'!H14</f>
        <v>Henry Lang</v>
      </c>
      <c r="H5" s="4" t="str">
        <f>'2002'!I14</f>
        <v>T</v>
      </c>
      <c r="I5" s="34">
        <f>'2002'!J14</f>
        <v>0.12076388888888889</v>
      </c>
      <c r="J5" s="3">
        <f>'2002'!K14</f>
        <v>7</v>
      </c>
      <c r="K5" s="4" t="str">
        <f>'2002'!L14</f>
        <v>Steve O'Callaghan</v>
      </c>
      <c r="L5" s="4" t="str">
        <f>'2002'!M14</f>
        <v>T</v>
      </c>
      <c r="M5" s="34">
        <f>'2002'!N14</f>
        <v>0.17175925925925925</v>
      </c>
      <c r="N5" s="3">
        <f>'2002'!O14</f>
        <v>6</v>
      </c>
      <c r="O5" s="4" t="str">
        <f>'2002'!P14</f>
        <v>Alistair Fale</v>
      </c>
      <c r="P5" s="4" t="str">
        <f>'2002'!Q14</f>
        <v>T</v>
      </c>
      <c r="Q5" s="34">
        <f>'2002'!R14</f>
        <v>0.22578703703703704</v>
      </c>
      <c r="R5" s="3">
        <f>'2002'!S14</f>
        <v>6</v>
      </c>
      <c r="S5" s="6" t="str">
        <f>'2002'!T14</f>
        <v>Mick Wrench</v>
      </c>
      <c r="T5" s="4" t="str">
        <f>'2002'!U14</f>
        <v>T</v>
      </c>
      <c r="U5" s="34">
        <f>'2002'!V14</f>
        <v>0.27929398148148149</v>
      </c>
      <c r="V5" s="3">
        <f>'2002'!W14</f>
        <v>4</v>
      </c>
    </row>
    <row r="6" spans="1:27" x14ac:dyDescent="0.35">
      <c r="A6">
        <v>2002</v>
      </c>
      <c r="B6" t="s">
        <v>3</v>
      </c>
      <c r="C6" s="4" t="str">
        <f>'2002'!D34</f>
        <v xml:space="preserve">Mark Bean </v>
      </c>
      <c r="D6" s="4" t="str">
        <f>'2002'!E34</f>
        <v>L</v>
      </c>
      <c r="E6" s="34">
        <f>'2002'!F34</f>
        <v>6.3298611111111111E-2</v>
      </c>
      <c r="F6" s="3">
        <f>'2002'!G34</f>
        <v>10</v>
      </c>
      <c r="G6" s="4" t="str">
        <f>'2002'!H34</f>
        <v>Bob Jackson</v>
      </c>
      <c r="H6" s="4" t="str">
        <f>'2002'!I34</f>
        <v>L</v>
      </c>
      <c r="I6" s="34">
        <f>'2002'!J34</f>
        <v>7.3124999999999996E-2</v>
      </c>
      <c r="J6" s="3">
        <f>'2002'!K34</f>
        <v>15</v>
      </c>
      <c r="K6" s="4" t="str">
        <f>'2002'!L34</f>
        <v>Paul Furness</v>
      </c>
      <c r="L6" s="4" t="str">
        <f>'2002'!M34</f>
        <v>L</v>
      </c>
      <c r="M6" s="34">
        <f>'2002'!N34</f>
        <v>4.7986111111110785E-2</v>
      </c>
      <c r="N6" s="3">
        <f>'2002'!O34</f>
        <v>7</v>
      </c>
      <c r="O6" s="4" t="str">
        <f>'2002'!P34</f>
        <v>Geoff Webster</v>
      </c>
      <c r="P6" s="4" t="str">
        <f>'2002'!Q34</f>
        <v>L</v>
      </c>
      <c r="Q6" s="34">
        <f>'2002'!R34</f>
        <v>6.1076388888888888E-2</v>
      </c>
      <c r="R6" s="3">
        <f>'2002'!S34</f>
        <v>12</v>
      </c>
      <c r="S6" s="4" t="str">
        <f>'2002'!T34</f>
        <v>Peter Lambert</v>
      </c>
      <c r="T6" s="4" t="str">
        <f>'2002'!U34</f>
        <v>L</v>
      </c>
      <c r="U6" s="34">
        <f>'2002'!V34</f>
        <v>6.3993055555555872E-2</v>
      </c>
      <c r="V6" s="3">
        <f>'2002'!W34</f>
        <v>11</v>
      </c>
    </row>
    <row r="7" spans="1:27" x14ac:dyDescent="0.35">
      <c r="C7" s="4" t="str">
        <f>'2002'!D35</f>
        <v>Lisa Wilyman</v>
      </c>
      <c r="D7" s="4" t="str">
        <f>'2002'!E35</f>
        <v>T</v>
      </c>
      <c r="E7" s="34">
        <f>'2002'!F35</f>
        <v>6.3298611111111111E-2</v>
      </c>
      <c r="F7" s="3">
        <f>'2002'!G35</f>
        <v>10</v>
      </c>
      <c r="G7" s="4" t="str">
        <f>'2002'!H35</f>
        <v>Madeleine Watson</v>
      </c>
      <c r="H7" s="4" t="str">
        <f>'2002'!I35</f>
        <v>T</v>
      </c>
      <c r="I7" s="34">
        <f>'2002'!J35</f>
        <v>0.13642361111111112</v>
      </c>
      <c r="J7" s="3">
        <f>'2002'!K35</f>
        <v>14</v>
      </c>
      <c r="K7" s="4" t="str">
        <f>'2002'!L35</f>
        <v>Kathy Kaiser</v>
      </c>
      <c r="L7" s="4" t="str">
        <f>'2002'!M35</f>
        <v>T</v>
      </c>
      <c r="M7" s="34">
        <f>'2002'!N35</f>
        <v>0.18440972222222191</v>
      </c>
      <c r="N7" s="3">
        <f>'2002'!O35</f>
        <v>11</v>
      </c>
      <c r="O7" s="4" t="str">
        <f>'2002'!P35</f>
        <v>Sylvia Watson</v>
      </c>
      <c r="P7" s="4" t="str">
        <f>'2002'!Q35</f>
        <v>T</v>
      </c>
      <c r="Q7" s="34">
        <f>'2002'!R35</f>
        <v>0.24548611111111079</v>
      </c>
      <c r="R7" s="3">
        <f>'2002'!S35</f>
        <v>10</v>
      </c>
      <c r="S7" s="4" t="str">
        <f>'2002'!T35</f>
        <v>Annenu Van Zyl</v>
      </c>
      <c r="T7" s="4" t="str">
        <f>'2002'!U35</f>
        <v>T</v>
      </c>
      <c r="U7" s="34">
        <f>'2002'!V35</f>
        <v>0.30947916666666664</v>
      </c>
      <c r="V7" s="3">
        <f>'2002'!W35</f>
        <v>11</v>
      </c>
    </row>
    <row r="8" spans="1:27" x14ac:dyDescent="0.35">
      <c r="A8">
        <v>2003</v>
      </c>
      <c r="B8" t="str">
        <f>'2003'!C19</f>
        <v>Mixed</v>
      </c>
      <c r="C8" t="str">
        <f>'2003'!D19</f>
        <v>Steve Webb</v>
      </c>
      <c r="D8" t="str">
        <f>'2003'!E19</f>
        <v>L</v>
      </c>
      <c r="E8" s="34">
        <f>'2003'!F19</f>
        <v>6.1018518518518521E-2</v>
      </c>
      <c r="F8" s="87">
        <f>'2003'!G19</f>
        <v>9</v>
      </c>
      <c r="G8" t="str">
        <f>'2003'!H19</f>
        <v>Bob Jackson</v>
      </c>
      <c r="H8" t="str">
        <f>'2003'!I19</f>
        <v>L</v>
      </c>
      <c r="I8" s="34">
        <f>'2003'!J19</f>
        <v>5.7928240740740732E-2</v>
      </c>
      <c r="J8" s="87">
        <f>'2003'!K19</f>
        <v>3</v>
      </c>
      <c r="K8" t="str">
        <f>'2003'!L19</f>
        <v>Mick Wrench</v>
      </c>
      <c r="L8" t="str">
        <f>'2003'!M19</f>
        <v>L</v>
      </c>
      <c r="M8" s="34">
        <f>'2003'!N19</f>
        <v>5.2083333333333356E-2</v>
      </c>
      <c r="N8" s="87">
        <f>'2003'!O19</f>
        <v>9</v>
      </c>
      <c r="O8" t="str">
        <f>'2003'!P19</f>
        <v>Geoff Webster</v>
      </c>
      <c r="P8" t="str">
        <f>'2003'!Q19</f>
        <v>L</v>
      </c>
      <c r="Q8" s="34">
        <f>'2003'!R19</f>
        <v>5.8391203703703681E-2</v>
      </c>
      <c r="R8" s="87">
        <f>'2003'!S19</f>
        <v>11</v>
      </c>
      <c r="S8" t="str">
        <f>'2003'!T19</f>
        <v>Tim Towler</v>
      </c>
      <c r="T8" t="str">
        <f>'2003'!U19</f>
        <v>L</v>
      </c>
      <c r="U8" s="34">
        <f>'2003'!V19</f>
        <v>6.0381944444444474E-2</v>
      </c>
      <c r="V8" s="87">
        <f>'2003'!W19</f>
        <v>6</v>
      </c>
    </row>
    <row r="9" spans="1:27" x14ac:dyDescent="0.35">
      <c r="C9" t="str">
        <f>'2003'!D20</f>
        <v>Lisa Wilyman</v>
      </c>
      <c r="D9" t="str">
        <f>'2003'!E20</f>
        <v>T</v>
      </c>
      <c r="E9" s="34">
        <f>'2003'!F20</f>
        <v>6.1018518518518521E-2</v>
      </c>
      <c r="F9" s="87">
        <f>'2003'!G20</f>
        <v>9</v>
      </c>
      <c r="G9" t="str">
        <f>'2003'!H20</f>
        <v>Vicky Chapman</v>
      </c>
      <c r="H9" t="str">
        <f>'2003'!I20</f>
        <v>T</v>
      </c>
      <c r="I9" s="34">
        <f>'2003'!J20</f>
        <v>0.11894675925925925</v>
      </c>
      <c r="J9" s="87">
        <f>'2003'!K20</f>
        <v>5</v>
      </c>
      <c r="K9" t="str">
        <f>'2003'!L20</f>
        <v>Dawn Morley</v>
      </c>
      <c r="L9" t="str">
        <f>'2003'!M20</f>
        <v>T</v>
      </c>
      <c r="M9" s="34">
        <f>'2003'!N20</f>
        <v>0.17103009259259261</v>
      </c>
      <c r="N9" s="87">
        <f>'2003'!O20</f>
        <v>5</v>
      </c>
      <c r="O9" t="str">
        <f>'2003'!P20</f>
        <v>Janet Parkinson</v>
      </c>
      <c r="P9" t="str">
        <f>'2003'!Q20</f>
        <v>T</v>
      </c>
      <c r="Q9" s="34">
        <f>'2003'!R20</f>
        <v>0.22942129629629629</v>
      </c>
      <c r="R9" s="87">
        <f>'2003'!S20</f>
        <v>5</v>
      </c>
      <c r="S9" t="str">
        <f>'2003'!T20</f>
        <v>Tracey Morris</v>
      </c>
      <c r="T9" t="str">
        <f>'2003'!U20</f>
        <v>T</v>
      </c>
      <c r="U9" s="91">
        <f>'2003'!V20</f>
        <v>0.28980324074074076</v>
      </c>
      <c r="V9" s="87">
        <f>'2003'!W20</f>
        <v>6</v>
      </c>
    </row>
    <row r="10" spans="1:27" x14ac:dyDescent="0.35">
      <c r="A10">
        <v>2003</v>
      </c>
      <c r="B10" t="s">
        <v>17</v>
      </c>
      <c r="C10" t="str">
        <f>'2003'!D40</f>
        <v>Mark Bean</v>
      </c>
      <c r="D10" t="str">
        <f>'2003'!E40</f>
        <v>L</v>
      </c>
      <c r="E10" s="34">
        <f>'2003'!F40</f>
        <v>6.6979166666666659E-2</v>
      </c>
      <c r="F10" s="87">
        <f>'2003'!G40</f>
        <v>13</v>
      </c>
      <c r="G10" t="str">
        <f>'2003'!H40</f>
        <v>Andy Sumner</v>
      </c>
      <c r="H10" t="str">
        <f>'2003'!I40</f>
        <v>L</v>
      </c>
      <c r="I10" s="34">
        <f>'2003'!J40</f>
        <v>6.7025462962962981E-2</v>
      </c>
      <c r="J10" s="87">
        <f>'2003'!K40</f>
        <v>15</v>
      </c>
      <c r="K10" t="str">
        <f>'2003'!L40</f>
        <v>Eric Cusack</v>
      </c>
      <c r="L10" t="str">
        <f>'2003'!M40</f>
        <v>L</v>
      </c>
      <c r="M10" s="34">
        <f>'2003'!N40</f>
        <v>5.0462962962962959E-2</v>
      </c>
      <c r="N10" s="87">
        <f>'2003'!O40</f>
        <v>7</v>
      </c>
      <c r="O10" t="str">
        <f>'2003'!P40</f>
        <v>Sylvia Watson</v>
      </c>
      <c r="P10" t="str">
        <f>'2003'!Q40</f>
        <v>L</v>
      </c>
      <c r="Q10" s="34">
        <f>'2003'!R40</f>
        <v>6.973379629629628E-2</v>
      </c>
      <c r="R10" s="87">
        <f>'2003'!S40</f>
        <v>18</v>
      </c>
      <c r="S10" t="str">
        <f>'2003'!T40</f>
        <v>Peter Lambert</v>
      </c>
      <c r="T10" t="str">
        <f>'2003'!U40</f>
        <v>L</v>
      </c>
      <c r="U10" s="34">
        <f>'2003'!V40</f>
        <v>7.1793981481481833E-2</v>
      </c>
      <c r="V10" s="87">
        <f>'2003'!W40</f>
        <v>17</v>
      </c>
    </row>
    <row r="11" spans="1:27" x14ac:dyDescent="0.35">
      <c r="C11" t="str">
        <f>'2003'!D41</f>
        <v>Nick Brown</v>
      </c>
      <c r="D11" t="str">
        <f>'2003'!E41</f>
        <v>T</v>
      </c>
      <c r="E11" s="34">
        <f>'2003'!F41</f>
        <v>6.6979166666666659E-2</v>
      </c>
      <c r="F11" s="87">
        <f>'2003'!G41</f>
        <v>13</v>
      </c>
      <c r="G11" t="str">
        <f>'2003'!H41</f>
        <v>Sophie Hetherington</v>
      </c>
      <c r="H11" t="str">
        <f>'2003'!I41</f>
        <v>T</v>
      </c>
      <c r="I11" s="34">
        <f>'2003'!J41</f>
        <v>0.13400462962962964</v>
      </c>
      <c r="J11" s="87">
        <f>'2003'!K41</f>
        <v>15</v>
      </c>
      <c r="K11" t="str">
        <f>'2003'!L41</f>
        <v>Dave Cusack</v>
      </c>
      <c r="L11" t="str">
        <f>'2003'!M41</f>
        <v>T</v>
      </c>
      <c r="M11" s="34">
        <f>'2003'!N41</f>
        <v>0.1844675925925926</v>
      </c>
      <c r="N11" s="87">
        <f>'2003'!O41</f>
        <v>12</v>
      </c>
      <c r="O11" t="str">
        <f>'2003'!P41</f>
        <v>Kay Mason</v>
      </c>
      <c r="P11" t="str">
        <f>'2003'!Q41</f>
        <v>T</v>
      </c>
      <c r="Q11" s="34">
        <f>'2003'!R41</f>
        <v>0.25420138888888888</v>
      </c>
      <c r="R11" s="87">
        <f>'2003'!S41</f>
        <v>14</v>
      </c>
      <c r="S11" t="str">
        <f>'2003'!T41</f>
        <v>Steve O'Callaghan</v>
      </c>
      <c r="T11" t="str">
        <f>'2003'!U41</f>
        <v>T</v>
      </c>
      <c r="U11" s="34">
        <f>'2003'!V41</f>
        <v>0.32599537037037074</v>
      </c>
      <c r="V11" s="87">
        <f>'2003'!W41</f>
        <v>13</v>
      </c>
    </row>
    <row r="12" spans="1:27" x14ac:dyDescent="0.35">
      <c r="A12">
        <v>2004</v>
      </c>
      <c r="B12" t="str">
        <f>'2004'!D22</f>
        <v>Men</v>
      </c>
      <c r="C12" t="str">
        <f>'2004'!E22</f>
        <v>Mark Bean</v>
      </c>
      <c r="D12" t="str">
        <f>'2004'!F22</f>
        <v>L</v>
      </c>
      <c r="E12" s="34">
        <f>'2004'!G22</f>
        <v>6.4166666666666664E-2</v>
      </c>
      <c r="F12" s="87">
        <f>'2004'!H22</f>
        <v>16</v>
      </c>
      <c r="G12" t="str">
        <f>'2004'!I22</f>
        <v>Martin Horbury</v>
      </c>
      <c r="H12" t="str">
        <f>'2004'!J22</f>
        <v>L</v>
      </c>
      <c r="I12" s="34">
        <f>'2004'!K22</f>
        <v>5.7800925925925936E-2</v>
      </c>
      <c r="J12" s="87">
        <f>'2004'!L22</f>
        <v>9</v>
      </c>
      <c r="K12" t="str">
        <f>'2004'!M22</f>
        <v>David Cusack</v>
      </c>
      <c r="L12" t="str">
        <f>'2004'!N22</f>
        <v>L</v>
      </c>
      <c r="M12" s="34">
        <f>'2004'!O22</f>
        <v>5.0092592592592577E-2</v>
      </c>
      <c r="N12" s="87">
        <f>'2004'!P22</f>
        <v>7</v>
      </c>
      <c r="O12" s="65" t="str">
        <f>'2004'!Q22</f>
        <v>Alan Hutchinson</v>
      </c>
      <c r="P12" t="str">
        <f>'2004'!R22</f>
        <v>L</v>
      </c>
      <c r="Q12" s="66">
        <f>'2004'!S22</f>
        <v>5.0370370370370371E-2</v>
      </c>
      <c r="R12" s="88">
        <f>'2004'!T22</f>
        <v>1</v>
      </c>
      <c r="S12" t="str">
        <f>'2004'!U22</f>
        <v>Peter Lambert</v>
      </c>
      <c r="T12" t="str">
        <f>'2004'!V22</f>
        <v>L</v>
      </c>
      <c r="U12" s="34">
        <f>'2004'!W22</f>
        <v>6.6701388888888907E-2</v>
      </c>
      <c r="V12" s="87">
        <f>'2004'!X22</f>
        <v>12</v>
      </c>
    </row>
    <row r="13" spans="1:27" x14ac:dyDescent="0.35">
      <c r="C13" t="str">
        <f>'2004'!E23</f>
        <v>Bill Murphy</v>
      </c>
      <c r="D13" t="str">
        <f>'2004'!F23</f>
        <v>T</v>
      </c>
      <c r="E13" s="34">
        <f>'2004'!G23</f>
        <v>6.4166666666666664E-2</v>
      </c>
      <c r="F13" s="87">
        <f>'2004'!H23</f>
        <v>16</v>
      </c>
      <c r="G13" t="str">
        <f>'2004'!I23</f>
        <v>Bob Jackson</v>
      </c>
      <c r="H13" t="str">
        <f>'2004'!J23</f>
        <v>T</v>
      </c>
      <c r="I13" s="34">
        <f>'2004'!K23</f>
        <v>0.1219675925925926</v>
      </c>
      <c r="J13" s="87">
        <f>'2004'!L23</f>
        <v>12</v>
      </c>
      <c r="K13" t="str">
        <f>'2004'!M23</f>
        <v>Keith Cluderay</v>
      </c>
      <c r="L13" t="str">
        <f>'2004'!N23</f>
        <v>T</v>
      </c>
      <c r="M13" s="34">
        <f>'2004'!O23</f>
        <v>0.17206018518518518</v>
      </c>
      <c r="N13" s="87">
        <f>'2004'!P23</f>
        <v>12</v>
      </c>
      <c r="O13" s="65" t="str">
        <f>'2004'!Q23</f>
        <v>Andrew Cutts</v>
      </c>
      <c r="P13" t="str">
        <f>'2004'!R23</f>
        <v>T</v>
      </c>
      <c r="Q13" s="34">
        <f>'2004'!S23</f>
        <v>0.22243055555555555</v>
      </c>
      <c r="R13" s="87">
        <f>'2004'!T23</f>
        <v>7</v>
      </c>
      <c r="S13" t="str">
        <f>'2004'!U23</f>
        <v>Ian Place</v>
      </c>
      <c r="T13" t="str">
        <f>'2004'!V23</f>
        <v>T</v>
      </c>
      <c r="U13" s="34">
        <f>'2004'!W23</f>
        <v>0.28913194444444446</v>
      </c>
      <c r="V13" s="87">
        <f>'2004'!X23</f>
        <v>7</v>
      </c>
    </row>
    <row r="14" spans="1:27" x14ac:dyDescent="0.35">
      <c r="A14">
        <v>2004</v>
      </c>
      <c r="B14" t="str">
        <f>'2004'!D28</f>
        <v>Mixed</v>
      </c>
      <c r="C14" s="65" t="str">
        <f>'2004'!E28</f>
        <v>Lisa Wilyman</v>
      </c>
      <c r="D14" t="str">
        <f>'2004'!F28</f>
        <v>L</v>
      </c>
      <c r="E14" s="66">
        <f>'2004'!G28</f>
        <v>5.4803240740740743E-2</v>
      </c>
      <c r="F14" s="88">
        <f>'2004'!H28</f>
        <v>2</v>
      </c>
      <c r="G14" s="65" t="str">
        <f>'2004'!I28</f>
        <v>Samantha Harris</v>
      </c>
      <c r="H14" t="str">
        <f>'2004'!J28</f>
        <v>L</v>
      </c>
      <c r="I14" s="66">
        <f>'2004'!K28</f>
        <v>5.4849537037037037E-2</v>
      </c>
      <c r="J14" s="88">
        <f>'2004'!L28</f>
        <v>7</v>
      </c>
      <c r="K14" t="str">
        <f>'2004'!M28</f>
        <v>Steve O'Callaghan</v>
      </c>
      <c r="L14" t="str">
        <f>'2004'!N28</f>
        <v>L</v>
      </c>
      <c r="M14" s="34">
        <f>'2004'!O28</f>
        <v>4.989583333333332E-2</v>
      </c>
      <c r="N14" s="87">
        <f>'2004'!P28</f>
        <v>5</v>
      </c>
      <c r="O14" t="str">
        <f>'2004'!Q28</f>
        <v>Geoff Webster</v>
      </c>
      <c r="P14" t="str">
        <f>'2004'!R28</f>
        <v>L</v>
      </c>
      <c r="Q14" s="34">
        <f>'2004'!S28</f>
        <v>6.2488425925925933E-2</v>
      </c>
      <c r="R14" s="87">
        <f>'2004'!T28</f>
        <v>18</v>
      </c>
      <c r="S14" t="str">
        <f>'2004'!U28</f>
        <v>Annemi Van Zyl</v>
      </c>
      <c r="T14" t="str">
        <f>'2004'!V28</f>
        <v>L</v>
      </c>
      <c r="U14" s="34">
        <f>'2004'!W28</f>
        <v>6.8275462962962941E-2</v>
      </c>
      <c r="V14" s="87">
        <f>'2004'!X28</f>
        <v>14</v>
      </c>
    </row>
    <row r="15" spans="1:27" x14ac:dyDescent="0.35">
      <c r="C15" s="65" t="str">
        <f>'2004'!E29</f>
        <v>Steve Webb</v>
      </c>
      <c r="D15" t="str">
        <f>'2004'!F29</f>
        <v>T</v>
      </c>
      <c r="E15" s="34">
        <f>'2004'!G29</f>
        <v>5.4803240740740743E-2</v>
      </c>
      <c r="F15" s="87">
        <f>'2004'!H29</f>
        <v>2</v>
      </c>
      <c r="G15" s="65" t="str">
        <f>'2004'!I29</f>
        <v>Brian Hanley</v>
      </c>
      <c r="H15" t="str">
        <f>'2004'!J29</f>
        <v>T</v>
      </c>
      <c r="I15" s="34">
        <f>'2004'!K29</f>
        <v>0.10965277777777778</v>
      </c>
      <c r="J15" s="87">
        <f>'2004'!L29</f>
        <v>3</v>
      </c>
      <c r="K15" t="str">
        <f>'2004'!M29</f>
        <v>Janet Parkinson</v>
      </c>
      <c r="L15" t="str">
        <f>'2004'!N29</f>
        <v>T</v>
      </c>
      <c r="M15" s="34">
        <f>'2004'!O29</f>
        <v>0.1595486111111111</v>
      </c>
      <c r="N15" s="87">
        <f>'2004'!P29</f>
        <v>4</v>
      </c>
      <c r="O15" t="str">
        <f>'2004'!Q29</f>
        <v>Sylvia Watson</v>
      </c>
      <c r="P15" t="str">
        <f>'2004'!R29</f>
        <v>T</v>
      </c>
      <c r="Q15" s="34">
        <f>'2004'!S29</f>
        <v>0.22203703703703703</v>
      </c>
      <c r="R15" s="87">
        <f>'2004'!T29</f>
        <v>6</v>
      </c>
      <c r="S15" t="str">
        <f>'2004'!U29</f>
        <v>Tim Towler</v>
      </c>
      <c r="T15" t="str">
        <f>'2004'!V29</f>
        <v>T</v>
      </c>
      <c r="U15" s="34">
        <f>'2004'!W29</f>
        <v>0.29031249999999997</v>
      </c>
      <c r="V15" s="87">
        <f>'2004'!X29</f>
        <v>9</v>
      </c>
    </row>
    <row r="16" spans="1:27" x14ac:dyDescent="0.35">
      <c r="A16">
        <v>2005</v>
      </c>
      <c r="B16" t="s">
        <v>2</v>
      </c>
      <c r="C16" s="4" t="str">
        <f>'2005'!D8</f>
        <v>Drew Taylor</v>
      </c>
      <c r="E16" s="34">
        <f>'2005'!G8</f>
        <v>5.8726851851851856E-2</v>
      </c>
      <c r="G16" s="4" t="str">
        <f>'2005'!L8</f>
        <v>Paul Hunter</v>
      </c>
      <c r="I16" s="34">
        <f>'2005'!Q8</f>
        <v>6.04050925925926E-2</v>
      </c>
      <c r="K16" s="4" t="str">
        <f>'2005'!T8</f>
        <v>Keith Cluderay</v>
      </c>
      <c r="M16" s="34">
        <f>'2005'!Y8</f>
        <v>5.86111111111111E-2</v>
      </c>
      <c r="O16" s="4" t="str">
        <f>'2005'!AB8</f>
        <v>Andrew Cutts</v>
      </c>
      <c r="Q16" s="34">
        <f>'2005'!AG8</f>
        <v>5.6377314814814811E-2</v>
      </c>
      <c r="S16" s="4" t="str">
        <f>'2005'!AJ8</f>
        <v>Paul Briscoe</v>
      </c>
      <c r="U16" s="34">
        <f>'2005'!AN8</f>
        <v>6.605324074074076E-2</v>
      </c>
      <c r="X16" s="34"/>
      <c r="Y16" s="34"/>
      <c r="Z16" s="34"/>
      <c r="AA16" s="4"/>
    </row>
    <row r="17" spans="1:27" x14ac:dyDescent="0.35">
      <c r="C17" s="4" t="str">
        <f>'2005'!E8</f>
        <v>Jerry Watson</v>
      </c>
      <c r="D17" s="85"/>
      <c r="E17" s="34"/>
      <c r="G17" s="4" t="str">
        <f>'2005'!M8</f>
        <v>Bob Jackson</v>
      </c>
      <c r="H17" s="85"/>
      <c r="I17" s="34">
        <f>'2005'!O8</f>
        <v>0.11913194444444446</v>
      </c>
      <c r="K17" s="4" t="str">
        <f>'2005'!U8</f>
        <v>Eric Green</v>
      </c>
      <c r="L17" s="85"/>
      <c r="M17" s="34">
        <f>'2005'!W8</f>
        <v>0.17774305555555556</v>
      </c>
      <c r="O17" s="4" t="str">
        <f>'2005'!AC8</f>
        <v>Alan Hutchinson</v>
      </c>
      <c r="P17" s="85"/>
      <c r="Q17" s="34">
        <f>'2005'!AE8</f>
        <v>0.23412037037037037</v>
      </c>
      <c r="S17" s="4" t="str">
        <f>'2005'!AK8</f>
        <v>Tim Towler</v>
      </c>
      <c r="T17" s="85"/>
      <c r="U17" s="34">
        <f>'2005'!AM8</f>
        <v>0.30017361111111113</v>
      </c>
      <c r="W17" s="34"/>
      <c r="X17" s="34"/>
      <c r="Y17" s="34"/>
      <c r="Z17" s="34"/>
      <c r="AA17" s="85"/>
    </row>
    <row r="18" spans="1:27" x14ac:dyDescent="0.35">
      <c r="A18">
        <v>2005</v>
      </c>
      <c r="B18" t="s">
        <v>3</v>
      </c>
      <c r="C18" s="86" t="str">
        <f>'2005'!D20</f>
        <v>Steve Webb</v>
      </c>
      <c r="E18" s="34">
        <f>'2005'!G20</f>
        <v>7.3449074074074069E-2</v>
      </c>
      <c r="G18" s="86" t="str">
        <f>'2005'!L20</f>
        <v>Gary Sutherland</v>
      </c>
      <c r="I18" s="34">
        <f>'2005'!Q20</f>
        <v>7.9606481481481486E-2</v>
      </c>
      <c r="K18" s="86" t="str">
        <f>'2005'!T20</f>
        <v>Peter Lambert</v>
      </c>
      <c r="M18" s="34">
        <f>'2005'!Y20</f>
        <v>5.511574074074041E-2</v>
      </c>
      <c r="O18" s="86" t="str">
        <f>'2005'!AB20</f>
        <v>Geoff Webster</v>
      </c>
      <c r="Q18" s="34">
        <f>'2005'!AG20</f>
        <v>7.0648148148148182E-2</v>
      </c>
      <c r="S18" s="86" t="str">
        <f>'2005'!AJ20</f>
        <v>Mick Wrench</v>
      </c>
      <c r="U18" s="34">
        <f>'2005'!AN20</f>
        <v>6.70601851851855E-2</v>
      </c>
      <c r="X18" s="34"/>
      <c r="Y18" s="34"/>
      <c r="Z18" s="34"/>
      <c r="AA18" s="86"/>
    </row>
    <row r="19" spans="1:27" x14ac:dyDescent="0.35">
      <c r="C19" s="86" t="str">
        <f>'2005'!E20</f>
        <v>Mivvy Tekchandani</v>
      </c>
      <c r="E19" s="34"/>
      <c r="G19" s="86" t="str">
        <f>'2005'!M20</f>
        <v>Sara Dyer</v>
      </c>
      <c r="I19" s="34">
        <f>'2005'!O20</f>
        <v>0.15305555555555556</v>
      </c>
      <c r="K19" s="86" t="str">
        <f>'2005'!U20</f>
        <v>Laura Clark</v>
      </c>
      <c r="M19" s="34">
        <f>I19+M18</f>
        <v>0.20817129629629597</v>
      </c>
      <c r="O19" s="86" t="str">
        <f>'2005'!AC20</f>
        <v>Sylvia Watson</v>
      </c>
      <c r="Q19" s="34">
        <f>M19+Q18</f>
        <v>0.27881944444444418</v>
      </c>
      <c r="S19" s="86" t="str">
        <f>'2005'!AK20</f>
        <v>Hayley Palmer</v>
      </c>
      <c r="U19" s="34">
        <f>U18+Q19</f>
        <v>0.3458796296296297</v>
      </c>
    </row>
    <row r="20" spans="1:27" x14ac:dyDescent="0.35">
      <c r="A20">
        <v>2006</v>
      </c>
      <c r="B20" t="str">
        <f>'2006'!C7</f>
        <v>Vets</v>
      </c>
      <c r="C20" t="str">
        <f>'2006'!D7</f>
        <v>Steve Webb</v>
      </c>
      <c r="E20" s="34">
        <f>'2006'!G7</f>
        <v>5.5717592592592596E-2</v>
      </c>
      <c r="F20" s="87">
        <v>5</v>
      </c>
      <c r="G20" t="str">
        <f>'2006'!L7</f>
        <v>Bob Jackson</v>
      </c>
      <c r="I20" s="34">
        <f>'2006'!Q7</f>
        <v>5.6990740740740745E-2</v>
      </c>
      <c r="J20" s="87">
        <v>11</v>
      </c>
      <c r="K20" s="65" t="str">
        <f>'2006'!T7</f>
        <v>Jerry Watson</v>
      </c>
      <c r="M20" s="66">
        <f>'2006'!Y7</f>
        <v>3.9085648148148147E-2</v>
      </c>
      <c r="N20" s="88">
        <v>2</v>
      </c>
      <c r="O20" t="str">
        <f>'2006'!AB7</f>
        <v>Andrew Cutts</v>
      </c>
      <c r="Q20" s="34">
        <f>'2006'!AG7</f>
        <v>5.0972222222222197E-2</v>
      </c>
      <c r="R20" s="87">
        <v>12</v>
      </c>
      <c r="S20" t="str">
        <f>'2006'!AJ7</f>
        <v>Rob Bumstead</v>
      </c>
      <c r="U20" s="34">
        <f>'2006'!AN7</f>
        <v>6.0081018518518547E-2</v>
      </c>
      <c r="V20" s="87">
        <v>11</v>
      </c>
      <c r="X20" s="34"/>
      <c r="Y20" s="34"/>
      <c r="Z20" s="34"/>
    </row>
    <row r="21" spans="1:27" x14ac:dyDescent="0.35">
      <c r="C21" t="str">
        <f>'2006'!E7</f>
        <v>Drew Taylor</v>
      </c>
      <c r="E21" s="34">
        <f>'2006'!I7</f>
        <v>5.5717592592592596E-2</v>
      </c>
      <c r="F21" s="87">
        <v>5</v>
      </c>
      <c r="G21" t="str">
        <f>'2006'!M7</f>
        <v>Ian Sanderson</v>
      </c>
      <c r="I21" s="34">
        <f>'2006'!O7</f>
        <v>0.11270833333333334</v>
      </c>
      <c r="J21" s="87">
        <v>7</v>
      </c>
      <c r="K21" s="65" t="str">
        <f>'2006'!U7</f>
        <v>Mick Wrench</v>
      </c>
      <c r="M21" s="34">
        <f>'2006'!W7</f>
        <v>0.15179398148148149</v>
      </c>
      <c r="N21" s="87">
        <v>3</v>
      </c>
      <c r="O21" t="str">
        <f>'2006'!AC7</f>
        <v>Alan Hutchinson</v>
      </c>
      <c r="Q21" s="34">
        <f>'2006'!AE7</f>
        <v>0.20276620370370368</v>
      </c>
      <c r="R21" s="87">
        <v>7</v>
      </c>
      <c r="S21" t="str">
        <f>'2006'!AK7</f>
        <v>Tim Towler</v>
      </c>
      <c r="U21" s="91">
        <f>'2006'!AM7</f>
        <v>0.26284722222222223</v>
      </c>
      <c r="V21" s="87">
        <v>4</v>
      </c>
    </row>
    <row r="22" spans="1:27" x14ac:dyDescent="0.35">
      <c r="A22">
        <v>2007</v>
      </c>
      <c r="B22" t="s">
        <v>2</v>
      </c>
      <c r="C22" t="str">
        <f>'2007'!E25</f>
        <v>Ian Sanderson</v>
      </c>
      <c r="D22" t="str">
        <f>'2007'!F25</f>
        <v>L</v>
      </c>
      <c r="E22" s="34">
        <f>'2007'!G25</f>
        <v>5.8229166666666665E-2</v>
      </c>
      <c r="F22" s="87">
        <f>'2007'!H25</f>
        <v>6</v>
      </c>
      <c r="G22" t="str">
        <f>'2007'!I25</f>
        <v>Bob Jackson</v>
      </c>
      <c r="H22" t="str">
        <f>'2007'!J25</f>
        <v>L</v>
      </c>
      <c r="I22" s="34">
        <f>'2007'!K25</f>
        <v>5.9803240740740747E-2</v>
      </c>
      <c r="J22" s="87">
        <f>'2007'!L25</f>
        <v>14</v>
      </c>
      <c r="K22" t="str">
        <f>'2007'!M25</f>
        <v>Jonathan Brownbill</v>
      </c>
      <c r="L22" t="str">
        <f>'2007'!N25</f>
        <v>L</v>
      </c>
      <c r="M22" s="34">
        <f>'2007'!O25</f>
        <v>4.7453703703703699E-2</v>
      </c>
      <c r="N22" s="87">
        <f>'2007'!P25</f>
        <v>9</v>
      </c>
      <c r="O22" t="str">
        <f>'2007'!Q25</f>
        <v>Andrew Cutts</v>
      </c>
      <c r="P22" t="str">
        <f>'2007'!R25</f>
        <v>L</v>
      </c>
      <c r="Q22" s="34">
        <f>'2007'!S25</f>
        <v>5.5266203703703699E-2</v>
      </c>
      <c r="R22" s="87">
        <f>'2007'!T25</f>
        <v>8</v>
      </c>
      <c r="S22" t="str">
        <f>'2007'!U25</f>
        <v>Rob Bumstead</v>
      </c>
      <c r="T22" t="str">
        <f>'2007'!V25</f>
        <v>L</v>
      </c>
      <c r="U22" s="34">
        <f>'2007'!W25</f>
        <v>5.9606481481481483E-2</v>
      </c>
      <c r="V22" s="87">
        <f>'2007'!X25</f>
        <v>10</v>
      </c>
    </row>
    <row r="23" spans="1:27" x14ac:dyDescent="0.35">
      <c r="C23" t="str">
        <f>'2007'!E26</f>
        <v>Steve Webb</v>
      </c>
      <c r="D23" t="str">
        <f>'2007'!F26</f>
        <v>T</v>
      </c>
      <c r="E23" s="34">
        <f>'2007'!G26</f>
        <v>5.8229166666666665E-2</v>
      </c>
      <c r="F23" s="87">
        <f>'2007'!H26</f>
        <v>6</v>
      </c>
      <c r="G23" t="str">
        <f>'2007'!I26</f>
        <v>Graham Needham</v>
      </c>
      <c r="H23" t="str">
        <f>'2007'!J26</f>
        <v>T</v>
      </c>
      <c r="I23" s="34">
        <f>'2007'!K26</f>
        <v>0.11803240740740741</v>
      </c>
      <c r="J23" s="87">
        <f>'2007'!L26</f>
        <v>7</v>
      </c>
      <c r="K23" t="str">
        <f>'2007'!M26</f>
        <v>Patrick Barrett</v>
      </c>
      <c r="L23" t="str">
        <f>'2007'!N26</f>
        <v>T</v>
      </c>
      <c r="M23" s="34">
        <f>'2007'!O26</f>
        <v>0.16548611111111111</v>
      </c>
      <c r="N23" s="87">
        <f>'2007'!P26</f>
        <v>7</v>
      </c>
      <c r="O23" t="str">
        <f>'2007'!Q26</f>
        <v>Alan Hutchinson</v>
      </c>
      <c r="P23" t="str">
        <f>'2007'!R26</f>
        <v>T</v>
      </c>
      <c r="Q23" s="34">
        <f>'2007'!S26</f>
        <v>0.22075231481481483</v>
      </c>
      <c r="R23" s="87">
        <f>'2007'!T26</f>
        <v>7</v>
      </c>
      <c r="S23" t="str">
        <f>'2007'!U26</f>
        <v>Mick Wrench</v>
      </c>
      <c r="T23" t="str">
        <f>'2007'!V26</f>
        <v>T</v>
      </c>
      <c r="U23" s="34">
        <f>'2007'!W26</f>
        <v>0.28035879629629629</v>
      </c>
      <c r="V23" s="87">
        <f>'2007'!X26</f>
        <v>8</v>
      </c>
    </row>
    <row r="24" spans="1:27" x14ac:dyDescent="0.35">
      <c r="A24">
        <v>2007</v>
      </c>
      <c r="B24" t="s">
        <v>17</v>
      </c>
      <c r="C24" t="str">
        <f>'2007'!E58</f>
        <v>Dan Harman</v>
      </c>
      <c r="D24" t="str">
        <f>'2007'!F58</f>
        <v>L</v>
      </c>
      <c r="E24" s="34">
        <f>'2007'!G58</f>
        <v>5.7384259259259253E-2</v>
      </c>
      <c r="F24" s="87">
        <f>'2007'!H58</f>
        <v>5</v>
      </c>
      <c r="G24" t="str">
        <f>'2007'!I58</f>
        <v>Sara Dyer</v>
      </c>
      <c r="H24" t="str">
        <f>'2007'!J58</f>
        <v>L</v>
      </c>
      <c r="I24" s="34">
        <f>'2007'!K58</f>
        <v>7.4861111111111114E-2</v>
      </c>
      <c r="J24" s="87">
        <f>'2007'!L58</f>
        <v>26</v>
      </c>
      <c r="K24" t="str">
        <f>'2007'!M58</f>
        <v>Laura Clark</v>
      </c>
      <c r="L24" t="str">
        <f>'2007'!N58</f>
        <v>L</v>
      </c>
      <c r="M24" s="34">
        <f>'2007'!O58</f>
        <v>4.9016203703703708E-2</v>
      </c>
      <c r="N24" s="87">
        <f>'2007'!P58</f>
        <v>11</v>
      </c>
      <c r="O24" t="str">
        <f>'2007'!Q58</f>
        <v>Sylvia Watson</v>
      </c>
      <c r="P24" t="str">
        <f>'2007'!R58</f>
        <v>L</v>
      </c>
      <c r="Q24" s="34">
        <f>'2007'!S58</f>
        <v>7.1099537037037031E-2</v>
      </c>
      <c r="R24" s="87">
        <f>'2007'!T58</f>
        <v>26</v>
      </c>
      <c r="S24" t="str">
        <f>'2007'!U58</f>
        <v>Joel Giddings</v>
      </c>
      <c r="T24" t="str">
        <f>'2007'!V58</f>
        <v>L</v>
      </c>
      <c r="U24" s="34">
        <f>'2007'!W58</f>
        <v>6.6469907407407408E-2</v>
      </c>
      <c r="V24" s="87">
        <f>'2007'!X58</f>
        <v>19</v>
      </c>
    </row>
    <row r="25" spans="1:27" x14ac:dyDescent="0.35">
      <c r="C25" t="str">
        <f>'2007'!E59</f>
        <v>Gaz Moules</v>
      </c>
      <c r="D25" t="str">
        <f>'2007'!F59</f>
        <v>T</v>
      </c>
      <c r="E25" s="34">
        <f>'2007'!G59</f>
        <v>5.7384259259259253E-2</v>
      </c>
      <c r="F25" s="87">
        <f>'2007'!H59</f>
        <v>5</v>
      </c>
      <c r="G25" t="str">
        <f>'2007'!I59</f>
        <v>Paul Sanderson</v>
      </c>
      <c r="H25" t="str">
        <f>'2007'!J59</f>
        <v>T</v>
      </c>
      <c r="I25" s="34">
        <f>'2007'!K59</f>
        <v>0.13224537037037037</v>
      </c>
      <c r="J25" s="87">
        <f>'2007'!L59</f>
        <v>16</v>
      </c>
      <c r="K25" t="str">
        <f>'2007'!M59</f>
        <v>Dan Murray</v>
      </c>
      <c r="L25" t="str">
        <f>'2007'!N59</f>
        <v>T</v>
      </c>
      <c r="M25" s="34">
        <f>'2007'!O59</f>
        <v>0.18126157407407406</v>
      </c>
      <c r="N25" s="87">
        <f>'2007'!P59</f>
        <v>13</v>
      </c>
      <c r="O25" t="str">
        <f>'2007'!Q59</f>
        <v>Geoff Webster</v>
      </c>
      <c r="P25" t="str">
        <f>'2007'!R59</f>
        <v>T</v>
      </c>
      <c r="Q25" s="34">
        <f>'2007'!S59</f>
        <v>0.25236111111111109</v>
      </c>
      <c r="R25" s="87">
        <f>'2007'!T59</f>
        <v>21</v>
      </c>
      <c r="S25" t="str">
        <f>'2007'!U59</f>
        <v>Simon Redshaw</v>
      </c>
      <c r="T25" t="str">
        <f>'2007'!V59</f>
        <v>T</v>
      </c>
      <c r="U25" s="34">
        <f>'2007'!W59</f>
        <v>0.31883101851851853</v>
      </c>
      <c r="V25" s="87">
        <f>'2007'!X59</f>
        <v>19</v>
      </c>
    </row>
    <row r="26" spans="1:27" x14ac:dyDescent="0.35">
      <c r="A26">
        <v>2008</v>
      </c>
      <c r="B26" t="str">
        <f>'2008'!D40</f>
        <v>Vets</v>
      </c>
      <c r="C26" t="str">
        <f>'2008'!E40</f>
        <v>Ian Sanderson</v>
      </c>
      <c r="D26" t="str">
        <f>'2008'!F40</f>
        <v>L</v>
      </c>
      <c r="E26" s="34">
        <f>'2008'!G40</f>
        <v>5.7048611111111112E-2</v>
      </c>
      <c r="F26" s="87">
        <f>'2008'!H40</f>
        <v>8</v>
      </c>
      <c r="G26" t="str">
        <f>'2008'!I40</f>
        <v>Bob Jackson</v>
      </c>
      <c r="H26" t="str">
        <f>'2008'!J40</f>
        <v>L</v>
      </c>
      <c r="I26" s="34">
        <f>'2008'!K40</f>
        <v>6.1666666666666668E-2</v>
      </c>
      <c r="J26" s="87">
        <f>'2008'!L40</f>
        <v>23</v>
      </c>
      <c r="K26" t="str">
        <f>'2008'!M40</f>
        <v>Eric Green</v>
      </c>
      <c r="L26" t="str">
        <f>'2008'!N40</f>
        <v>L</v>
      </c>
      <c r="M26" s="34">
        <f>'2008'!O40</f>
        <v>4.7870370370370369E-2</v>
      </c>
      <c r="N26" s="87">
        <f>'2008'!P40</f>
        <v>14</v>
      </c>
      <c r="O26" t="str">
        <f>'2008'!Q40</f>
        <v>Andrew Cutts</v>
      </c>
      <c r="P26" t="str">
        <f>'2008'!R40</f>
        <v>L</v>
      </c>
      <c r="Q26" s="34">
        <f>'2008'!S40</f>
        <v>5.4525462962962963E-2</v>
      </c>
      <c r="R26" s="87">
        <f>'2008'!T40</f>
        <v>14</v>
      </c>
      <c r="S26" t="str">
        <f>'2008'!U40</f>
        <v>Joel Giddings</v>
      </c>
      <c r="T26" t="str">
        <f>'2008'!V40</f>
        <v>L</v>
      </c>
      <c r="U26" s="34">
        <f>'2008'!W40</f>
        <v>6.2233796296296294E-2</v>
      </c>
      <c r="V26" s="87">
        <f>'2008'!X40</f>
        <v>15</v>
      </c>
    </row>
    <row r="27" spans="1:27" x14ac:dyDescent="0.35">
      <c r="C27" t="str">
        <f>'2008'!E41</f>
        <v>Rob Bumstead</v>
      </c>
      <c r="D27" t="str">
        <f>'2008'!F41</f>
        <v>T</v>
      </c>
      <c r="E27" s="34">
        <f>'2008'!G41</f>
        <v>5.7048611111111112E-2</v>
      </c>
      <c r="F27" s="87">
        <f>'2008'!H41</f>
        <v>8</v>
      </c>
      <c r="G27" t="str">
        <f>'2008'!I41</f>
        <v>John Wallace</v>
      </c>
      <c r="H27" t="str">
        <f>'2008'!J41</f>
        <v>T</v>
      </c>
      <c r="I27" s="34">
        <f>'2008'!K41</f>
        <v>0.11871527777777778</v>
      </c>
      <c r="J27" s="87">
        <f>'2008'!L41</f>
        <v>11</v>
      </c>
      <c r="K27" t="str">
        <f>'2008'!M41</f>
        <v>Richard Adcock</v>
      </c>
      <c r="L27" t="str">
        <f>'2008'!N41</f>
        <v>T</v>
      </c>
      <c r="M27" s="34">
        <f>'2008'!O41</f>
        <v>0.16658564814814816</v>
      </c>
      <c r="N27" s="87">
        <f>'2008'!P41</f>
        <v>10</v>
      </c>
      <c r="O27" t="str">
        <f>'2008'!Q41</f>
        <v>Paul Hunter</v>
      </c>
      <c r="P27" t="str">
        <f>'2008'!R41</f>
        <v>T</v>
      </c>
      <c r="Q27" s="34">
        <f>'2008'!S41</f>
        <v>0.22111111111111112</v>
      </c>
      <c r="R27" s="87">
        <f>'2008'!T41</f>
        <v>12</v>
      </c>
      <c r="S27" t="str">
        <f>'2008'!U41</f>
        <v>Simon Ridshaw</v>
      </c>
      <c r="T27" t="str">
        <f>'2008'!V41</f>
        <v>T</v>
      </c>
      <c r="U27" s="34">
        <f>'2008'!W41</f>
        <v>0.28334490740740742</v>
      </c>
      <c r="V27" s="87">
        <f>'2008'!X41</f>
        <v>13</v>
      </c>
    </row>
    <row r="28" spans="1:27" x14ac:dyDescent="0.35">
      <c r="A28">
        <v>2008</v>
      </c>
      <c r="B28" t="str">
        <f>'2008'!D61</f>
        <v>Open</v>
      </c>
      <c r="C28" t="str">
        <f>'2008'!E61</f>
        <v>Dan Murray</v>
      </c>
      <c r="D28" t="str">
        <f>'2008'!F61</f>
        <v>L</v>
      </c>
      <c r="E28" s="34">
        <f>'2008'!G61</f>
        <v>6.8159722222222219E-2</v>
      </c>
      <c r="F28" s="87">
        <f>'2008'!H61</f>
        <v>21</v>
      </c>
      <c r="G28" t="str">
        <f>'2008'!I61</f>
        <v>Mick Tinker</v>
      </c>
      <c r="H28" t="str">
        <f>'2008'!J61</f>
        <v>L</v>
      </c>
      <c r="I28" s="34">
        <f>'2008'!K61</f>
        <v>6.7129629629629636E-2</v>
      </c>
      <c r="J28" s="87">
        <f>'2008'!L61</f>
        <v>28</v>
      </c>
      <c r="K28" t="str">
        <f>'2008'!M61</f>
        <v>David Cusack</v>
      </c>
      <c r="L28" t="str">
        <f>'2008'!N61</f>
        <v>L</v>
      </c>
      <c r="M28" s="34">
        <f>'2008'!O61</f>
        <v>4.9733796296296297E-2</v>
      </c>
      <c r="N28" s="87">
        <f>'2008'!P61</f>
        <v>16</v>
      </c>
      <c r="O28" t="str">
        <f>'2008'!Q61</f>
        <v>Eirik Stangnes</v>
      </c>
      <c r="P28" t="str">
        <f>'2008'!R61</f>
        <v>L</v>
      </c>
      <c r="Q28" s="34">
        <f>'2008'!S61</f>
        <v>5.376157407407408E-2</v>
      </c>
      <c r="R28" s="87">
        <f>'2008'!T61</f>
        <v>11</v>
      </c>
      <c r="S28" t="str">
        <f>'2008'!U61</f>
        <v>Geoff Webster</v>
      </c>
      <c r="T28" t="str">
        <f>'2008'!V61</f>
        <v>L</v>
      </c>
      <c r="U28" s="34">
        <f>'2008'!W61</f>
        <v>6.8495370370370359E-2</v>
      </c>
      <c r="V28" s="87">
        <f>'2008'!X61</f>
        <v>29</v>
      </c>
    </row>
    <row r="29" spans="1:27" x14ac:dyDescent="0.35">
      <c r="C29" t="str">
        <f>'2008'!E62</f>
        <v>Sue Sunderland</v>
      </c>
      <c r="D29" t="str">
        <f>'2008'!F62</f>
        <v>T</v>
      </c>
      <c r="E29" s="34">
        <f>'2008'!G62</f>
        <v>6.8159722222222219E-2</v>
      </c>
      <c r="F29" s="87">
        <f>'2008'!H62</f>
        <v>21</v>
      </c>
      <c r="G29" t="str">
        <f>'2008'!I62</f>
        <v>Paul Sanderson</v>
      </c>
      <c r="H29" t="str">
        <f>'2008'!J62</f>
        <v>T</v>
      </c>
      <c r="I29" s="34">
        <f>'2008'!K62</f>
        <v>0.13528935185185184</v>
      </c>
      <c r="J29" s="87">
        <f>'2008'!L62</f>
        <v>25</v>
      </c>
      <c r="K29" t="str">
        <f>'2008'!M62</f>
        <v>Elika Tasker</v>
      </c>
      <c r="L29" t="str">
        <f>'2008'!N62</f>
        <v>T</v>
      </c>
      <c r="M29" s="34">
        <f>'2008'!O62</f>
        <v>0.18502314814814813</v>
      </c>
      <c r="N29" s="87">
        <f>'2008'!P62</f>
        <v>22</v>
      </c>
      <c r="O29" t="str">
        <f>'2008'!Q62</f>
        <v>Panos Aristotelous</v>
      </c>
      <c r="P29" t="str">
        <f>'2008'!R62</f>
        <v>T</v>
      </c>
      <c r="Q29" s="34">
        <f>'2008'!S62</f>
        <v>0.23878472222222222</v>
      </c>
      <c r="R29" s="87">
        <f>'2008'!T62</f>
        <v>18</v>
      </c>
      <c r="S29" t="str">
        <f>'2008'!U62</f>
        <v>Tim Towler</v>
      </c>
      <c r="T29" t="str">
        <f>'2008'!V62</f>
        <v>T</v>
      </c>
      <c r="U29" s="34">
        <f>'2008'!W62</f>
        <v>0.30728009259259259</v>
      </c>
      <c r="V29" s="87">
        <f>'2008'!X62</f>
        <v>20</v>
      </c>
    </row>
    <row r="30" spans="1:27" x14ac:dyDescent="0.35">
      <c r="A30">
        <v>2009</v>
      </c>
      <c r="B30" t="s">
        <v>17</v>
      </c>
      <c r="C30" t="str">
        <f>'2009'!D17</f>
        <v>Rob Bumstead</v>
      </c>
      <c r="E30" s="34">
        <f>'2009'!G17</f>
        <v>6.368055555555556E-2</v>
      </c>
      <c r="G30" t="str">
        <f>'2009'!L17</f>
        <v>Bob Jackson</v>
      </c>
      <c r="I30" s="34">
        <f>'2009'!Q17</f>
        <v>6.310185185185184E-2</v>
      </c>
      <c r="K30" t="str">
        <f>'2009'!T17</f>
        <v>Jim Clay</v>
      </c>
      <c r="M30" s="34">
        <f>'2009'!Y17</f>
        <v>4.1724537037037046E-2</v>
      </c>
      <c r="O30" t="str">
        <f>'2009'!AB17</f>
        <v>Eirik Stangnes</v>
      </c>
      <c r="Q30" s="34">
        <f>'2009'!AG17</f>
        <v>6.0023148148148159E-2</v>
      </c>
      <c r="S30" t="str">
        <f>'2009'!AJ17</f>
        <v>Joel Giddings</v>
      </c>
      <c r="U30" s="34">
        <f>'2009'!AN17</f>
        <v>6.5856481481481488E-2</v>
      </c>
      <c r="X30" s="34"/>
      <c r="Y30" s="34"/>
      <c r="Z30" s="34"/>
      <c r="AA30" s="34"/>
    </row>
    <row r="31" spans="1:27" x14ac:dyDescent="0.35">
      <c r="C31" t="str">
        <f>'2009'!E17</f>
        <v>Tom Button</v>
      </c>
      <c r="E31" s="34"/>
      <c r="G31" t="str">
        <f>'2009'!M17</f>
        <v>Ian Sanderson</v>
      </c>
      <c r="I31" s="34">
        <f>'2009'!O17</f>
        <v>0.1267824074074074</v>
      </c>
      <c r="K31" t="str">
        <f>'2009'!U17</f>
        <v>Kevin McMullan</v>
      </c>
      <c r="M31" s="34">
        <f>'2009'!W17</f>
        <v>0.16850694444444445</v>
      </c>
      <c r="O31" t="str">
        <f>'2009'!AC17</f>
        <v>John Wallace</v>
      </c>
      <c r="Q31" s="34">
        <f>'2009'!AE17</f>
        <v>0.2285300925925926</v>
      </c>
      <c r="S31" t="str">
        <f>'2009'!AK17</f>
        <v>Tim Towler</v>
      </c>
      <c r="U31" s="34">
        <f>'2009'!AM17</f>
        <v>0.29438657407407409</v>
      </c>
    </row>
    <row r="32" spans="1:27" x14ac:dyDescent="0.35">
      <c r="A32">
        <v>2010</v>
      </c>
      <c r="B32" t="s">
        <v>3</v>
      </c>
      <c r="C32" t="str">
        <f>'2010'!E73</f>
        <v>Ian Sanderson</v>
      </c>
      <c r="D32" t="str">
        <f>'2010'!F73</f>
        <v>L</v>
      </c>
      <c r="E32" s="34">
        <f>'2010'!G73</f>
        <v>6.7627314814814821E-2</v>
      </c>
      <c r="F32" s="87">
        <f>'2010'!H73</f>
        <v>32</v>
      </c>
      <c r="G32" t="str">
        <f>'2010'!I73</f>
        <v>Bob Jackson</v>
      </c>
      <c r="H32" t="str">
        <f>'2010'!J73</f>
        <v>L</v>
      </c>
      <c r="I32" s="34">
        <f>'2010'!K73</f>
        <v>6.7488425925925924E-2</v>
      </c>
      <c r="J32" s="87">
        <f>'2010'!L73</f>
        <v>33</v>
      </c>
      <c r="K32" s="65" t="str">
        <f>'2010'!M74</f>
        <v>Lisa Wilyman</v>
      </c>
      <c r="L32" s="65" t="str">
        <f>'2010'!N73</f>
        <v>L</v>
      </c>
      <c r="M32" s="66">
        <f>'2010'!O73</f>
        <v>4.6608796296296294E-2</v>
      </c>
      <c r="N32" s="88">
        <f>'2010'!P73</f>
        <v>15</v>
      </c>
      <c r="O32" t="str">
        <f>'2010'!Q73</f>
        <v>John Wallace</v>
      </c>
      <c r="P32" t="str">
        <f>'2010'!R73</f>
        <v>L</v>
      </c>
      <c r="Q32" s="34">
        <f>'2010'!S73</f>
        <v>6.0138888888888888E-2</v>
      </c>
      <c r="R32" s="87">
        <f>'2010'!T73</f>
        <v>26</v>
      </c>
      <c r="S32" t="str">
        <f>'2010'!U73</f>
        <v>Tim Towler</v>
      </c>
      <c r="T32" t="str">
        <f>'2010'!V73</f>
        <v>L</v>
      </c>
      <c r="U32" s="34">
        <f>'2010'!W73</f>
        <v>6.7905092592592586E-2</v>
      </c>
      <c r="V32" s="87">
        <f>'2010'!X73</f>
        <v>30</v>
      </c>
    </row>
    <row r="33" spans="1:22" x14ac:dyDescent="0.35">
      <c r="C33" t="str">
        <f>'2010'!E74</f>
        <v>Sue Sunderland</v>
      </c>
      <c r="D33" t="str">
        <f>'2010'!F74</f>
        <v>T</v>
      </c>
      <c r="E33" s="34">
        <f>'2010'!G74</f>
        <v>6.7627314814814821E-2</v>
      </c>
      <c r="F33" s="87">
        <f>'2010'!H74</f>
        <v>32</v>
      </c>
      <c r="G33" t="str">
        <f>'2010'!I74</f>
        <v>Chloe Hudson</v>
      </c>
      <c r="H33" t="str">
        <f>'2010'!J74</f>
        <v>T</v>
      </c>
      <c r="I33" s="34">
        <f>'2010'!K74</f>
        <v>0.13511574074074076</v>
      </c>
      <c r="J33" s="87">
        <f>'2010'!L74</f>
        <v>30</v>
      </c>
      <c r="K33" t="str">
        <f>'2010'!M73</f>
        <v>Dan Murray</v>
      </c>
      <c r="L33" t="str">
        <f>'2010'!N74</f>
        <v>T</v>
      </c>
      <c r="M33" s="34">
        <f>'2010'!O74</f>
        <v>0.17964120370370371</v>
      </c>
      <c r="N33" s="87">
        <f>'2010'!P74</f>
        <v>26</v>
      </c>
      <c r="O33" t="str">
        <f>'2010'!Q74</f>
        <v>Amanda Seims</v>
      </c>
      <c r="P33" t="str">
        <f>'2010'!R74</f>
        <v>T</v>
      </c>
      <c r="Q33" s="34">
        <f>'2010'!S74</f>
        <v>0.23978009259259259</v>
      </c>
      <c r="R33" s="87">
        <f>'2010'!T74</f>
        <v>25</v>
      </c>
      <c r="S33" t="str">
        <f>'2010'!U74</f>
        <v>Liz Wood</v>
      </c>
      <c r="T33" t="str">
        <f>'2010'!V74</f>
        <v>T</v>
      </c>
      <c r="U33" s="34">
        <f>'2010'!W74</f>
        <v>0.30768518518518517</v>
      </c>
      <c r="V33" s="87">
        <f>'2010'!X74</f>
        <v>24</v>
      </c>
    </row>
    <row r="34" spans="1:22" x14ac:dyDescent="0.35">
      <c r="A34">
        <v>2011</v>
      </c>
      <c r="B34" t="str">
        <f>'2011'!D37</f>
        <v>Open</v>
      </c>
      <c r="C34" t="str">
        <f>'2011'!E37</f>
        <v>Kevin McMullan</v>
      </c>
      <c r="D34" t="str">
        <f>'2011'!F37</f>
        <v>L</v>
      </c>
      <c r="E34" s="34">
        <f>'2011'!G37</f>
        <v>5.7326388888888892E-2</v>
      </c>
      <c r="F34" s="88">
        <f>'2011'!H37</f>
        <v>8</v>
      </c>
      <c r="G34" s="65" t="str">
        <f>'2011'!I37</f>
        <v>Rob De'Giovanni</v>
      </c>
      <c r="H34" t="str">
        <f>'2011'!J37</f>
        <v>L</v>
      </c>
      <c r="I34" s="66">
        <f>'2011'!K37</f>
        <v>4.7928240740740737E-2</v>
      </c>
      <c r="J34" s="87">
        <f>'2011'!L37</f>
        <v>2</v>
      </c>
      <c r="K34" t="str">
        <f>'2011'!M37</f>
        <v>Ged Coll</v>
      </c>
      <c r="L34" t="str">
        <f>'2011'!N37</f>
        <v>L</v>
      </c>
      <c r="M34" s="34">
        <f>'2011'!O37</f>
        <v>5.31712962962963E-2</v>
      </c>
      <c r="N34" s="87">
        <f>'2011'!P37</f>
        <v>31</v>
      </c>
      <c r="O34" t="str">
        <f>'2011'!Q37</f>
        <v>Alistair Smyth</v>
      </c>
      <c r="P34" t="str">
        <f>'2011'!R37</f>
        <v>L</v>
      </c>
      <c r="Q34" s="34">
        <f>'2011'!S37</f>
        <v>5.3773148148148153E-2</v>
      </c>
      <c r="R34" s="87">
        <f>'2011'!T37</f>
        <v>11</v>
      </c>
      <c r="S34" t="str">
        <f>'2011'!U37</f>
        <v>Dan Murray</v>
      </c>
      <c r="T34" t="str">
        <f>'2011'!V37</f>
        <v>L</v>
      </c>
      <c r="U34" s="34">
        <f>'2011'!W37</f>
        <v>5.7800925925925929E-2</v>
      </c>
      <c r="V34" s="87">
        <f>'2011'!X37</f>
        <v>13</v>
      </c>
    </row>
    <row r="35" spans="1:22" x14ac:dyDescent="0.35">
      <c r="C35" t="str">
        <f>'2011'!E38</f>
        <v>Steve Webb</v>
      </c>
      <c r="D35" t="str">
        <f>'2011'!F38</f>
        <v>T</v>
      </c>
      <c r="E35" s="34">
        <f>'2011'!G38</f>
        <v>5.7326388888888892E-2</v>
      </c>
      <c r="F35" s="87">
        <f>'2011'!H38</f>
        <v>8</v>
      </c>
      <c r="G35" s="65" t="str">
        <f>'2011'!I38</f>
        <v>Andy May</v>
      </c>
      <c r="H35" t="str">
        <f>'2011'!J38</f>
        <v>T</v>
      </c>
      <c r="I35" s="34">
        <f>'2011'!K38</f>
        <v>0.10525462962962963</v>
      </c>
      <c r="J35" s="87">
        <f>'2011'!L38</f>
        <v>5</v>
      </c>
      <c r="K35" t="str">
        <f>'2011'!M38</f>
        <v>Tim Towler</v>
      </c>
      <c r="L35" t="str">
        <f>'2011'!N38</f>
        <v>T</v>
      </c>
      <c r="M35" s="34">
        <f>'2011'!O38</f>
        <v>0.15842592592592594</v>
      </c>
      <c r="N35" s="87">
        <f>'2011'!P38</f>
        <v>10</v>
      </c>
      <c r="O35" t="str">
        <f>'2011'!Q38</f>
        <v>David Vidal</v>
      </c>
      <c r="P35" t="str">
        <f>'2011'!R38</f>
        <v>T</v>
      </c>
      <c r="Q35" s="34">
        <f>'2011'!S38</f>
        <v>0.2121990740740741</v>
      </c>
      <c r="R35" s="87">
        <f>'2011'!T38</f>
        <v>11</v>
      </c>
      <c r="S35" t="str">
        <f>'2011'!U38</f>
        <v>Simon Vallance</v>
      </c>
      <c r="T35" t="str">
        <f>'2011'!V38</f>
        <v>T</v>
      </c>
      <c r="U35" s="34">
        <f>'2011'!W38</f>
        <v>0.27</v>
      </c>
      <c r="V35" s="87">
        <f>'2011'!X38</f>
        <v>12</v>
      </c>
    </row>
    <row r="36" spans="1:22" x14ac:dyDescent="0.35">
      <c r="A36">
        <v>2011</v>
      </c>
      <c r="B36" t="str">
        <f>'2011'!D61</f>
        <v>Mixed</v>
      </c>
      <c r="C36" t="str">
        <f>'2011'!E61</f>
        <v>Ian Sanderson</v>
      </c>
      <c r="D36" t="str">
        <f>'2011'!F61</f>
        <v>L</v>
      </c>
      <c r="E36" s="34">
        <f>'2011'!G61</f>
        <v>6.1979166666666669E-2</v>
      </c>
      <c r="F36" s="87">
        <f>'2011'!H61</f>
        <v>17</v>
      </c>
      <c r="G36" t="str">
        <f>'2011'!I61</f>
        <v>Bob Jackson</v>
      </c>
      <c r="H36" t="str">
        <f>'2011'!J61</f>
        <v>L</v>
      </c>
      <c r="I36" s="34">
        <f>'2011'!K61</f>
        <v>6.3761574074074068E-2</v>
      </c>
      <c r="J36" s="87">
        <f>'2011'!L61</f>
        <v>29</v>
      </c>
      <c r="K36" t="str">
        <f>'2011'!M61</f>
        <v>Alan Hutchinson</v>
      </c>
      <c r="L36" t="str">
        <f>'2011'!N61</f>
        <v>L</v>
      </c>
      <c r="M36" s="34">
        <f>'2011'!O61</f>
        <v>4.8657407407407406E-2</v>
      </c>
      <c r="N36" s="87">
        <f>'2011'!P61</f>
        <v>22</v>
      </c>
      <c r="O36" t="str">
        <f>'2011'!Q61</f>
        <v>Amanda Seims</v>
      </c>
      <c r="P36" t="str">
        <f>'2011'!R61</f>
        <v>L</v>
      </c>
      <c r="Q36" s="34">
        <f>'2011'!S61</f>
        <v>5.7766203703703702E-2</v>
      </c>
      <c r="R36" s="87">
        <f>'2011'!T61</f>
        <v>20</v>
      </c>
      <c r="S36" t="str">
        <f>'2011'!U61</f>
        <v>Tom Button</v>
      </c>
      <c r="T36" t="str">
        <f>'2011'!V61</f>
        <v>L</v>
      </c>
      <c r="U36" s="34">
        <f>'2011'!W61</f>
        <v>6.5509259259259267E-2</v>
      </c>
      <c r="V36" s="87">
        <f>'2011'!X61</f>
        <v>24</v>
      </c>
    </row>
    <row r="37" spans="1:22" x14ac:dyDescent="0.35">
      <c r="C37" t="str">
        <f>'2011'!E62</f>
        <v>Myra Jones</v>
      </c>
      <c r="D37" t="str">
        <f>'2011'!F62</f>
        <v>T</v>
      </c>
      <c r="E37" s="34">
        <f>'2011'!G62</f>
        <v>6.1979166666666669E-2</v>
      </c>
      <c r="F37" s="87">
        <f>'2011'!H62</f>
        <v>17</v>
      </c>
      <c r="G37" t="str">
        <f>'2011'!I62</f>
        <v>Sue Sunderland</v>
      </c>
      <c r="H37" t="str">
        <f>'2011'!J62</f>
        <v>T</v>
      </c>
      <c r="I37" s="34">
        <f>'2011'!K62</f>
        <v>0.12574074074074074</v>
      </c>
      <c r="J37" s="87">
        <f>'2011'!L62</f>
        <v>23</v>
      </c>
      <c r="K37" t="str">
        <f>'2011'!M62</f>
        <v>Pam Lomoro</v>
      </c>
      <c r="L37" t="str">
        <f>'2011'!N62</f>
        <v>T</v>
      </c>
      <c r="M37" s="34">
        <f>'2011'!O62</f>
        <v>0.17439814814814814</v>
      </c>
      <c r="N37" s="87">
        <f>'2011'!P62</f>
        <v>22</v>
      </c>
      <c r="O37" t="str">
        <f>'2011'!Q62</f>
        <v>John Wallace</v>
      </c>
      <c r="P37" t="str">
        <f>'2011'!R62</f>
        <v>T</v>
      </c>
      <c r="Q37" s="34">
        <f>'2011'!S62</f>
        <v>0.23216435185185183</v>
      </c>
      <c r="R37" s="87">
        <f>'2011'!T62</f>
        <v>21</v>
      </c>
      <c r="S37" t="str">
        <f>'2011'!U62</f>
        <v>Holly Williams</v>
      </c>
      <c r="T37" t="str">
        <f>'2011'!V62</f>
        <v>T</v>
      </c>
      <c r="U37" s="34">
        <f>'2011'!W62</f>
        <v>0.29767361111111112</v>
      </c>
      <c r="V37" s="87">
        <f>'2011'!X62</f>
        <v>20</v>
      </c>
    </row>
    <row r="38" spans="1:22" x14ac:dyDescent="0.35">
      <c r="A38">
        <v>2012</v>
      </c>
      <c r="B38" t="s">
        <v>17</v>
      </c>
      <c r="C38" t="str">
        <f>'2012'!E37</f>
        <v>Andy Stoneman</v>
      </c>
      <c r="D38" t="str">
        <f>'2012'!F37</f>
        <v>L</v>
      </c>
      <c r="E38" s="34">
        <f>'2012'!G37</f>
        <v>6.1226851851851859E-2</v>
      </c>
      <c r="F38" s="87">
        <f>'2012'!H37</f>
        <v>14</v>
      </c>
      <c r="G38" t="str">
        <f>'2012'!I37</f>
        <v>John Batchelor</v>
      </c>
      <c r="H38" t="str">
        <f>'2012'!J37</f>
        <v>L</v>
      </c>
      <c r="I38" s="34">
        <f>'2012'!K37</f>
        <v>6.5416666666666665E-2</v>
      </c>
      <c r="J38" s="87">
        <f>'2012'!L37</f>
        <v>28</v>
      </c>
      <c r="K38" t="str">
        <f>'2012'!M37</f>
        <v>Steve Webb</v>
      </c>
      <c r="L38" t="str">
        <f>'2012'!N37</f>
        <v>L</v>
      </c>
      <c r="M38" s="34">
        <f>'2012'!O37</f>
        <v>4.3680555555555556E-2</v>
      </c>
      <c r="N38" s="87">
        <f>'2012'!P37</f>
        <v>6</v>
      </c>
      <c r="O38" t="str">
        <f>'2012'!Q37</f>
        <v>Kevin McMullan</v>
      </c>
      <c r="P38" t="str">
        <f>'2012'!R37</f>
        <v>L</v>
      </c>
      <c r="Q38" s="34">
        <f>'2012'!S37</f>
        <v>5.5509259259259258E-2</v>
      </c>
      <c r="R38" s="87">
        <f>'2012'!T37</f>
        <v>10</v>
      </c>
      <c r="S38" t="str">
        <f>'2012'!U37</f>
        <v>Dan Murray</v>
      </c>
      <c r="T38" t="str">
        <f>'2012'!V37</f>
        <v>L</v>
      </c>
      <c r="U38" s="34">
        <f>'2012'!W37</f>
        <v>6.6180555555555562E-2</v>
      </c>
      <c r="V38" s="87">
        <f>'2012'!X37</f>
        <v>22</v>
      </c>
    </row>
    <row r="39" spans="1:22" x14ac:dyDescent="0.35">
      <c r="C39" t="str">
        <f>'2012'!E38</f>
        <v>Tahir Akhtar</v>
      </c>
      <c r="D39" t="str">
        <f>'2012'!F38</f>
        <v>T</v>
      </c>
      <c r="E39" s="34">
        <f>'2012'!G38</f>
        <v>6.1226851851851859E-2</v>
      </c>
      <c r="F39" s="87">
        <f>'2012'!H38</f>
        <v>14</v>
      </c>
      <c r="G39" t="str">
        <f>'2012'!I38</f>
        <v>Roy Huggins</v>
      </c>
      <c r="H39" t="str">
        <f>'2012'!J38</f>
        <v>T</v>
      </c>
      <c r="I39" s="34">
        <f>'2012'!K38</f>
        <v>0.12664351851851852</v>
      </c>
      <c r="J39" s="87">
        <f>'2012'!L38</f>
        <v>17</v>
      </c>
      <c r="K39" t="str">
        <f>'2012'!M38</f>
        <v>Jeremy Ladyman</v>
      </c>
      <c r="L39" t="str">
        <f>'2012'!N38</f>
        <v>T</v>
      </c>
      <c r="M39" s="34">
        <f>'2012'!O38</f>
        <v>0.1703240740740741</v>
      </c>
      <c r="N39" s="87">
        <f>'2012'!P38</f>
        <v>13</v>
      </c>
      <c r="O39" t="str">
        <f>'2012'!Q38</f>
        <v>Dusan Svoboda</v>
      </c>
      <c r="P39" t="str">
        <f>'2012'!R38</f>
        <v>T</v>
      </c>
      <c r="Q39" s="34">
        <f>'2012'!S38</f>
        <v>0.22583333333333333</v>
      </c>
      <c r="R39" s="87">
        <f>'2012'!T38</f>
        <v>11</v>
      </c>
      <c r="S39" t="str">
        <f>'2012'!U38</f>
        <v>Adam Parton</v>
      </c>
      <c r="T39" t="str">
        <f>'2012'!V38</f>
        <v>T</v>
      </c>
      <c r="U39" s="34">
        <f>'2012'!W38</f>
        <v>0.29201388888888891</v>
      </c>
      <c r="V39" s="87">
        <f>'2012'!X38</f>
        <v>12</v>
      </c>
    </row>
    <row r="40" spans="1:22" x14ac:dyDescent="0.35">
      <c r="A40">
        <v>2012</v>
      </c>
      <c r="B40" t="s">
        <v>3</v>
      </c>
      <c r="C40" t="str">
        <f>'2012'!E58</f>
        <v>Ian Sanderson</v>
      </c>
      <c r="D40" t="str">
        <f>'2012'!F58</f>
        <v>L</v>
      </c>
      <c r="E40" s="34">
        <f>'2012'!G58</f>
        <v>6.5011574074074083E-2</v>
      </c>
      <c r="F40" s="87">
        <f>'2012'!H58</f>
        <v>21</v>
      </c>
      <c r="G40" t="str">
        <f>'2012'!I58</f>
        <v>Paul Sanderson</v>
      </c>
      <c r="H40" t="str">
        <f>'2012'!J58</f>
        <v>L</v>
      </c>
      <c r="I40" s="34">
        <f>'2012'!K58</f>
        <v>6.7303240740740733E-2</v>
      </c>
      <c r="J40" s="87">
        <f>'2012'!L58</f>
        <v>30</v>
      </c>
      <c r="K40" t="str">
        <f>'2012'!M58</f>
        <v>Patrick Barrett</v>
      </c>
      <c r="L40" t="str">
        <f>'2012'!N58</f>
        <v>L</v>
      </c>
      <c r="M40" s="34">
        <f>'2012'!O58</f>
        <v>5.9849537037037041E-2</v>
      </c>
      <c r="N40" s="87">
        <f>'2012'!P58</f>
        <v>41</v>
      </c>
      <c r="O40" t="str">
        <f>'2012'!Q58</f>
        <v>John Wallace</v>
      </c>
      <c r="P40" t="str">
        <f>'2012'!R58</f>
        <v>L</v>
      </c>
      <c r="Q40" s="34">
        <f>'2012'!S58</f>
        <v>5.7743055555555554E-2</v>
      </c>
      <c r="R40" s="87">
        <f>'2012'!T58</f>
        <v>14</v>
      </c>
      <c r="S40" s="65" t="str">
        <f>'2012'!U58</f>
        <v>Gary Mann</v>
      </c>
      <c r="T40" s="65" t="str">
        <f>'2012'!V58</f>
        <v>L</v>
      </c>
      <c r="U40" s="66">
        <f>'2012'!W58</f>
        <v>5.7743055555555554E-2</v>
      </c>
      <c r="V40" s="88">
        <f>'2012'!X58</f>
        <v>6</v>
      </c>
    </row>
    <row r="41" spans="1:22" x14ac:dyDescent="0.35">
      <c r="C41" t="str">
        <f>'2012'!E59</f>
        <v>Laura Clark</v>
      </c>
      <c r="D41" t="str">
        <f>'2012'!F59</f>
        <v>T</v>
      </c>
      <c r="E41" s="34">
        <f>'2012'!G59</f>
        <v>6.5011574074074083E-2</v>
      </c>
      <c r="F41" s="87">
        <f>'2012'!H59</f>
        <v>21</v>
      </c>
      <c r="G41" t="str">
        <f>'2012'!I59</f>
        <v>Sue Sunderland</v>
      </c>
      <c r="H41" t="str">
        <f>'2012'!J59</f>
        <v>T</v>
      </c>
      <c r="I41" s="34">
        <f>'2012'!K59</f>
        <v>0.1323148148148148</v>
      </c>
      <c r="J41" s="87">
        <f>'2012'!L59</f>
        <v>28</v>
      </c>
      <c r="K41" t="str">
        <f>'2012'!M59</f>
        <v>Chloe Hudson</v>
      </c>
      <c r="L41" t="str">
        <f>'2012'!N59</f>
        <v>T</v>
      </c>
      <c r="M41" s="34">
        <f>'2012'!O59</f>
        <v>0.19216435185185185</v>
      </c>
      <c r="N41" s="87">
        <f>'2012'!P59</f>
        <v>33</v>
      </c>
      <c r="O41" t="str">
        <f>'2012'!Q59</f>
        <v>Amanda Seims</v>
      </c>
      <c r="P41" t="str">
        <f>'2012'!R59</f>
        <v>T</v>
      </c>
      <c r="Q41" s="34">
        <f>'2012'!S59</f>
        <v>0.24990740740740738</v>
      </c>
      <c r="R41" s="87">
        <f>'2012'!T59</f>
        <v>26</v>
      </c>
      <c r="S41" s="65" t="str">
        <f>'2012'!U59</f>
        <v>Holly Williams</v>
      </c>
      <c r="T41" t="str">
        <f>'2012'!V59</f>
        <v>T</v>
      </c>
      <c r="U41" s="34">
        <f>'2012'!W59</f>
        <v>0.30765046296296295</v>
      </c>
      <c r="V41" s="87">
        <f>'2012'!X59</f>
        <v>19</v>
      </c>
    </row>
    <row r="42" spans="1:22" x14ac:dyDescent="0.35">
      <c r="A42">
        <v>2013</v>
      </c>
      <c r="B42" t="str">
        <f>'2013'!D25</f>
        <v>VET</v>
      </c>
      <c r="C42" t="str">
        <f>'2013'!E25</f>
        <v>Tahir Akhtar</v>
      </c>
      <c r="D42" t="str">
        <f>'2013'!F25</f>
        <v>L</v>
      </c>
      <c r="E42" s="34">
        <f>'2013'!G25</f>
        <v>6.4629629629629634E-2</v>
      </c>
      <c r="F42" s="87">
        <f>'2013'!H25</f>
        <v>19</v>
      </c>
      <c r="G42" s="65" t="str">
        <f>'2013'!I25</f>
        <v>Tony Mills</v>
      </c>
      <c r="H42" t="str">
        <f>'2013'!J25</f>
        <v>L</v>
      </c>
      <c r="I42" s="66">
        <f>'2013'!K25</f>
        <v>5.4502314814814816E-2</v>
      </c>
      <c r="J42" s="88">
        <f>'2013'!L25</f>
        <v>10</v>
      </c>
      <c r="K42" t="str">
        <f>'2013'!M25</f>
        <v>John Hallas</v>
      </c>
      <c r="L42" t="str">
        <f>'2013'!N25</f>
        <v>L</v>
      </c>
      <c r="M42" s="34">
        <f>'2013'!O25</f>
        <v>5.185185185185185E-2</v>
      </c>
      <c r="N42" s="87">
        <f>'2013'!P25</f>
        <v>24</v>
      </c>
      <c r="O42" t="str">
        <f>'2013'!Q25</f>
        <v>Paul Fotherby</v>
      </c>
      <c r="P42" t="str">
        <f>'2013'!R25</f>
        <v>L</v>
      </c>
      <c r="Q42" s="34">
        <f>'2013'!S25</f>
        <v>5.2071759259259255E-2</v>
      </c>
      <c r="R42" s="87">
        <f>'2013'!T25</f>
        <v>7</v>
      </c>
      <c r="S42" t="str">
        <f>'2013'!U25</f>
        <v>Tom Button</v>
      </c>
      <c r="T42" t="str">
        <f>'2013'!V25</f>
        <v>L</v>
      </c>
      <c r="U42" s="34">
        <f>'2013'!W25</f>
        <v>6.0312499999999998E-2</v>
      </c>
      <c r="V42" s="87">
        <f>'2013'!X25</f>
        <v>14</v>
      </c>
    </row>
    <row r="43" spans="1:22" x14ac:dyDescent="0.35">
      <c r="C43" t="str">
        <f>'2013'!E26</f>
        <v>Joe Hanney</v>
      </c>
      <c r="D43" t="str">
        <f>'2013'!F26</f>
        <v>T</v>
      </c>
      <c r="E43" s="34">
        <f>'2013'!G26</f>
        <v>6.4629629629629634E-2</v>
      </c>
      <c r="F43" s="87">
        <f>'2013'!H26</f>
        <v>19</v>
      </c>
      <c r="G43" s="65" t="str">
        <f>'2013'!I26</f>
        <v>Steve Webb</v>
      </c>
      <c r="H43" t="str">
        <f>'2013'!J26</f>
        <v>T</v>
      </c>
      <c r="I43" s="34">
        <f>'2013'!K26</f>
        <v>0.11913194444444446</v>
      </c>
      <c r="J43" s="87">
        <f>'2013'!L26</f>
        <v>10</v>
      </c>
      <c r="K43" t="str">
        <f>'2013'!M26</f>
        <v>Andy Settle</v>
      </c>
      <c r="L43" t="str">
        <f>'2013'!N26</f>
        <v>T</v>
      </c>
      <c r="M43" s="34">
        <f>'2013'!O26</f>
        <v>0.17098379629629631</v>
      </c>
      <c r="N43" s="87">
        <f>'2013'!P26</f>
        <v>15</v>
      </c>
      <c r="O43" t="str">
        <f>'2013'!Q26</f>
        <v>Simon Vallance</v>
      </c>
      <c r="P43" t="str">
        <f>'2013'!R26</f>
        <v>T</v>
      </c>
      <c r="Q43" s="34">
        <f>'2013'!S26</f>
        <v>0.22305555555555556</v>
      </c>
      <c r="R43" s="87">
        <f>'2013'!T26</f>
        <v>9</v>
      </c>
      <c r="S43" t="str">
        <f>'2013'!U26</f>
        <v>Mark Woodhead</v>
      </c>
      <c r="T43" t="str">
        <f>'2013'!V26</f>
        <v>T</v>
      </c>
      <c r="U43" s="34">
        <f>'2013'!W26</f>
        <v>0.28336805555555555</v>
      </c>
      <c r="V43" s="87">
        <f>'2013'!X26</f>
        <v>8</v>
      </c>
    </row>
    <row r="44" spans="1:22" x14ac:dyDescent="0.35">
      <c r="A44">
        <v>2013</v>
      </c>
      <c r="B44" t="str">
        <f>'2013'!D64</f>
        <v>MIXED</v>
      </c>
      <c r="C44" t="str">
        <f>'2013'!E64</f>
        <v>Myra Jones</v>
      </c>
      <c r="D44" t="str">
        <f>'2013'!F64</f>
        <v>L</v>
      </c>
      <c r="E44" s="34">
        <f>'2013'!G64</f>
        <v>6.0648148148148145E-2</v>
      </c>
      <c r="F44" s="87">
        <f>'2013'!H64</f>
        <v>9</v>
      </c>
      <c r="G44" t="str">
        <f>'2013'!I64</f>
        <v>Bob Jackson</v>
      </c>
      <c r="H44" t="str">
        <f>'2013'!J64</f>
        <v>L</v>
      </c>
      <c r="I44" s="34">
        <f>'2013'!K64</f>
        <v>7.6678240740740741E-2</v>
      </c>
      <c r="J44" s="87">
        <f>'2013'!L64</f>
        <v>38</v>
      </c>
      <c r="K44" t="str">
        <f>'2013'!M64</f>
        <v>Sean Fitzgerald</v>
      </c>
      <c r="L44" t="str">
        <f>'2013'!N64</f>
        <v>L</v>
      </c>
      <c r="M44" s="34">
        <f>'2013'!O64</f>
        <v>5.1307870370370372E-2</v>
      </c>
      <c r="N44" s="87">
        <f>'2013'!P64</f>
        <v>21</v>
      </c>
      <c r="O44" t="str">
        <f>'2013'!Q64</f>
        <v>Sue Sunderland</v>
      </c>
      <c r="P44" t="str">
        <f>'2013'!R64</f>
        <v>L</v>
      </c>
      <c r="Q44" s="34">
        <f>'2013'!S64</f>
        <v>6.2129629629629625E-2</v>
      </c>
      <c r="R44" s="87">
        <f>'2013'!T64</f>
        <v>24</v>
      </c>
      <c r="S44" t="str">
        <f>'2013'!U64</f>
        <v>Gary Mann</v>
      </c>
      <c r="T44" t="str">
        <f>'2013'!V64</f>
        <v>L</v>
      </c>
      <c r="U44" s="34">
        <f>'2013'!W64</f>
        <v>5.8750000000000004E-2</v>
      </c>
      <c r="V44" s="87">
        <f>'2013'!X64</f>
        <v>11</v>
      </c>
    </row>
    <row r="45" spans="1:22" x14ac:dyDescent="0.35">
      <c r="C45" t="str">
        <f>'2013'!E65</f>
        <v>Andy Stoneman</v>
      </c>
      <c r="D45" t="str">
        <f>'2013'!F65</f>
        <v>T</v>
      </c>
      <c r="E45" s="34">
        <f>'2013'!G65</f>
        <v>6.0648148148148145E-2</v>
      </c>
      <c r="F45" s="87">
        <f>'2013'!H65</f>
        <v>9</v>
      </c>
      <c r="G45" t="str">
        <f>'2013'!I65</f>
        <v>Pam Lomoro</v>
      </c>
      <c r="H45" t="str">
        <f>'2013'!J65</f>
        <v>T</v>
      </c>
      <c r="I45" s="34">
        <f>'2013'!K65</f>
        <v>0.1373263888888889</v>
      </c>
      <c r="J45" s="87">
        <f>'2013'!L65</f>
        <v>30</v>
      </c>
      <c r="K45" t="str">
        <f>'2013'!M65</f>
        <v>Chloe Hudson</v>
      </c>
      <c r="L45" t="str">
        <f>'2013'!N65</f>
        <v>T</v>
      </c>
      <c r="M45" s="34">
        <f>'2013'!O65</f>
        <v>0.18863425925925925</v>
      </c>
      <c r="N45" s="87">
        <f>'2013'!P65</f>
        <v>31</v>
      </c>
      <c r="O45" t="str">
        <f>'2013'!Q65</f>
        <v>John Walllace</v>
      </c>
      <c r="P45" t="str">
        <f>'2013'!R65</f>
        <v>T</v>
      </c>
      <c r="Q45" s="34">
        <f>'2013'!S65</f>
        <v>0.2507638888888889</v>
      </c>
      <c r="R45" s="87">
        <f>'2013'!T65</f>
        <v>28</v>
      </c>
      <c r="S45" t="str">
        <f>'2013'!U65</f>
        <v>Holly Williams</v>
      </c>
      <c r="T45" t="str">
        <f>'2013'!V65</f>
        <v>T</v>
      </c>
      <c r="U45" s="34">
        <f>'2013'!W65</f>
        <v>0.30951388888888892</v>
      </c>
      <c r="V45" s="87">
        <f>'2013'!X65</f>
        <v>21</v>
      </c>
    </row>
    <row r="46" spans="1:22" x14ac:dyDescent="0.35">
      <c r="A46">
        <v>2014</v>
      </c>
      <c r="B46" t="s">
        <v>17</v>
      </c>
      <c r="C46" t="s">
        <v>4166</v>
      </c>
      <c r="E46" s="34">
        <v>6.3750000000000001E-2</v>
      </c>
      <c r="F46" s="87">
        <v>10</v>
      </c>
      <c r="G46" t="s">
        <v>1602</v>
      </c>
      <c r="I46" s="34">
        <v>5.7731481481481481E-2</v>
      </c>
      <c r="J46" s="87">
        <v>20</v>
      </c>
      <c r="K46" t="s">
        <v>1283</v>
      </c>
      <c r="M46" s="34">
        <v>4.4513888888888895E-2</v>
      </c>
      <c r="N46" s="87">
        <v>6</v>
      </c>
      <c r="O46" t="s">
        <v>4171</v>
      </c>
      <c r="Q46" s="34">
        <v>5.2337962962962975E-2</v>
      </c>
      <c r="R46" s="87">
        <v>9</v>
      </c>
      <c r="S46" t="s">
        <v>2957</v>
      </c>
      <c r="U46" s="34">
        <v>6.9652777777777758E-2</v>
      </c>
      <c r="V46" s="87">
        <v>25</v>
      </c>
    </row>
    <row r="47" spans="1:22" x14ac:dyDescent="0.35">
      <c r="C47" t="s">
        <v>2710</v>
      </c>
      <c r="E47" s="34"/>
      <c r="G47" t="s">
        <v>735</v>
      </c>
      <c r="I47" s="34"/>
      <c r="J47" s="87">
        <v>13</v>
      </c>
      <c r="K47" t="s">
        <v>177</v>
      </c>
      <c r="M47" s="34"/>
      <c r="N47" s="87">
        <v>10</v>
      </c>
      <c r="O47" t="s">
        <v>3226</v>
      </c>
      <c r="Q47" s="34"/>
      <c r="R47" s="87">
        <v>9</v>
      </c>
      <c r="S47" t="s">
        <v>4165</v>
      </c>
      <c r="U47" s="34">
        <v>0.28798611111111111</v>
      </c>
      <c r="V47" s="87">
        <v>9</v>
      </c>
    </row>
    <row r="48" spans="1:22" x14ac:dyDescent="0.35">
      <c r="A48">
        <v>2014</v>
      </c>
      <c r="B48" t="s">
        <v>1</v>
      </c>
      <c r="C48" t="s">
        <v>4167</v>
      </c>
      <c r="E48" s="34">
        <v>8.5590277777777779E-2</v>
      </c>
      <c r="F48" s="87">
        <v>38</v>
      </c>
      <c r="G48" t="s">
        <v>1285</v>
      </c>
      <c r="I48" s="34">
        <v>6.7337962962963002E-2</v>
      </c>
      <c r="J48" s="87">
        <v>34</v>
      </c>
      <c r="K48" t="s">
        <v>4169</v>
      </c>
      <c r="M48" s="34">
        <v>6.2106481481481179E-2</v>
      </c>
      <c r="N48" s="87">
        <v>37</v>
      </c>
      <c r="O48" t="s">
        <v>4172</v>
      </c>
      <c r="Q48" s="34">
        <v>6.4351851851851827E-2</v>
      </c>
      <c r="R48" s="87">
        <v>26</v>
      </c>
      <c r="S48" t="s">
        <v>1546</v>
      </c>
      <c r="U48" s="34">
        <v>6.6689814814815146E-2</v>
      </c>
      <c r="V48" s="87">
        <v>16</v>
      </c>
    </row>
    <row r="49" spans="1:22" x14ac:dyDescent="0.35">
      <c r="C49" t="s">
        <v>1601</v>
      </c>
      <c r="E49" s="34"/>
      <c r="G49" t="s">
        <v>4168</v>
      </c>
      <c r="I49" s="34"/>
      <c r="J49" s="87">
        <v>35</v>
      </c>
      <c r="K49" t="s">
        <v>4170</v>
      </c>
      <c r="M49" s="34"/>
      <c r="N49" s="87">
        <v>34</v>
      </c>
      <c r="O49" t="s">
        <v>4173</v>
      </c>
      <c r="Q49" s="34"/>
      <c r="R49" s="87">
        <v>34</v>
      </c>
      <c r="S49" t="s">
        <v>2959</v>
      </c>
      <c r="U49" s="34">
        <v>0.34607638888888892</v>
      </c>
      <c r="V49" s="87">
        <v>30</v>
      </c>
    </row>
    <row r="50" spans="1:22" x14ac:dyDescent="0.35">
      <c r="A50">
        <v>2015</v>
      </c>
      <c r="B50" t="str">
        <f>'2015'!D58</f>
        <v>Open</v>
      </c>
      <c r="C50" t="str">
        <f>'2015'!E58</f>
        <v>Sean Fitzgerald</v>
      </c>
      <c r="D50" t="str">
        <f>'2015'!F58</f>
        <v>L</v>
      </c>
      <c r="E50" s="34">
        <f>'2015'!G58</f>
        <v>7.7534722222222227E-2</v>
      </c>
      <c r="F50" s="87">
        <f>'2015'!H58</f>
        <v>35</v>
      </c>
      <c r="G50" t="str">
        <f>'2015'!I58</f>
        <v>Bob Jackson</v>
      </c>
      <c r="H50" t="str">
        <f>'2015'!J58</f>
        <v>L</v>
      </c>
      <c r="I50" s="34">
        <f>'2015'!K58</f>
        <v>6.6342592592592592E-2</v>
      </c>
      <c r="J50" s="87">
        <f>'2015'!L58</f>
        <v>36</v>
      </c>
      <c r="K50" s="65" t="str">
        <f>'2015'!M58</f>
        <v>Louise Cazan</v>
      </c>
      <c r="L50" t="str">
        <f>'2015'!N58</f>
        <v>L</v>
      </c>
      <c r="M50" s="66">
        <f>'2015'!O58</f>
        <v>4.8263888888888884E-2</v>
      </c>
      <c r="N50" s="88">
        <f>'2015'!P58</f>
        <v>17</v>
      </c>
      <c r="O50" t="str">
        <f>'2015'!Q58</f>
        <v>Steve Webb</v>
      </c>
      <c r="P50" t="str">
        <f>'2015'!R58</f>
        <v>L</v>
      </c>
      <c r="Q50" s="34">
        <f>'2015'!S58</f>
        <v>5.0856481481481482E-2</v>
      </c>
      <c r="R50" s="87">
        <f>'2015'!T58</f>
        <v>6</v>
      </c>
      <c r="S50" t="str">
        <f>'2015'!U58</f>
        <v>Rachel Mackie</v>
      </c>
      <c r="T50" t="str">
        <f>'2015'!V58</f>
        <v>L</v>
      </c>
      <c r="U50" s="34">
        <f>'2015'!W58</f>
        <v>6.5011574074074083E-2</v>
      </c>
      <c r="V50" s="87">
        <f>'2015'!X58</f>
        <v>15</v>
      </c>
    </row>
    <row r="51" spans="1:22" x14ac:dyDescent="0.35">
      <c r="C51" t="str">
        <f>'2015'!E59</f>
        <v>Tahir Akhtar</v>
      </c>
      <c r="D51" t="str">
        <f>'2015'!F59</f>
        <v>T</v>
      </c>
      <c r="E51" s="34">
        <f>'2015'!G59</f>
        <v>7.7534722222222227E-2</v>
      </c>
      <c r="F51" s="87">
        <f>'2015'!H59</f>
        <v>35</v>
      </c>
      <c r="G51" t="str">
        <f>'2015'!I59</f>
        <v>John Hussey</v>
      </c>
      <c r="H51" t="str">
        <f>'2015'!J59</f>
        <v>T</v>
      </c>
      <c r="I51" s="34">
        <f>'2015'!K59</f>
        <v>0.14387731481481481</v>
      </c>
      <c r="J51" s="87">
        <f>'2015'!L59</f>
        <v>34</v>
      </c>
      <c r="K51" s="65" t="str">
        <f>'2015'!M59</f>
        <v>Samantha Harris</v>
      </c>
      <c r="L51" t="str">
        <f>'2015'!N59</f>
        <v>T</v>
      </c>
      <c r="M51" s="34">
        <f>'2015'!O59</f>
        <v>0.19214120370370369</v>
      </c>
      <c r="N51" s="87">
        <f>'2015'!P59</f>
        <v>30</v>
      </c>
      <c r="O51" t="str">
        <f>'2015'!Q59</f>
        <v>Tony Mills</v>
      </c>
      <c r="P51" t="str">
        <f>'2015'!R59</f>
        <v>T</v>
      </c>
      <c r="Q51" s="34">
        <f>'2015'!S59</f>
        <v>0.24299768518518516</v>
      </c>
      <c r="R51" s="87">
        <f>'2015'!T59</f>
        <v>21</v>
      </c>
      <c r="S51" t="str">
        <f>'2015'!U59</f>
        <v>Sarah Grant</v>
      </c>
      <c r="T51" t="str">
        <f>'2015'!V59</f>
        <v>T</v>
      </c>
      <c r="U51" s="34">
        <f>'2015'!W59</f>
        <v>0.30800925925925926</v>
      </c>
      <c r="V51" s="87">
        <f>'2015'!X59</f>
        <v>19</v>
      </c>
    </row>
    <row r="52" spans="1:22" x14ac:dyDescent="0.35">
      <c r="A52">
        <v>2016</v>
      </c>
      <c r="B52" t="str">
        <f>'2016'!D67</f>
        <v>Open</v>
      </c>
      <c r="C52" t="str">
        <f>'2016'!E67</f>
        <v>Rachel Mackie</v>
      </c>
      <c r="D52" t="str">
        <f>'2016'!F67</f>
        <v>L</v>
      </c>
      <c r="E52" s="34">
        <f>'2016'!G67</f>
        <v>7.1284722222222222E-2</v>
      </c>
      <c r="F52" s="87">
        <f>'2016'!H67</f>
        <v>19</v>
      </c>
      <c r="G52" t="str">
        <f>'2016'!I67</f>
        <v>Bob Jackson</v>
      </c>
      <c r="H52" t="str">
        <f>'2016'!J67</f>
        <v>L</v>
      </c>
      <c r="I52" s="34">
        <f>'2016'!K67</f>
        <v>7.0289351851851853E-2</v>
      </c>
      <c r="J52" s="87">
        <f>'2016'!L67</f>
        <v>34</v>
      </c>
      <c r="K52" t="str">
        <f>'2016'!M67</f>
        <v>Ian Sanderson</v>
      </c>
      <c r="L52" t="str">
        <f>'2016'!N67</f>
        <v>L</v>
      </c>
      <c r="M52" s="34">
        <f>'2016'!O67</f>
        <v>4.7500000000000007E-2</v>
      </c>
      <c r="N52" s="87">
        <f>'2016'!P67</f>
        <v>12</v>
      </c>
      <c r="O52" t="str">
        <f>'2016'!Q67</f>
        <v>Paul Smith</v>
      </c>
      <c r="P52" t="str">
        <f>'2016'!R67</f>
        <v>L</v>
      </c>
      <c r="Q52" s="34">
        <f>'2016'!S67</f>
        <v>6.2418981481481478E-2</v>
      </c>
      <c r="R52" s="87">
        <f>'2016'!T67</f>
        <v>21</v>
      </c>
      <c r="S52" t="str">
        <f>'2016'!U67</f>
        <v>Lousie Cazan</v>
      </c>
      <c r="T52" t="str">
        <f>'2016'!V67</f>
        <v>L</v>
      </c>
      <c r="U52" s="34">
        <f>'2016'!W67</f>
        <v>7.256944444444445E-2</v>
      </c>
      <c r="V52" s="87">
        <f>'2016'!X67</f>
        <v>25</v>
      </c>
    </row>
    <row r="53" spans="1:22" x14ac:dyDescent="0.35">
      <c r="C53" t="str">
        <f>'2016'!E68</f>
        <v>Sarah Grant</v>
      </c>
      <c r="D53" t="str">
        <f>'2016'!F68</f>
        <v>T</v>
      </c>
      <c r="E53" s="34">
        <f>'2016'!G68</f>
        <v>7.1284722222222222E-2</v>
      </c>
      <c r="F53" s="87">
        <f>'2016'!H68</f>
        <v>19</v>
      </c>
      <c r="G53" t="str">
        <f>'2016'!I68</f>
        <v>John Hussey</v>
      </c>
      <c r="H53" t="str">
        <f>'2016'!J68</f>
        <v>T</v>
      </c>
      <c r="I53" s="34">
        <f>'2016'!K68</f>
        <v>0.14157407407407407</v>
      </c>
      <c r="J53" s="87">
        <f>'2016'!L68</f>
        <v>28</v>
      </c>
      <c r="K53" t="str">
        <f>'2016'!M68</f>
        <v>Daryl Hibberd</v>
      </c>
      <c r="L53" t="str">
        <f>'2016'!N68</f>
        <v>T</v>
      </c>
      <c r="M53" s="34">
        <f>'2016'!O68</f>
        <v>0.18907407407407406</v>
      </c>
      <c r="N53" s="87">
        <f>'2016'!P68</f>
        <v>24</v>
      </c>
      <c r="O53" t="str">
        <f>'2016'!Q68</f>
        <v>Sue Sunderland</v>
      </c>
      <c r="P53" t="str">
        <f>'2016'!R68</f>
        <v>T</v>
      </c>
      <c r="Q53" s="34">
        <f>'2016'!S68</f>
        <v>0.25149305555555557</v>
      </c>
      <c r="R53" s="87">
        <f>'2016'!T68</f>
        <v>22</v>
      </c>
      <c r="S53" t="str">
        <f>'2016'!U68</f>
        <v>Alex Watson-Usher</v>
      </c>
      <c r="T53" t="str">
        <f>'2016'!V68</f>
        <v>T</v>
      </c>
      <c r="U53" s="34">
        <f>'2016'!W68</f>
        <v>0.32406249999999998</v>
      </c>
      <c r="V53" s="87">
        <f>'2016'!X68</f>
        <v>22</v>
      </c>
    </row>
    <row r="54" spans="1:22" x14ac:dyDescent="0.35">
      <c r="A54">
        <v>2017</v>
      </c>
      <c r="B54" t="str">
        <f>'2017'!D64</f>
        <v>Open</v>
      </c>
      <c r="C54" t="str">
        <f>'2017'!E64</f>
        <v>Graham Jones</v>
      </c>
      <c r="D54" t="str">
        <f>'2017'!F64</f>
        <v>L</v>
      </c>
      <c r="E54" s="34">
        <f>'2017'!G64</f>
        <v>7.3611111111111113E-2</v>
      </c>
      <c r="F54" s="87">
        <f>'2017'!H64</f>
        <v>29</v>
      </c>
      <c r="G54" t="str">
        <f>'2017'!I64</f>
        <v>John Wallace</v>
      </c>
      <c r="H54" t="str">
        <f>'2017'!J64</f>
        <v>L</v>
      </c>
      <c r="I54" s="34">
        <f>'2017'!K64</f>
        <v>6.5439814814814812E-2</v>
      </c>
      <c r="J54" s="87">
        <f>'2017'!L64</f>
        <v>34</v>
      </c>
      <c r="K54" t="str">
        <f>'2017'!M64</f>
        <v>Steph Gledhill</v>
      </c>
      <c r="L54" t="str">
        <f>'2017'!N64</f>
        <v>L</v>
      </c>
      <c r="M54" s="34">
        <f>'2017'!O64</f>
        <v>5.5023148148148147E-2</v>
      </c>
      <c r="N54" s="87">
        <f>'2017'!P64</f>
        <v>35</v>
      </c>
      <c r="O54" t="str">
        <f>'2017'!Q64</f>
        <v>Paul Smith</v>
      </c>
      <c r="P54" t="str">
        <f>'2017'!R64</f>
        <v>L</v>
      </c>
      <c r="Q54" s="34">
        <f>'2017'!S64</f>
        <v>5.4074074074074073E-2</v>
      </c>
      <c r="R54" s="87">
        <f>'2017'!T64</f>
        <v>12</v>
      </c>
      <c r="S54" t="str">
        <f>'2017'!U64</f>
        <v>Daryl Hibberd</v>
      </c>
      <c r="T54" t="str">
        <f>'2017'!V64</f>
        <v>L</v>
      </c>
      <c r="U54" s="34">
        <f>'2017'!W64</f>
        <v>5.5011574074074067E-2</v>
      </c>
      <c r="V54" s="87">
        <f>'2017'!X64</f>
        <v>6</v>
      </c>
    </row>
    <row r="55" spans="1:22" x14ac:dyDescent="0.35">
      <c r="C55" t="str">
        <f>'2017'!E65</f>
        <v>Sean Fitzgerald</v>
      </c>
      <c r="D55" t="str">
        <f>'2017'!F65</f>
        <v>T</v>
      </c>
      <c r="E55" s="34">
        <f>'2017'!G65</f>
        <v>7.3611111111111113E-2</v>
      </c>
      <c r="F55" s="87">
        <f>'2017'!H65</f>
        <v>29</v>
      </c>
      <c r="G55" t="str">
        <f>'2017'!I65</f>
        <v>John Hussey</v>
      </c>
      <c r="H55" t="str">
        <f>'2017'!J65</f>
        <v>T</v>
      </c>
      <c r="I55" s="34">
        <f>'2017'!K65</f>
        <v>0.13905092592592591</v>
      </c>
      <c r="J55" s="87">
        <f>'2017'!L65</f>
        <v>31</v>
      </c>
      <c r="K55" t="str">
        <f>'2017'!M65</f>
        <v>Liz Reddington</v>
      </c>
      <c r="L55" t="str">
        <f>'2017'!N65</f>
        <v>T</v>
      </c>
      <c r="M55" s="34">
        <f>'2017'!O65</f>
        <v>0.19407407407407407</v>
      </c>
      <c r="N55" s="87">
        <f>'2017'!P65</f>
        <v>30</v>
      </c>
      <c r="O55" t="str">
        <f>'2017'!Q65</f>
        <v>Richard Irvine</v>
      </c>
      <c r="P55" t="str">
        <f>'2017'!R65</f>
        <v>T</v>
      </c>
      <c r="Q55" s="34">
        <f>'2017'!S65</f>
        <v>0.24814814814814815</v>
      </c>
      <c r="R55" s="87">
        <f>'2017'!T65</f>
        <v>26</v>
      </c>
      <c r="S55" t="str">
        <f>'2017'!U65</f>
        <v>Matt Hallam</v>
      </c>
      <c r="T55" t="str">
        <f>'2017'!V65</f>
        <v>T</v>
      </c>
      <c r="U55" s="34">
        <f>'2017'!W65</f>
        <v>0.30315972222222221</v>
      </c>
      <c r="V55" s="87">
        <f>'2017'!X65</f>
        <v>21</v>
      </c>
    </row>
    <row r="56" spans="1:22" x14ac:dyDescent="0.35">
      <c r="A56">
        <v>2017</v>
      </c>
      <c r="B56" t="str">
        <f>'2017'!D97</f>
        <v>Ladies</v>
      </c>
      <c r="C56" t="str">
        <f>'2017'!E97</f>
        <v>Myra Jones</v>
      </c>
      <c r="D56" t="str">
        <f>'2017'!F97</f>
        <v>L</v>
      </c>
      <c r="E56" s="34">
        <f>'2017'!G97</f>
        <v>7.8680555555555545E-2</v>
      </c>
      <c r="F56" s="87">
        <f>'2017'!H97</f>
        <v>37</v>
      </c>
      <c r="G56" t="str">
        <f>'2017'!I97</f>
        <v>Liz Wood</v>
      </c>
      <c r="H56" t="str">
        <f>'2017'!J97</f>
        <v>L</v>
      </c>
      <c r="I56" s="34">
        <f>'2017'!K97</f>
        <v>6.7164351851851864E-2</v>
      </c>
      <c r="J56" s="87">
        <f>'2017'!L97</f>
        <v>37</v>
      </c>
      <c r="K56" t="str">
        <f>'2017'!M97</f>
        <v>Rachel Bentley</v>
      </c>
      <c r="L56" t="str">
        <f>'2017'!N97</f>
        <v>L</v>
      </c>
      <c r="M56" s="34">
        <f>'2017'!O97</f>
        <v>5.0162037037037033E-2</v>
      </c>
      <c r="N56" s="87">
        <f>'2017'!P97</f>
        <v>22</v>
      </c>
      <c r="O56" s="65" t="str">
        <f>'2017'!Q97</f>
        <v>Hannah Corne</v>
      </c>
      <c r="P56" t="str">
        <f>'2017'!R97</f>
        <v>L</v>
      </c>
      <c r="Q56" s="66">
        <f>'2017'!S97</f>
        <v>6.1516203703703698E-2</v>
      </c>
      <c r="R56" s="88">
        <f>'2017'!T97</f>
        <v>32</v>
      </c>
      <c r="S56" s="65" t="str">
        <f>'2017'!U97</f>
        <v>Rachel Mackie</v>
      </c>
      <c r="T56" t="str">
        <f>'2017'!V97</f>
        <v>L</v>
      </c>
      <c r="U56" s="66">
        <f>'2017'!W97</f>
        <v>6.4699074074074062E-2</v>
      </c>
      <c r="V56" s="88">
        <f>'2017'!X97</f>
        <v>19</v>
      </c>
    </row>
    <row r="57" spans="1:22" x14ac:dyDescent="0.35">
      <c r="C57" t="str">
        <f>'2017'!E98</f>
        <v>Sue Sunderland</v>
      </c>
      <c r="D57" t="str">
        <f>'2017'!F98</f>
        <v>T</v>
      </c>
      <c r="E57" s="34">
        <f>'2017'!G98</f>
        <v>7.8680555555555545E-2</v>
      </c>
      <c r="F57" s="87">
        <f>'2017'!H98</f>
        <v>37</v>
      </c>
      <c r="G57" t="str">
        <f>'2017'!I98</f>
        <v>Carmel Barker</v>
      </c>
      <c r="H57" t="str">
        <f>'2017'!J98</f>
        <v>T</v>
      </c>
      <c r="I57" s="34">
        <f>'2017'!K98</f>
        <v>0.14584490740740741</v>
      </c>
      <c r="J57" s="87">
        <f>'2017'!L98</f>
        <v>36</v>
      </c>
      <c r="K57" t="str">
        <f>'2017'!M98</f>
        <v>Louise Cazan</v>
      </c>
      <c r="L57" t="str">
        <f>'2017'!N98</f>
        <v>T</v>
      </c>
      <c r="M57" s="34">
        <f>'2017'!O98</f>
        <v>0.19600694444444444</v>
      </c>
      <c r="N57" s="87">
        <f>'2017'!P98</f>
        <v>32</v>
      </c>
      <c r="O57" s="65" t="str">
        <f>'2017'!Q98</f>
        <v>Amanda Seims</v>
      </c>
      <c r="P57" t="str">
        <f>'2017'!R98</f>
        <v>T</v>
      </c>
      <c r="Q57" s="34">
        <f>'2017'!S98</f>
        <v>0.25752314814814814</v>
      </c>
      <c r="R57" s="87">
        <f>'2017'!T98</f>
        <v>32</v>
      </c>
      <c r="S57" s="65" t="str">
        <f>'2017'!U98</f>
        <v>Sarah Grant</v>
      </c>
      <c r="T57" t="str">
        <f>'2017'!V98</f>
        <v>T</v>
      </c>
      <c r="U57" s="34">
        <f>'2017'!W98</f>
        <v>0.32222222222222224</v>
      </c>
      <c r="V57" s="87">
        <f>'2017'!X98</f>
        <v>32</v>
      </c>
    </row>
    <row r="58" spans="1:22" x14ac:dyDescent="0.35">
      <c r="A58">
        <v>2018</v>
      </c>
      <c r="B58" t="str">
        <f>'2018'!D82</f>
        <v>Open</v>
      </c>
      <c r="C58" t="str">
        <f>'2018'!E82</f>
        <v>Chloe Hudson</v>
      </c>
      <c r="D58" t="str">
        <f>'2018'!F82</f>
        <v>L</v>
      </c>
      <c r="E58" s="34">
        <f>'2018'!G82</f>
        <v>8.6805555555555566E-2</v>
      </c>
      <c r="F58" s="87">
        <f>'2018'!H82</f>
        <v>42</v>
      </c>
      <c r="G58" t="str">
        <f>'2018'!I82</f>
        <v>Leila Kara</v>
      </c>
      <c r="H58" t="str">
        <f>'2018'!J82</f>
        <v>L</v>
      </c>
      <c r="I58" s="34">
        <f>'2018'!K82</f>
        <v>7.2708333333333333E-2</v>
      </c>
      <c r="J58" s="87">
        <f>'2018'!L82</f>
        <v>39</v>
      </c>
      <c r="K58" t="str">
        <f>'2018'!M82</f>
        <v>Tahir Akhtar</v>
      </c>
      <c r="L58" t="str">
        <f>'2018'!N82</f>
        <v>L</v>
      </c>
      <c r="M58" s="34">
        <f>'2018'!O82</f>
        <v>4.971064814814815E-2</v>
      </c>
      <c r="N58" s="87">
        <f>'2018'!P82</f>
        <v>18</v>
      </c>
      <c r="O58" t="str">
        <f>'2018'!Q82</f>
        <v>Amanda Seims</v>
      </c>
      <c r="P58" t="str">
        <f>'2018'!R82</f>
        <v>L</v>
      </c>
      <c r="Q58" s="34">
        <f>'2018'!S82</f>
        <v>5.7465277777777775E-2</v>
      </c>
      <c r="R58" s="87">
        <f>'2018'!T82</f>
        <v>10</v>
      </c>
      <c r="S58" t="str">
        <f>'2018'!U82</f>
        <v>Sarah Grant</v>
      </c>
      <c r="T58" t="str">
        <f>'2018'!V82</f>
        <v>L</v>
      </c>
      <c r="U58" s="34">
        <f>'2018'!W82</f>
        <v>6.8101851851851858E-2</v>
      </c>
      <c r="V58" s="87">
        <f>'2018'!X82</f>
        <v>17</v>
      </c>
    </row>
    <row r="59" spans="1:22" x14ac:dyDescent="0.35">
      <c r="C59" t="str">
        <f>'2018'!E83</f>
        <v>Sue Sunderland</v>
      </c>
      <c r="D59" t="str">
        <f>'2018'!F83</f>
        <v>T</v>
      </c>
      <c r="E59" s="34">
        <f>'2018'!G83</f>
        <v>8.6805555555555566E-2</v>
      </c>
      <c r="F59" s="87">
        <f>'2018'!H83</f>
        <v>42</v>
      </c>
      <c r="G59" t="str">
        <f>'2018'!I83</f>
        <v>John Hussey</v>
      </c>
      <c r="H59" t="str">
        <f>'2018'!J83</f>
        <v>T</v>
      </c>
      <c r="I59" s="34">
        <f>'2018'!K83</f>
        <v>0.15951388888888887</v>
      </c>
      <c r="J59" s="87">
        <f>'2018'!L83</f>
        <v>40</v>
      </c>
      <c r="K59" t="str">
        <f>'2018'!M83</f>
        <v>Richard Irvine</v>
      </c>
      <c r="L59" t="str">
        <f>'2018'!N83</f>
        <v>T</v>
      </c>
      <c r="M59" s="34">
        <f>'2018'!O83</f>
        <v>0.20922453703703703</v>
      </c>
      <c r="N59" s="87">
        <f>'2018'!P83</f>
        <v>34</v>
      </c>
      <c r="O59" t="str">
        <f>'2018'!Q83</f>
        <v>Matt Chadwick</v>
      </c>
      <c r="P59" t="str">
        <f>'2018'!R83</f>
        <v>T</v>
      </c>
      <c r="Q59" s="34">
        <f>'2018'!S83</f>
        <v>0.26668981481481485</v>
      </c>
      <c r="R59" s="87">
        <f>'2018'!T83</f>
        <v>28</v>
      </c>
      <c r="S59" t="str">
        <f>'2018'!U83</f>
        <v>Rachel Mackie</v>
      </c>
      <c r="T59" t="str">
        <f>'2018'!V83</f>
        <v>T</v>
      </c>
      <c r="U59" s="34">
        <f>'2018'!W83</f>
        <v>0.33479166666666665</v>
      </c>
      <c r="V59" s="87">
        <f>'2018'!X83</f>
        <v>27</v>
      </c>
    </row>
    <row r="60" spans="1:22" x14ac:dyDescent="0.35">
      <c r="A60">
        <v>2019</v>
      </c>
      <c r="B60" t="str">
        <f>'2019'!D46</f>
        <v>Open</v>
      </c>
      <c r="C60" t="str">
        <f>'2019'!E46</f>
        <v>Daz Hibberd</v>
      </c>
      <c r="D60" t="str">
        <f>'2019'!F46</f>
        <v>L</v>
      </c>
      <c r="E60" s="34">
        <f>'2019'!G46</f>
        <v>5.8611111111111114E-2</v>
      </c>
      <c r="F60" s="87">
        <f>'2019'!H46</f>
        <v>8</v>
      </c>
      <c r="G60" t="str">
        <f>'2019'!I46</f>
        <v>Sue Sunderland</v>
      </c>
      <c r="H60" t="str">
        <f>'2019'!J46</f>
        <v>L</v>
      </c>
      <c r="I60" s="34">
        <f>'2019'!K46</f>
        <v>6.5960648148148157E-2</v>
      </c>
      <c r="J60" s="87">
        <f>'2019'!L46</f>
        <v>36</v>
      </c>
      <c r="K60" t="str">
        <f>'2019'!M46</f>
        <v>Myra Jones</v>
      </c>
      <c r="L60" t="str">
        <f>'2019'!N46</f>
        <v>L</v>
      </c>
      <c r="M60" s="34">
        <f>'2019'!O46</f>
        <v>4.9560185185185186E-2</v>
      </c>
      <c r="N60" s="87">
        <f>'2019'!P46</f>
        <v>19</v>
      </c>
      <c r="O60" t="str">
        <f>'2019'!Q46</f>
        <v>Paul Smith</v>
      </c>
      <c r="P60" t="str">
        <f>'2019'!R46</f>
        <v>L</v>
      </c>
      <c r="Q60" s="34">
        <f>'2019'!S46</f>
        <v>5.561342592592592E-2</v>
      </c>
      <c r="R60" s="87">
        <f>'2019'!T46</f>
        <v>13</v>
      </c>
      <c r="S60" s="65" t="str">
        <f>'2019'!U46</f>
        <v>Tony Mills</v>
      </c>
      <c r="T60" s="65" t="str">
        <f>'2019'!V46</f>
        <v>L</v>
      </c>
      <c r="U60" s="66">
        <f>'2019'!W46</f>
        <v>5.9074074074074077E-2</v>
      </c>
      <c r="V60" s="88">
        <f>'2019'!X46</f>
        <v>15</v>
      </c>
    </row>
    <row r="61" spans="1:22" x14ac:dyDescent="0.35">
      <c r="C61" t="str">
        <f>'2019'!E47</f>
        <v>Jon Pownall</v>
      </c>
      <c r="D61" t="str">
        <f>'2019'!F47</f>
        <v>T</v>
      </c>
      <c r="E61" s="34">
        <f>'2019'!G47</f>
        <v>5.8611111111111114E-2</v>
      </c>
      <c r="F61" s="87">
        <f>'2019'!H47</f>
        <v>8</v>
      </c>
      <c r="G61" t="str">
        <f>'2019'!I47</f>
        <v>Fiona Robins</v>
      </c>
      <c r="H61" t="str">
        <f>'2019'!J47</f>
        <v>T</v>
      </c>
      <c r="I61" s="34">
        <f>'2019'!K47</f>
        <v>0.12457175925925927</v>
      </c>
      <c r="J61" s="87">
        <f>'2019'!L47</f>
        <v>18</v>
      </c>
      <c r="K61" t="str">
        <f>'2019'!M47</f>
        <v>Rachel Mackie</v>
      </c>
      <c r="L61" t="str">
        <f>'2019'!N47</f>
        <v>T</v>
      </c>
      <c r="M61" s="34">
        <f>'2019'!O47</f>
        <v>0.17413194444444444</v>
      </c>
      <c r="N61" s="87">
        <f>'2019'!P47</f>
        <v>19</v>
      </c>
      <c r="O61" t="str">
        <f>'2019'!Q47</f>
        <v>Richard Irvine</v>
      </c>
      <c r="P61" t="str">
        <f>'2019'!R47</f>
        <v>T</v>
      </c>
      <c r="Q61" s="34">
        <f>'2019'!S47</f>
        <v>0.22974537037037038</v>
      </c>
      <c r="R61" s="87">
        <f>'2019'!T47</f>
        <v>16</v>
      </c>
      <c r="S61" s="65" t="str">
        <f>'2019'!U47</f>
        <v>Steve Webb</v>
      </c>
      <c r="T61" t="str">
        <f>'2019'!V47</f>
        <v>T</v>
      </c>
      <c r="U61" s="34">
        <f>'2019'!W47</f>
        <v>0.28881944444444446</v>
      </c>
      <c r="V61" s="87">
        <f>'2019'!X47</f>
        <v>15</v>
      </c>
    </row>
    <row r="62" spans="1:22" x14ac:dyDescent="0.35">
      <c r="A62">
        <v>2021</v>
      </c>
      <c r="B62" t="str">
        <f>'2021'!D34</f>
        <v>Open</v>
      </c>
      <c r="C62" t="str">
        <f>'2021'!E34</f>
        <v>Jonathan Pownall</v>
      </c>
      <c r="D62" t="str">
        <f>'2021'!F34</f>
        <v>L</v>
      </c>
      <c r="E62" s="34">
        <f>'2021'!G34</f>
        <v>6.4328703703703707E-2</v>
      </c>
      <c r="F62" s="87">
        <f>'2021'!H34</f>
        <v>17</v>
      </c>
      <c r="G62" t="str">
        <f>'2021'!I34</f>
        <v>John Shanks</v>
      </c>
      <c r="H62" t="str">
        <f>'2021'!J34</f>
        <v>L</v>
      </c>
      <c r="I62" s="34">
        <f>'2021'!K34</f>
        <v>5.0717592592592592E-2</v>
      </c>
      <c r="J62" s="87">
        <f>'2021'!L34</f>
        <v>6</v>
      </c>
      <c r="K62" t="str">
        <f>'2021'!M34</f>
        <v>Richard Adcock</v>
      </c>
      <c r="L62" t="str">
        <f>'2021'!N34</f>
        <v>L</v>
      </c>
      <c r="M62" s="34">
        <f>'2021'!O34</f>
        <v>5.2986111111111116E-2</v>
      </c>
      <c r="N62" s="87">
        <f>'2021'!P34</f>
        <v>26</v>
      </c>
      <c r="O62" t="str">
        <f>'2021'!Q34</f>
        <v>Simon Vallance</v>
      </c>
      <c r="P62" t="str">
        <f>'2021'!R34</f>
        <v>L</v>
      </c>
      <c r="Q62" s="34">
        <f>'2021'!S34</f>
        <v>5.5486111111111104E-2</v>
      </c>
      <c r="R62" s="87">
        <f>'2021'!T34</f>
        <v>8</v>
      </c>
      <c r="S62" t="str">
        <f>'2021'!U34</f>
        <v>Alex Namcolas</v>
      </c>
      <c r="T62" t="str">
        <f>'2021'!V34</f>
        <v>L</v>
      </c>
      <c r="U62" s="34">
        <f>'2021'!W34</f>
        <v>7.0127314814814809E-2</v>
      </c>
      <c r="V62" s="87">
        <f>'2021'!X34</f>
        <v>33</v>
      </c>
    </row>
    <row r="63" spans="1:22" x14ac:dyDescent="0.35">
      <c r="C63" t="str">
        <f>'2021'!E35</f>
        <v>Daryl Hibberd</v>
      </c>
      <c r="D63" t="str">
        <f>'2021'!F35</f>
        <v>T</v>
      </c>
      <c r="E63" s="34">
        <f>'2021'!G35</f>
        <v>6.4328703703703707E-2</v>
      </c>
      <c r="F63" s="87">
        <f>'2021'!H35</f>
        <v>17</v>
      </c>
      <c r="G63" t="str">
        <f>'2021'!I35</f>
        <v>Daniel Fisher</v>
      </c>
      <c r="H63" t="str">
        <f>'2021'!J35</f>
        <v>T</v>
      </c>
      <c r="I63" s="34">
        <f>'2021'!K35</f>
        <v>0.1150462962962963</v>
      </c>
      <c r="J63" s="87">
        <f>'2021'!L35</f>
        <v>9</v>
      </c>
      <c r="K63" t="str">
        <f>'2021'!M35</f>
        <v>Tosh Akhtar</v>
      </c>
      <c r="L63" t="str">
        <f>'2021'!N35</f>
        <v>T</v>
      </c>
      <c r="M63" s="34">
        <f>'2021'!O35</f>
        <v>0.16803240740740741</v>
      </c>
      <c r="N63" s="87">
        <f>'2021'!P35</f>
        <v>10</v>
      </c>
      <c r="O63" t="str">
        <f>'2021'!Q35</f>
        <v>Mick Loftus</v>
      </c>
      <c r="P63" t="str">
        <f>'2021'!R35</f>
        <v>T</v>
      </c>
      <c r="Q63" s="34">
        <f>'2021'!S35</f>
        <v>0.22351851851851853</v>
      </c>
      <c r="R63" s="87">
        <f>'2021'!T35</f>
        <v>10</v>
      </c>
      <c r="S63" t="str">
        <f>'2021'!U35</f>
        <v>Dinesh Kaulgud</v>
      </c>
      <c r="T63" t="str">
        <f>'2021'!V35</f>
        <v>T</v>
      </c>
      <c r="U63" s="34">
        <f>'2021'!W35</f>
        <v>0.29364583333333333</v>
      </c>
      <c r="V63" s="87">
        <f>'2021'!X35</f>
        <v>11</v>
      </c>
    </row>
    <row r="64" spans="1:22" x14ac:dyDescent="0.35">
      <c r="A64">
        <v>2021</v>
      </c>
      <c r="B64" t="str">
        <f>'2021'!D49</f>
        <v>Mixed</v>
      </c>
      <c r="C64" t="str">
        <f>'2021'!E49</f>
        <v>Samantha Harris</v>
      </c>
      <c r="D64" t="str">
        <f>'2021'!F49</f>
        <v>L</v>
      </c>
      <c r="E64" s="34">
        <f>'2021'!G49</f>
        <v>6.9201388888888882E-2</v>
      </c>
      <c r="F64" s="87">
        <f>'2021'!H49</f>
        <v>26</v>
      </c>
      <c r="G64" t="str">
        <f>'2021'!I49</f>
        <v>Rachel Bentley</v>
      </c>
      <c r="H64" t="str">
        <f>'2021'!J49</f>
        <v>L</v>
      </c>
      <c r="I64" s="34">
        <f>'2021'!K49</f>
        <v>5.6805555555555554E-2</v>
      </c>
      <c r="J64" s="87">
        <f>'2021'!L49</f>
        <v>21</v>
      </c>
      <c r="K64" t="str">
        <f>'2021'!M49</f>
        <v>Faith Bowman</v>
      </c>
      <c r="L64" t="str">
        <f>'2021'!N49</f>
        <v>L</v>
      </c>
      <c r="M64" s="34">
        <f>'2021'!O49</f>
        <v>5.2060185185185182E-2</v>
      </c>
      <c r="N64" s="87">
        <f>'2021'!P49</f>
        <v>21</v>
      </c>
      <c r="O64" s="65" t="str">
        <f>'2021'!Q49</f>
        <v>Daniel Price</v>
      </c>
      <c r="P64" t="str">
        <f>'2021'!R49</f>
        <v>L</v>
      </c>
      <c r="Q64" s="66">
        <f>'2021'!S49</f>
        <v>5.5601851851851847E-2</v>
      </c>
      <c r="R64" s="88">
        <f>'2021'!T49</f>
        <v>9</v>
      </c>
      <c r="S64" t="str">
        <f>'2021'!U49</f>
        <v>Sarah Shanks</v>
      </c>
      <c r="T64" t="str">
        <f>'2021'!V49</f>
        <v>L</v>
      </c>
      <c r="U64" s="34">
        <f>'2021'!W49</f>
        <v>6.5752314814814819E-2</v>
      </c>
      <c r="V64" s="87">
        <f>'2021'!X49</f>
        <v>24</v>
      </c>
    </row>
    <row r="65" spans="1:22" x14ac:dyDescent="0.35">
      <c r="C65" t="str">
        <f>'2021'!E50</f>
        <v>Paul Smith</v>
      </c>
      <c r="D65" t="str">
        <f>'2021'!F50</f>
        <v>T</v>
      </c>
      <c r="E65" s="34">
        <f>'2021'!G50</f>
        <v>6.9201388888888882E-2</v>
      </c>
      <c r="F65" s="87">
        <f>'2021'!H50</f>
        <v>26</v>
      </c>
      <c r="G65" t="str">
        <f>'2021'!I50</f>
        <v>Mats Vermeeren</v>
      </c>
      <c r="H65" t="str">
        <f>'2021'!J50</f>
        <v>T</v>
      </c>
      <c r="I65" s="34">
        <f>'2021'!K50</f>
        <v>0.12600694444444444</v>
      </c>
      <c r="J65" s="87">
        <f>'2021'!L50</f>
        <v>21</v>
      </c>
      <c r="K65" t="str">
        <f>'2021'!M50</f>
        <v>Vernon Long</v>
      </c>
      <c r="L65" t="str">
        <f>'2021'!N50</f>
        <v>T</v>
      </c>
      <c r="M65" s="34">
        <f>'2021'!O50</f>
        <v>0.17806712962962964</v>
      </c>
      <c r="N65" s="87">
        <f>'2021'!P50</f>
        <v>18</v>
      </c>
      <c r="O65" s="65" t="str">
        <f>'2021'!Q50</f>
        <v>Alison Campbell</v>
      </c>
      <c r="P65" t="str">
        <f>'2021'!R50</f>
        <v>T</v>
      </c>
      <c r="Q65" s="34">
        <f>'2021'!S50</f>
        <v>0.23366898148148149</v>
      </c>
      <c r="R65" s="87">
        <f>'2021'!T50</f>
        <v>13</v>
      </c>
      <c r="S65" t="str">
        <f>'2021'!U50</f>
        <v>Ian Sanderson</v>
      </c>
      <c r="T65" t="str">
        <f>'2021'!V50</f>
        <v>T</v>
      </c>
      <c r="U65" s="34">
        <f>'2021'!W50</f>
        <v>0.29942129629629627</v>
      </c>
      <c r="V65" s="87">
        <f>'2021'!X50</f>
        <v>16</v>
      </c>
    </row>
    <row r="66" spans="1:22" x14ac:dyDescent="0.35">
      <c r="A66">
        <v>2022</v>
      </c>
      <c r="B66" t="str">
        <f>'2022'!D28</f>
        <v>Open</v>
      </c>
      <c r="C66" t="str">
        <f>'2022'!E28</f>
        <v>Jonathan Pownall</v>
      </c>
      <c r="D66" t="str">
        <f>'2022'!F28</f>
        <v>L</v>
      </c>
      <c r="E66" s="34">
        <f>'2022'!G28</f>
        <v>5.9826388888888901E-2</v>
      </c>
      <c r="F66" s="87">
        <f>'2022'!H28</f>
        <v>5</v>
      </c>
      <c r="G66" t="str">
        <f>'2022'!I28</f>
        <v>Daniel Fisher</v>
      </c>
      <c r="H66" t="str">
        <f>'2022'!J28</f>
        <v>L</v>
      </c>
      <c r="I66" s="34">
        <f>'2022'!K28</f>
        <v>5.92708333333333E-2</v>
      </c>
      <c r="J66" s="87">
        <f>'2022'!L28</f>
        <v>17</v>
      </c>
      <c r="K66" t="str">
        <f>'2022'!M28</f>
        <v>Richard Irvine</v>
      </c>
      <c r="L66" t="str">
        <f>'2022'!N28</f>
        <v>L</v>
      </c>
      <c r="M66" s="34">
        <f>'2022'!O28</f>
        <v>4.80787037037037E-2</v>
      </c>
      <c r="N66" s="87">
        <f>'2022'!P28</f>
        <v>11</v>
      </c>
      <c r="O66" t="str">
        <f>'2022'!Q28</f>
        <v>Paul Grave</v>
      </c>
      <c r="P66" t="str">
        <f>'2022'!R28</f>
        <v>L</v>
      </c>
      <c r="Q66" s="34">
        <f>'2022'!S28</f>
        <v>5.6805555555555602E-2</v>
      </c>
      <c r="R66" s="87">
        <f>'2022'!T28</f>
        <v>7</v>
      </c>
      <c r="S66" t="str">
        <f>'2022'!U28</f>
        <v>John Shanks</v>
      </c>
      <c r="T66" t="str">
        <f>'2022'!V28</f>
        <v>L</v>
      </c>
      <c r="U66" s="34">
        <f>'2022'!W28</f>
        <v>5.8391203703703702E-2</v>
      </c>
      <c r="V66" s="87">
        <f>'2022'!X28</f>
        <v>9</v>
      </c>
    </row>
    <row r="67" spans="1:22" x14ac:dyDescent="0.35">
      <c r="C67" t="str">
        <f>'2022'!E29</f>
        <v>Daryl Hibberd</v>
      </c>
      <c r="D67" t="str">
        <f>'2022'!F29</f>
        <v>T</v>
      </c>
      <c r="E67" s="34">
        <f>'2022'!G29</f>
        <v>5.9826388888888901E-2</v>
      </c>
      <c r="F67" s="87">
        <f>'2022'!H29</f>
        <v>5</v>
      </c>
      <c r="G67" t="str">
        <f>'2022'!I29</f>
        <v>Tom Thomas</v>
      </c>
      <c r="H67" t="str">
        <f>'2022'!J29</f>
        <v>T</v>
      </c>
      <c r="I67" s="34">
        <f>'2022'!K29</f>
        <v>0.11909722222222199</v>
      </c>
      <c r="J67" s="87">
        <f>'2022'!L29</f>
        <v>10</v>
      </c>
      <c r="K67" t="str">
        <f>'2022'!M29</f>
        <v>Alex Namcolas</v>
      </c>
      <c r="L67" t="str">
        <f>'2022'!N29</f>
        <v>T</v>
      </c>
      <c r="M67" s="34">
        <f>'2022'!O29</f>
        <v>0.16717592592592601</v>
      </c>
      <c r="N67" s="87">
        <f>'2022'!P29</f>
        <v>9</v>
      </c>
      <c r="O67" t="str">
        <f>'2022'!Q29</f>
        <v>Tim Straughan</v>
      </c>
      <c r="P67" t="str">
        <f>'2022'!R29</f>
        <v>T</v>
      </c>
      <c r="Q67" s="34">
        <f>'2022'!S29</f>
        <v>0.223981481481481</v>
      </c>
      <c r="R67" s="87">
        <f>'2022'!T29</f>
        <v>9</v>
      </c>
      <c r="S67" t="str">
        <f>'2022'!U29</f>
        <v>Garry Mann</v>
      </c>
      <c r="T67" t="str">
        <f>'2022'!V29</f>
        <v>T</v>
      </c>
      <c r="U67" s="34">
        <f>'2022'!W29</f>
        <v>0.28237268518518499</v>
      </c>
      <c r="V67" s="87">
        <f>'2022'!X29</f>
        <v>9</v>
      </c>
    </row>
    <row r="68" spans="1:22" x14ac:dyDescent="0.35">
      <c r="A68">
        <v>2022</v>
      </c>
      <c r="B68" t="str">
        <f>'2022'!D52</f>
        <v>Ladies</v>
      </c>
      <c r="C68" s="65" t="str">
        <f>'2022'!E52</f>
        <v>Sarah Shanks</v>
      </c>
      <c r="D68" t="str">
        <f>'2022'!F52</f>
        <v>L</v>
      </c>
      <c r="E68" s="66">
        <f>'2022'!G52</f>
        <v>6.6250000000000003E-2</v>
      </c>
      <c r="F68" s="88">
        <f>'2022'!H52</f>
        <v>13</v>
      </c>
      <c r="G68" s="65" t="str">
        <f>'2022'!I52</f>
        <v>Steph Gledhill</v>
      </c>
      <c r="H68" t="str">
        <f>'2022'!J52</f>
        <v>L</v>
      </c>
      <c r="I68" s="66">
        <f>'2022'!K52</f>
        <v>6.2013888888888903E-2</v>
      </c>
      <c r="J68" s="88">
        <f>'2022'!L52</f>
        <v>18</v>
      </c>
      <c r="K68" t="str">
        <f>'2022'!M52</f>
        <v>Sue Sunderland</v>
      </c>
      <c r="L68" t="str">
        <f>'2022'!N52</f>
        <v>L</v>
      </c>
      <c r="M68" s="34">
        <f>'2022'!O52</f>
        <v>5.5729166666666698E-2</v>
      </c>
      <c r="N68" s="87">
        <f>'2022'!P52</f>
        <v>20</v>
      </c>
      <c r="O68" t="str">
        <f>'2022'!Q52</f>
        <v>Holly Blackwood</v>
      </c>
      <c r="P68" t="str">
        <f>'2022'!R52</f>
        <v>L</v>
      </c>
      <c r="Q68" s="34">
        <f>'2022'!S52</f>
        <v>6.2685185185185205E-2</v>
      </c>
      <c r="R68" s="87">
        <f>'2022'!T52</f>
        <v>19</v>
      </c>
      <c r="S68" t="str">
        <f>'2022'!U52</f>
        <v>Hayley Nancolas</v>
      </c>
      <c r="T68" t="str">
        <f>'2022'!V52</f>
        <v>L</v>
      </c>
      <c r="U68" s="34">
        <f>'2022'!W52</f>
        <v>6.8842592592592594E-2</v>
      </c>
      <c r="V68" s="87">
        <f>'2022'!X52</f>
        <v>18</v>
      </c>
    </row>
    <row r="69" spans="1:22" x14ac:dyDescent="0.35">
      <c r="C69" s="65" t="str">
        <f>'2022'!E53</f>
        <v>Samantha Harris</v>
      </c>
      <c r="D69" t="str">
        <f>'2022'!F53</f>
        <v>T</v>
      </c>
      <c r="E69" s="34">
        <f>'2022'!G53</f>
        <v>6.6250000000000003E-2</v>
      </c>
      <c r="F69" s="87">
        <f>'2022'!H53</f>
        <v>13</v>
      </c>
      <c r="G69" s="65" t="str">
        <f>'2022'!I53</f>
        <v>Liz Adams</v>
      </c>
      <c r="H69" t="str">
        <f>'2022'!J53</f>
        <v>T</v>
      </c>
      <c r="I69" s="34">
        <f>'2022'!K53</f>
        <v>0.12826388888888901</v>
      </c>
      <c r="J69" s="87">
        <f>'2022'!L53</f>
        <v>16</v>
      </c>
      <c r="K69" t="str">
        <f>'2022'!M53</f>
        <v>Pip Trevorrow</v>
      </c>
      <c r="L69" t="str">
        <f>'2022'!N53</f>
        <v>T</v>
      </c>
      <c r="M69" s="34">
        <f>'2022'!O53</f>
        <v>0.18399305555555601</v>
      </c>
      <c r="N69" s="87">
        <f>'2022'!P53</f>
        <v>17</v>
      </c>
      <c r="O69" t="str">
        <f>'2022'!Q53</f>
        <v>Ella Savage</v>
      </c>
      <c r="P69" t="str">
        <f>'2022'!R53</f>
        <v>T</v>
      </c>
      <c r="Q69" s="34">
        <f>'2022'!S53</f>
        <v>0.24667824074074099</v>
      </c>
      <c r="R69" s="87">
        <f>'2022'!T53</f>
        <v>18</v>
      </c>
      <c r="S69" t="str">
        <f>'2022'!U53</f>
        <v>Rachel Bentley</v>
      </c>
      <c r="T69" t="str">
        <f>'2022'!V53</f>
        <v>T</v>
      </c>
      <c r="U69" s="91">
        <f>'2022'!W53</f>
        <v>0.31552083333333297</v>
      </c>
      <c r="V69" s="87">
        <f>'2022'!X53</f>
        <v>17</v>
      </c>
    </row>
    <row r="70" spans="1:22" x14ac:dyDescent="0.35">
      <c r="A70">
        <v>2022</v>
      </c>
      <c r="B70" t="str">
        <f>'2022'!D76</f>
        <v>Open</v>
      </c>
      <c r="C70" t="str">
        <f>'2022'!E76</f>
        <v>Tahir Akhtar</v>
      </c>
      <c r="D70" t="str">
        <f>'2022'!F76</f>
        <v>L</v>
      </c>
      <c r="E70" s="34">
        <f>'2022'!G76</f>
        <v>8.1099537037036998E-2</v>
      </c>
      <c r="F70" s="87">
        <f>'2022'!H76</f>
        <v>26</v>
      </c>
      <c r="G70" t="str">
        <f>'2022'!I76</f>
        <v>Nicola Hartley</v>
      </c>
      <c r="H70" t="str">
        <f>'2022'!J76</f>
        <v>L</v>
      </c>
      <c r="I70" s="34">
        <f>'2022'!K76</f>
        <v>7.0763888888888904E-2</v>
      </c>
      <c r="J70" s="87">
        <f>'2022'!L76</f>
        <v>29</v>
      </c>
      <c r="K70" t="str">
        <f>'2022'!M76</f>
        <v>Rachel Mackie</v>
      </c>
      <c r="L70" t="str">
        <f>'2022'!N76</f>
        <v>L</v>
      </c>
      <c r="M70" s="34">
        <f>'2022'!O76</f>
        <v>6.4513888888888898E-2</v>
      </c>
      <c r="N70" s="87">
        <f>'2022'!P76</f>
        <v>27</v>
      </c>
      <c r="O70" t="str">
        <f>'2022'!Q76</f>
        <v>Paul Smith</v>
      </c>
      <c r="P70" t="str">
        <f>'2022'!R76</f>
        <v>L</v>
      </c>
      <c r="Q70" s="34">
        <f>'2022'!S76</f>
        <v>5.8240740740740697E-2</v>
      </c>
      <c r="R70" s="87">
        <f>'2022'!T76</f>
        <v>10</v>
      </c>
      <c r="S70" t="str">
        <f>'2022'!U76</f>
        <v>Ian Sanderson</v>
      </c>
      <c r="T70" t="str">
        <f>'2022'!V76</f>
        <v>L</v>
      </c>
      <c r="U70" s="34">
        <f>'2022'!W76</f>
        <v>7.1342592592592596E-2</v>
      </c>
      <c r="V70" s="87">
        <f>'2022'!X76</f>
        <v>19</v>
      </c>
    </row>
    <row r="71" spans="1:22" x14ac:dyDescent="0.35">
      <c r="C71" t="str">
        <f>'2022'!E77</f>
        <v>James Slater</v>
      </c>
      <c r="D71" t="str">
        <f>'2022'!F77</f>
        <v>T</v>
      </c>
      <c r="E71" s="34">
        <f>'2022'!G77</f>
        <v>8.1099537037036998E-2</v>
      </c>
      <c r="F71" s="87">
        <f>'2022'!H77</f>
        <v>26</v>
      </c>
      <c r="G71" t="str">
        <f>'2022'!I77</f>
        <v>Liz Reddington</v>
      </c>
      <c r="H71" t="str">
        <f>'2022'!J77</f>
        <v>T</v>
      </c>
      <c r="I71" s="34">
        <f>'2022'!K77</f>
        <v>0.151863425925926</v>
      </c>
      <c r="J71" s="87">
        <f>'2022'!L77</f>
        <v>26</v>
      </c>
      <c r="K71" t="str">
        <f>'2022'!M77</f>
        <v>Leila Kara</v>
      </c>
      <c r="L71" t="str">
        <f>'2022'!N77</f>
        <v>T</v>
      </c>
      <c r="M71" s="34">
        <f>'2022'!O77</f>
        <v>0.21637731481481501</v>
      </c>
      <c r="N71" s="87">
        <f>'2022'!P77</f>
        <v>27</v>
      </c>
      <c r="O71" t="str">
        <f>'2022'!Q77</f>
        <v>Ethan O'Loughlin</v>
      </c>
      <c r="P71" t="str">
        <f>'2022'!R77</f>
        <v>T</v>
      </c>
      <c r="Q71" s="34">
        <f>'2022'!S77</f>
        <v>0.27461805555555602</v>
      </c>
      <c r="R71" s="87">
        <f>'2022'!T77</f>
        <v>25</v>
      </c>
      <c r="S71" t="str">
        <f>'2022'!U77</f>
        <v>Dinesh Kaulgud</v>
      </c>
      <c r="T71" t="str">
        <f>'2022'!V77</f>
        <v>T</v>
      </c>
      <c r="U71" s="34">
        <f>'2022'!W77</f>
        <v>0.34596064814814798</v>
      </c>
      <c r="V71" s="87">
        <f>'2022'!X77</f>
        <v>25</v>
      </c>
    </row>
    <row r="72" spans="1:22" x14ac:dyDescent="0.35">
      <c r="A72">
        <v>2023</v>
      </c>
      <c r="B72" t="str">
        <f>'2023'!D55</f>
        <v>Open</v>
      </c>
      <c r="C72" t="str">
        <f>'2023'!E55</f>
        <v>Richard Irvine</v>
      </c>
      <c r="D72" t="str">
        <f>'2023'!F55</f>
        <v>L</v>
      </c>
      <c r="E72" s="34">
        <f>'2023'!G55</f>
        <v>7.3553240740740738E-2</v>
      </c>
      <c r="F72" s="87">
        <f>'2023'!H55</f>
        <v>21</v>
      </c>
      <c r="G72" t="str">
        <f>'2023'!I55</f>
        <v>Keith Brewster</v>
      </c>
      <c r="H72" t="str">
        <f>'2023'!J55</f>
        <v>L</v>
      </c>
      <c r="I72" s="34">
        <f>'2023'!K55</f>
        <v>7.2476851851851862E-2</v>
      </c>
      <c r="J72" s="87">
        <f>'2023'!L55</f>
        <v>24</v>
      </c>
      <c r="K72" t="str">
        <f>'2023'!M55</f>
        <v>Tahir Akhtar</v>
      </c>
      <c r="L72" t="str">
        <f>'2023'!N55</f>
        <v>L</v>
      </c>
      <c r="M72" s="34">
        <f>'2023'!O55</f>
        <v>5.6481481481481487E-2</v>
      </c>
      <c r="N72" s="87">
        <f>'2023'!P55</f>
        <v>16</v>
      </c>
      <c r="O72" t="str">
        <f>'2023'!Q55</f>
        <v>Paul Grave</v>
      </c>
      <c r="P72" t="str">
        <f>'2023'!R55</f>
        <v>L</v>
      </c>
      <c r="Q72" s="34">
        <f>'2023'!S55</f>
        <v>5.9004629629629629E-2</v>
      </c>
      <c r="R72" s="87">
        <f>'2023'!T55</f>
        <v>7</v>
      </c>
      <c r="S72" t="str">
        <f>'2023'!U55</f>
        <v>Daryl Hibberd</v>
      </c>
      <c r="T72" t="str">
        <f>'2023'!V55</f>
        <v>L</v>
      </c>
      <c r="U72" s="34">
        <f>'2023'!W55</f>
        <v>7.2986111111111113E-2</v>
      </c>
      <c r="V72" s="87">
        <f>'2023'!X55</f>
        <v>11</v>
      </c>
    </row>
    <row r="73" spans="1:22" x14ac:dyDescent="0.35">
      <c r="C73" t="str">
        <f>'2023'!E56</f>
        <v>Paul Smith</v>
      </c>
      <c r="D73" t="str">
        <f>'2023'!F56</f>
        <v>T</v>
      </c>
      <c r="E73" s="34">
        <f>'2023'!G56</f>
        <v>7.3553240740740738E-2</v>
      </c>
      <c r="F73" s="87">
        <f>'2023'!H56</f>
        <v>21</v>
      </c>
      <c r="G73" t="str">
        <f>'2023'!I56</f>
        <v>chris Sawyer</v>
      </c>
      <c r="H73" t="str">
        <f>'2023'!J56</f>
        <v>T</v>
      </c>
      <c r="I73" s="34">
        <f>'2023'!K56</f>
        <v>0.14603009259259259</v>
      </c>
      <c r="J73" s="87">
        <f>'2023'!L56</f>
        <v>18</v>
      </c>
      <c r="K73" t="str">
        <f>'2023'!M56</f>
        <v>Alex Kelly</v>
      </c>
      <c r="L73" t="str">
        <f>'2023'!N56</f>
        <v>T</v>
      </c>
      <c r="M73" s="34">
        <f>'2023'!O56</f>
        <v>0.20251157407407408</v>
      </c>
      <c r="N73" s="87">
        <f>'2023'!P56</f>
        <v>18</v>
      </c>
      <c r="O73" t="str">
        <f>'2023'!Q56</f>
        <v>Alex Nancolas</v>
      </c>
      <c r="P73" t="str">
        <f>'2023'!R56</f>
        <v>T</v>
      </c>
      <c r="Q73" s="34">
        <f>'2023'!S56</f>
        <v>0.26151620370370371</v>
      </c>
      <c r="R73" s="87">
        <f>'2023'!T56</f>
        <v>16</v>
      </c>
      <c r="S73" t="str">
        <f>'2023'!U56</f>
        <v>Gary Mann</v>
      </c>
      <c r="T73" t="str">
        <f>'2023'!V56</f>
        <v>T</v>
      </c>
      <c r="U73" s="34">
        <f>'2023'!W56</f>
        <v>0.33450231481481479</v>
      </c>
      <c r="V73" s="87">
        <f>'2023'!X56</f>
        <v>18</v>
      </c>
    </row>
    <row r="74" spans="1:22" x14ac:dyDescent="0.35">
      <c r="A74">
        <v>2023</v>
      </c>
      <c r="B74" t="str">
        <f>'2023'!D85</f>
        <v>Ladies</v>
      </c>
      <c r="C74" t="str">
        <f>'2023'!E85</f>
        <v>Pip Trevorrow</v>
      </c>
      <c r="D74" t="str">
        <f>'2023'!F85</f>
        <v>L</v>
      </c>
      <c r="E74" s="34">
        <f>'2023'!G85</f>
        <v>9.6678240740740731E-2</v>
      </c>
      <c r="F74" s="87">
        <f>'2023'!H85</f>
        <v>44</v>
      </c>
      <c r="G74" t="str">
        <f>'2023'!I85</f>
        <v>Samantha Harris</v>
      </c>
      <c r="H74" t="str">
        <f>'2023'!J85</f>
        <v>L</v>
      </c>
      <c r="I74" s="34">
        <f>'2023'!K85</f>
        <v>6.5335648148148143E-2</v>
      </c>
      <c r="J74" s="87">
        <f>'2023'!L85</f>
        <v>18</v>
      </c>
      <c r="K74" t="str">
        <f>'2023'!M85</f>
        <v>Sue Sunderland</v>
      </c>
      <c r="L74" t="str">
        <f>'2023'!N85</f>
        <v>L</v>
      </c>
      <c r="M74" s="34">
        <f>'2023'!O85</f>
        <v>6.3761574074074068E-2</v>
      </c>
      <c r="N74" s="87">
        <f>'2023'!P85</f>
        <v>24</v>
      </c>
      <c r="O74" t="str">
        <f>'2023'!Q85</f>
        <v>Rachel Mackie</v>
      </c>
      <c r="P74" t="str">
        <f>'2023'!R85</f>
        <v>L</v>
      </c>
      <c r="Q74" s="34">
        <f>'2023'!S85</f>
        <v>7.8182870370370375E-2</v>
      </c>
      <c r="R74" s="87">
        <f>'2023'!T85</f>
        <v>27</v>
      </c>
      <c r="S74" t="str">
        <f>'2023'!U85</f>
        <v>Hayley Nancolas</v>
      </c>
      <c r="T74" t="str">
        <f>'2023'!V85</f>
        <v>L</v>
      </c>
      <c r="U74" s="34">
        <f>'2023'!W85</f>
        <v>7.6400462962962962E-2</v>
      </c>
      <c r="V74" s="87">
        <f>'2023'!X85</f>
        <v>14</v>
      </c>
    </row>
    <row r="75" spans="1:22" x14ac:dyDescent="0.35">
      <c r="C75" t="str">
        <f>'2023'!E86</f>
        <v>Kinga Bugajska</v>
      </c>
      <c r="D75" t="str">
        <f>'2023'!F86</f>
        <v>T</v>
      </c>
      <c r="E75" s="34">
        <f>'2023'!G86</f>
        <v>9.6678240740740731E-2</v>
      </c>
      <c r="F75" s="87">
        <f>'2023'!H86</f>
        <v>44</v>
      </c>
      <c r="G75" t="str">
        <f>'2023'!I86</f>
        <v>Liz Adams</v>
      </c>
      <c r="H75" t="str">
        <f>'2023'!J86</f>
        <v>T</v>
      </c>
      <c r="I75" s="34">
        <f>'2023'!K86</f>
        <v>0.16201388888888887</v>
      </c>
      <c r="J75" s="87">
        <f>'2023'!L86</f>
        <v>27</v>
      </c>
      <c r="K75" t="str">
        <f>'2023'!M86</f>
        <v>Becca Keevash</v>
      </c>
      <c r="L75" t="str">
        <f>'2023'!N86</f>
        <v>T</v>
      </c>
      <c r="M75" s="34">
        <f>'2023'!O86</f>
        <v>0.22577546296296294</v>
      </c>
      <c r="N75" s="87">
        <f>'2023'!P86</f>
        <v>26</v>
      </c>
      <c r="O75" t="str">
        <f>'2023'!Q86</f>
        <v>Ella Savage</v>
      </c>
      <c r="P75" t="str">
        <f>'2023'!R86</f>
        <v>T</v>
      </c>
      <c r="Q75" s="34">
        <f>'2023'!S86</f>
        <v>0.30395833333333333</v>
      </c>
      <c r="R75" s="87">
        <f>'2023'!T86</f>
        <v>25</v>
      </c>
      <c r="S75" t="str">
        <f>'2023'!U86</f>
        <v>Sarah Shanks</v>
      </c>
      <c r="T75" t="str">
        <f>'2023'!V86</f>
        <v>T</v>
      </c>
      <c r="U75" s="34">
        <f>'2023'!W86</f>
        <v>0.38035879629629626</v>
      </c>
      <c r="V75" s="87">
        <f>'2023'!X86</f>
        <v>28</v>
      </c>
    </row>
    <row r="76" spans="1:22" x14ac:dyDescent="0.35">
      <c r="A76">
        <v>2024</v>
      </c>
      <c r="B76" t="str">
        <f>'2024'!D70</f>
        <v>Open</v>
      </c>
      <c r="C76" t="str">
        <f>'2024'!E70</f>
        <v>Richard Irvine</v>
      </c>
      <c r="D76" t="str">
        <f>'2024'!F70</f>
        <v>L</v>
      </c>
      <c r="E76" s="34">
        <f>'2024'!G70</f>
        <v>6.9270833333333337E-2</v>
      </c>
      <c r="F76" s="87">
        <f>'2024'!H70</f>
        <v>19</v>
      </c>
      <c r="G76" t="str">
        <f>'2024'!I70</f>
        <v>Agnieska Felska-Shaker</v>
      </c>
      <c r="H76" t="str">
        <f>'2024'!J70</f>
        <v>L</v>
      </c>
      <c r="I76" s="34">
        <f>'2024'!K70</f>
        <v>7.256944444444445E-2</v>
      </c>
      <c r="J76" s="87">
        <f>'2024'!L70</f>
        <v>35</v>
      </c>
      <c r="K76" t="str">
        <f>'2024'!M70</f>
        <v>Leona Beecroft</v>
      </c>
      <c r="L76" t="str">
        <f>'2024'!N70</f>
        <v>L</v>
      </c>
      <c r="M76" s="34">
        <f>'2024'!O70</f>
        <v>6.0023148148148145E-2</v>
      </c>
      <c r="N76" s="87">
        <f>'2024'!P70</f>
        <v>28</v>
      </c>
      <c r="O76" t="str">
        <f>'2024'!Q70</f>
        <v>Chris Sawyer</v>
      </c>
      <c r="P76" t="str">
        <f>'2024'!R70</f>
        <v>L</v>
      </c>
      <c r="Q76" s="34">
        <f>'2024'!S70</f>
        <v>7.8842592592592589E-2</v>
      </c>
      <c r="R76" s="87">
        <f>'2024'!T70</f>
        <v>36</v>
      </c>
      <c r="S76" t="str">
        <f>'2024'!U70</f>
        <v>Alex Nancolas</v>
      </c>
      <c r="T76" t="str">
        <f>'2024'!V70</f>
        <v>L</v>
      </c>
      <c r="U76" s="34">
        <f>'2024'!W70</f>
        <v>5.559027777777778E-2</v>
      </c>
      <c r="V76" s="87">
        <f>'2024'!X70</f>
        <v>4</v>
      </c>
    </row>
    <row r="77" spans="1:22" x14ac:dyDescent="0.35">
      <c r="C77" t="str">
        <f>'2024'!E71</f>
        <v>Tony Mills</v>
      </c>
      <c r="D77" t="str">
        <f>'2024'!F71</f>
        <v>T</v>
      </c>
      <c r="E77" s="34">
        <f>'2024'!G71</f>
        <v>6.9270833333333337E-2</v>
      </c>
      <c r="F77" s="87">
        <f>'2024'!H71</f>
        <v>19</v>
      </c>
      <c r="G77" t="str">
        <f>'2024'!I71</f>
        <v>Liz Adams</v>
      </c>
      <c r="H77" t="str">
        <f>'2024'!J71</f>
        <v>T</v>
      </c>
      <c r="I77" s="34">
        <f>'2024'!K71</f>
        <v>0.14184027777777777</v>
      </c>
      <c r="J77" s="87">
        <f>'2024'!L71</f>
        <v>23</v>
      </c>
      <c r="K77" t="str">
        <f>'2024'!M71</f>
        <v>Becca Keevash</v>
      </c>
      <c r="L77" t="str">
        <f>'2024'!N71</f>
        <v>T</v>
      </c>
      <c r="M77" s="34">
        <f>'2024'!O71</f>
        <v>0.20186342592592593</v>
      </c>
      <c r="N77" s="87">
        <f>'2024'!P71</f>
        <v>26</v>
      </c>
      <c r="O77" t="str">
        <f>'2024'!Q71</f>
        <v>Tahir Akhtar</v>
      </c>
      <c r="P77" t="str">
        <f>'2024'!R71</f>
        <v>T</v>
      </c>
      <c r="Q77" s="34">
        <f>'2024'!S71</f>
        <v>0.28070601851851851</v>
      </c>
      <c r="R77" s="87">
        <f>'2024'!T71</f>
        <v>30</v>
      </c>
      <c r="S77" t="str">
        <f>'2024'!U71</f>
        <v>Daryl Hibberd</v>
      </c>
      <c r="T77" t="str">
        <f>'2024'!V71</f>
        <v>T</v>
      </c>
      <c r="U77" s="34">
        <f>'2024'!W71</f>
        <v>0.33629629629629632</v>
      </c>
      <c r="V77" s="87">
        <f>'2024'!X71</f>
        <v>23</v>
      </c>
    </row>
  </sheetData>
  <autoFilter ref="A3:Z77" xr:uid="{A55873F0-4DE3-42AF-85CB-C35EC3ABDDB4}"/>
  <mergeCells count="5"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6E12-07C2-4D76-89CE-954ED298839C}">
  <sheetPr>
    <pageSetUpPr fitToPage="1"/>
  </sheetPr>
  <dimension ref="A1:W63"/>
  <sheetViews>
    <sheetView workbookViewId="0">
      <selection activeCell="A9" sqref="A9"/>
    </sheetView>
  </sheetViews>
  <sheetFormatPr defaultRowHeight="12.5" x14ac:dyDescent="0.25"/>
  <cols>
    <col min="1" max="1" width="5.1796875" style="3" customWidth="1"/>
    <col min="2" max="2" width="18.81640625" style="2" customWidth="1"/>
    <col min="3" max="3" width="7.81640625" style="2" customWidth="1"/>
    <col min="4" max="4" width="17.54296875" style="2" customWidth="1"/>
    <col min="5" max="5" width="2.453125" style="2" customWidth="1"/>
    <col min="6" max="6" width="8.1796875" style="26" customWidth="1"/>
    <col min="7" max="7" width="3.81640625" style="3" customWidth="1"/>
    <col min="8" max="8" width="16.81640625" style="2" customWidth="1"/>
    <col min="9" max="9" width="2" style="2" customWidth="1"/>
    <col min="10" max="10" width="8" style="26" customWidth="1"/>
    <col min="11" max="11" width="3.81640625" style="3" customWidth="1"/>
    <col min="12" max="12" width="15.81640625" style="2" customWidth="1"/>
    <col min="13" max="13" width="1.81640625" style="2" customWidth="1"/>
    <col min="14" max="14" width="8.1796875" style="26" customWidth="1"/>
    <col min="15" max="15" width="4" style="3" customWidth="1"/>
    <col min="16" max="16" width="14.26953125" style="2" customWidth="1"/>
    <col min="17" max="17" width="2" style="2" customWidth="1"/>
    <col min="18" max="18" width="7.81640625" style="26" customWidth="1"/>
    <col min="19" max="19" width="3.54296875" style="3" customWidth="1"/>
    <col min="20" max="20" width="18.453125" style="2" customWidth="1"/>
    <col min="21" max="21" width="2" style="2" customWidth="1"/>
    <col min="22" max="22" width="8.1796875" style="26" customWidth="1"/>
    <col min="23" max="23" width="4.26953125" style="3" customWidth="1"/>
    <col min="24" max="256" width="9.1796875" style="2"/>
    <col min="257" max="257" width="5.1796875" style="2" customWidth="1"/>
    <col min="258" max="258" width="18.81640625" style="2" customWidth="1"/>
    <col min="259" max="259" width="7.81640625" style="2" customWidth="1"/>
    <col min="260" max="260" width="17.54296875" style="2" customWidth="1"/>
    <col min="261" max="261" width="2.453125" style="2" customWidth="1"/>
    <col min="262" max="262" width="8.1796875" style="2" customWidth="1"/>
    <col min="263" max="263" width="3.81640625" style="2" customWidth="1"/>
    <col min="264" max="264" width="16.81640625" style="2" customWidth="1"/>
    <col min="265" max="265" width="2" style="2" customWidth="1"/>
    <col min="266" max="266" width="8" style="2" customWidth="1"/>
    <col min="267" max="267" width="3.81640625" style="2" customWidth="1"/>
    <col min="268" max="268" width="15.81640625" style="2" customWidth="1"/>
    <col min="269" max="269" width="1.81640625" style="2" customWidth="1"/>
    <col min="270" max="270" width="8.1796875" style="2" customWidth="1"/>
    <col min="271" max="271" width="4" style="2" customWidth="1"/>
    <col min="272" max="272" width="14.26953125" style="2" customWidth="1"/>
    <col min="273" max="273" width="2" style="2" customWidth="1"/>
    <col min="274" max="274" width="7.81640625" style="2" customWidth="1"/>
    <col min="275" max="275" width="3.54296875" style="2" customWidth="1"/>
    <col min="276" max="276" width="18.453125" style="2" customWidth="1"/>
    <col min="277" max="277" width="2" style="2" customWidth="1"/>
    <col min="278" max="278" width="8.1796875" style="2" customWidth="1"/>
    <col min="279" max="279" width="4.26953125" style="2" customWidth="1"/>
    <col min="280" max="512" width="9.1796875" style="2"/>
    <col min="513" max="513" width="5.1796875" style="2" customWidth="1"/>
    <col min="514" max="514" width="18.81640625" style="2" customWidth="1"/>
    <col min="515" max="515" width="7.81640625" style="2" customWidth="1"/>
    <col min="516" max="516" width="17.54296875" style="2" customWidth="1"/>
    <col min="517" max="517" width="2.453125" style="2" customWidth="1"/>
    <col min="518" max="518" width="8.1796875" style="2" customWidth="1"/>
    <col min="519" max="519" width="3.81640625" style="2" customWidth="1"/>
    <col min="520" max="520" width="16.81640625" style="2" customWidth="1"/>
    <col min="521" max="521" width="2" style="2" customWidth="1"/>
    <col min="522" max="522" width="8" style="2" customWidth="1"/>
    <col min="523" max="523" width="3.81640625" style="2" customWidth="1"/>
    <col min="524" max="524" width="15.81640625" style="2" customWidth="1"/>
    <col min="525" max="525" width="1.81640625" style="2" customWidth="1"/>
    <col min="526" max="526" width="8.1796875" style="2" customWidth="1"/>
    <col min="527" max="527" width="4" style="2" customWidth="1"/>
    <col min="528" max="528" width="14.26953125" style="2" customWidth="1"/>
    <col min="529" max="529" width="2" style="2" customWidth="1"/>
    <col min="530" max="530" width="7.81640625" style="2" customWidth="1"/>
    <col min="531" max="531" width="3.54296875" style="2" customWidth="1"/>
    <col min="532" max="532" width="18.453125" style="2" customWidth="1"/>
    <col min="533" max="533" width="2" style="2" customWidth="1"/>
    <col min="534" max="534" width="8.1796875" style="2" customWidth="1"/>
    <col min="535" max="535" width="4.26953125" style="2" customWidth="1"/>
    <col min="536" max="768" width="9.1796875" style="2"/>
    <col min="769" max="769" width="5.1796875" style="2" customWidth="1"/>
    <col min="770" max="770" width="18.81640625" style="2" customWidth="1"/>
    <col min="771" max="771" width="7.81640625" style="2" customWidth="1"/>
    <col min="772" max="772" width="17.54296875" style="2" customWidth="1"/>
    <col min="773" max="773" width="2.453125" style="2" customWidth="1"/>
    <col min="774" max="774" width="8.1796875" style="2" customWidth="1"/>
    <col min="775" max="775" width="3.81640625" style="2" customWidth="1"/>
    <col min="776" max="776" width="16.81640625" style="2" customWidth="1"/>
    <col min="777" max="777" width="2" style="2" customWidth="1"/>
    <col min="778" max="778" width="8" style="2" customWidth="1"/>
    <col min="779" max="779" width="3.81640625" style="2" customWidth="1"/>
    <col min="780" max="780" width="15.81640625" style="2" customWidth="1"/>
    <col min="781" max="781" width="1.81640625" style="2" customWidth="1"/>
    <col min="782" max="782" width="8.1796875" style="2" customWidth="1"/>
    <col min="783" max="783" width="4" style="2" customWidth="1"/>
    <col min="784" max="784" width="14.26953125" style="2" customWidth="1"/>
    <col min="785" max="785" width="2" style="2" customWidth="1"/>
    <col min="786" max="786" width="7.81640625" style="2" customWidth="1"/>
    <col min="787" max="787" width="3.54296875" style="2" customWidth="1"/>
    <col min="788" max="788" width="18.453125" style="2" customWidth="1"/>
    <col min="789" max="789" width="2" style="2" customWidth="1"/>
    <col min="790" max="790" width="8.1796875" style="2" customWidth="1"/>
    <col min="791" max="791" width="4.26953125" style="2" customWidth="1"/>
    <col min="792" max="1024" width="9.1796875" style="2"/>
    <col min="1025" max="1025" width="5.1796875" style="2" customWidth="1"/>
    <col min="1026" max="1026" width="18.81640625" style="2" customWidth="1"/>
    <col min="1027" max="1027" width="7.81640625" style="2" customWidth="1"/>
    <col min="1028" max="1028" width="17.54296875" style="2" customWidth="1"/>
    <col min="1029" max="1029" width="2.453125" style="2" customWidth="1"/>
    <col min="1030" max="1030" width="8.1796875" style="2" customWidth="1"/>
    <col min="1031" max="1031" width="3.81640625" style="2" customWidth="1"/>
    <col min="1032" max="1032" width="16.81640625" style="2" customWidth="1"/>
    <col min="1033" max="1033" width="2" style="2" customWidth="1"/>
    <col min="1034" max="1034" width="8" style="2" customWidth="1"/>
    <col min="1035" max="1035" width="3.81640625" style="2" customWidth="1"/>
    <col min="1036" max="1036" width="15.81640625" style="2" customWidth="1"/>
    <col min="1037" max="1037" width="1.81640625" style="2" customWidth="1"/>
    <col min="1038" max="1038" width="8.1796875" style="2" customWidth="1"/>
    <col min="1039" max="1039" width="4" style="2" customWidth="1"/>
    <col min="1040" max="1040" width="14.26953125" style="2" customWidth="1"/>
    <col min="1041" max="1041" width="2" style="2" customWidth="1"/>
    <col min="1042" max="1042" width="7.81640625" style="2" customWidth="1"/>
    <col min="1043" max="1043" width="3.54296875" style="2" customWidth="1"/>
    <col min="1044" max="1044" width="18.453125" style="2" customWidth="1"/>
    <col min="1045" max="1045" width="2" style="2" customWidth="1"/>
    <col min="1046" max="1046" width="8.1796875" style="2" customWidth="1"/>
    <col min="1047" max="1047" width="4.26953125" style="2" customWidth="1"/>
    <col min="1048" max="1280" width="9.1796875" style="2"/>
    <col min="1281" max="1281" width="5.1796875" style="2" customWidth="1"/>
    <col min="1282" max="1282" width="18.81640625" style="2" customWidth="1"/>
    <col min="1283" max="1283" width="7.81640625" style="2" customWidth="1"/>
    <col min="1284" max="1284" width="17.54296875" style="2" customWidth="1"/>
    <col min="1285" max="1285" width="2.453125" style="2" customWidth="1"/>
    <col min="1286" max="1286" width="8.1796875" style="2" customWidth="1"/>
    <col min="1287" max="1287" width="3.81640625" style="2" customWidth="1"/>
    <col min="1288" max="1288" width="16.81640625" style="2" customWidth="1"/>
    <col min="1289" max="1289" width="2" style="2" customWidth="1"/>
    <col min="1290" max="1290" width="8" style="2" customWidth="1"/>
    <col min="1291" max="1291" width="3.81640625" style="2" customWidth="1"/>
    <col min="1292" max="1292" width="15.81640625" style="2" customWidth="1"/>
    <col min="1293" max="1293" width="1.81640625" style="2" customWidth="1"/>
    <col min="1294" max="1294" width="8.1796875" style="2" customWidth="1"/>
    <col min="1295" max="1295" width="4" style="2" customWidth="1"/>
    <col min="1296" max="1296" width="14.26953125" style="2" customWidth="1"/>
    <col min="1297" max="1297" width="2" style="2" customWidth="1"/>
    <col min="1298" max="1298" width="7.81640625" style="2" customWidth="1"/>
    <col min="1299" max="1299" width="3.54296875" style="2" customWidth="1"/>
    <col min="1300" max="1300" width="18.453125" style="2" customWidth="1"/>
    <col min="1301" max="1301" width="2" style="2" customWidth="1"/>
    <col min="1302" max="1302" width="8.1796875" style="2" customWidth="1"/>
    <col min="1303" max="1303" width="4.26953125" style="2" customWidth="1"/>
    <col min="1304" max="1536" width="9.1796875" style="2"/>
    <col min="1537" max="1537" width="5.1796875" style="2" customWidth="1"/>
    <col min="1538" max="1538" width="18.81640625" style="2" customWidth="1"/>
    <col min="1539" max="1539" width="7.81640625" style="2" customWidth="1"/>
    <col min="1540" max="1540" width="17.54296875" style="2" customWidth="1"/>
    <col min="1541" max="1541" width="2.453125" style="2" customWidth="1"/>
    <col min="1542" max="1542" width="8.1796875" style="2" customWidth="1"/>
    <col min="1543" max="1543" width="3.81640625" style="2" customWidth="1"/>
    <col min="1544" max="1544" width="16.81640625" style="2" customWidth="1"/>
    <col min="1545" max="1545" width="2" style="2" customWidth="1"/>
    <col min="1546" max="1546" width="8" style="2" customWidth="1"/>
    <col min="1547" max="1547" width="3.81640625" style="2" customWidth="1"/>
    <col min="1548" max="1548" width="15.81640625" style="2" customWidth="1"/>
    <col min="1549" max="1549" width="1.81640625" style="2" customWidth="1"/>
    <col min="1550" max="1550" width="8.1796875" style="2" customWidth="1"/>
    <col min="1551" max="1551" width="4" style="2" customWidth="1"/>
    <col min="1552" max="1552" width="14.26953125" style="2" customWidth="1"/>
    <col min="1553" max="1553" width="2" style="2" customWidth="1"/>
    <col min="1554" max="1554" width="7.81640625" style="2" customWidth="1"/>
    <col min="1555" max="1555" width="3.54296875" style="2" customWidth="1"/>
    <col min="1556" max="1556" width="18.453125" style="2" customWidth="1"/>
    <col min="1557" max="1557" width="2" style="2" customWidth="1"/>
    <col min="1558" max="1558" width="8.1796875" style="2" customWidth="1"/>
    <col min="1559" max="1559" width="4.26953125" style="2" customWidth="1"/>
    <col min="1560" max="1792" width="9.1796875" style="2"/>
    <col min="1793" max="1793" width="5.1796875" style="2" customWidth="1"/>
    <col min="1794" max="1794" width="18.81640625" style="2" customWidth="1"/>
    <col min="1795" max="1795" width="7.81640625" style="2" customWidth="1"/>
    <col min="1796" max="1796" width="17.54296875" style="2" customWidth="1"/>
    <col min="1797" max="1797" width="2.453125" style="2" customWidth="1"/>
    <col min="1798" max="1798" width="8.1796875" style="2" customWidth="1"/>
    <col min="1799" max="1799" width="3.81640625" style="2" customWidth="1"/>
    <col min="1800" max="1800" width="16.81640625" style="2" customWidth="1"/>
    <col min="1801" max="1801" width="2" style="2" customWidth="1"/>
    <col min="1802" max="1802" width="8" style="2" customWidth="1"/>
    <col min="1803" max="1803" width="3.81640625" style="2" customWidth="1"/>
    <col min="1804" max="1804" width="15.81640625" style="2" customWidth="1"/>
    <col min="1805" max="1805" width="1.81640625" style="2" customWidth="1"/>
    <col min="1806" max="1806" width="8.1796875" style="2" customWidth="1"/>
    <col min="1807" max="1807" width="4" style="2" customWidth="1"/>
    <col min="1808" max="1808" width="14.26953125" style="2" customWidth="1"/>
    <col min="1809" max="1809" width="2" style="2" customWidth="1"/>
    <col min="1810" max="1810" width="7.81640625" style="2" customWidth="1"/>
    <col min="1811" max="1811" width="3.54296875" style="2" customWidth="1"/>
    <col min="1812" max="1812" width="18.453125" style="2" customWidth="1"/>
    <col min="1813" max="1813" width="2" style="2" customWidth="1"/>
    <col min="1814" max="1814" width="8.1796875" style="2" customWidth="1"/>
    <col min="1815" max="1815" width="4.26953125" style="2" customWidth="1"/>
    <col min="1816" max="2048" width="9.1796875" style="2"/>
    <col min="2049" max="2049" width="5.1796875" style="2" customWidth="1"/>
    <col min="2050" max="2050" width="18.81640625" style="2" customWidth="1"/>
    <col min="2051" max="2051" width="7.81640625" style="2" customWidth="1"/>
    <col min="2052" max="2052" width="17.54296875" style="2" customWidth="1"/>
    <col min="2053" max="2053" width="2.453125" style="2" customWidth="1"/>
    <col min="2054" max="2054" width="8.1796875" style="2" customWidth="1"/>
    <col min="2055" max="2055" width="3.81640625" style="2" customWidth="1"/>
    <col min="2056" max="2056" width="16.81640625" style="2" customWidth="1"/>
    <col min="2057" max="2057" width="2" style="2" customWidth="1"/>
    <col min="2058" max="2058" width="8" style="2" customWidth="1"/>
    <col min="2059" max="2059" width="3.81640625" style="2" customWidth="1"/>
    <col min="2060" max="2060" width="15.81640625" style="2" customWidth="1"/>
    <col min="2061" max="2061" width="1.81640625" style="2" customWidth="1"/>
    <col min="2062" max="2062" width="8.1796875" style="2" customWidth="1"/>
    <col min="2063" max="2063" width="4" style="2" customWidth="1"/>
    <col min="2064" max="2064" width="14.26953125" style="2" customWidth="1"/>
    <col min="2065" max="2065" width="2" style="2" customWidth="1"/>
    <col min="2066" max="2066" width="7.81640625" style="2" customWidth="1"/>
    <col min="2067" max="2067" width="3.54296875" style="2" customWidth="1"/>
    <col min="2068" max="2068" width="18.453125" style="2" customWidth="1"/>
    <col min="2069" max="2069" width="2" style="2" customWidth="1"/>
    <col min="2070" max="2070" width="8.1796875" style="2" customWidth="1"/>
    <col min="2071" max="2071" width="4.26953125" style="2" customWidth="1"/>
    <col min="2072" max="2304" width="9.1796875" style="2"/>
    <col min="2305" max="2305" width="5.1796875" style="2" customWidth="1"/>
    <col min="2306" max="2306" width="18.81640625" style="2" customWidth="1"/>
    <col min="2307" max="2307" width="7.81640625" style="2" customWidth="1"/>
    <col min="2308" max="2308" width="17.54296875" style="2" customWidth="1"/>
    <col min="2309" max="2309" width="2.453125" style="2" customWidth="1"/>
    <col min="2310" max="2310" width="8.1796875" style="2" customWidth="1"/>
    <col min="2311" max="2311" width="3.81640625" style="2" customWidth="1"/>
    <col min="2312" max="2312" width="16.81640625" style="2" customWidth="1"/>
    <col min="2313" max="2313" width="2" style="2" customWidth="1"/>
    <col min="2314" max="2314" width="8" style="2" customWidth="1"/>
    <col min="2315" max="2315" width="3.81640625" style="2" customWidth="1"/>
    <col min="2316" max="2316" width="15.81640625" style="2" customWidth="1"/>
    <col min="2317" max="2317" width="1.81640625" style="2" customWidth="1"/>
    <col min="2318" max="2318" width="8.1796875" style="2" customWidth="1"/>
    <col min="2319" max="2319" width="4" style="2" customWidth="1"/>
    <col min="2320" max="2320" width="14.26953125" style="2" customWidth="1"/>
    <col min="2321" max="2321" width="2" style="2" customWidth="1"/>
    <col min="2322" max="2322" width="7.81640625" style="2" customWidth="1"/>
    <col min="2323" max="2323" width="3.54296875" style="2" customWidth="1"/>
    <col min="2324" max="2324" width="18.453125" style="2" customWidth="1"/>
    <col min="2325" max="2325" width="2" style="2" customWidth="1"/>
    <col min="2326" max="2326" width="8.1796875" style="2" customWidth="1"/>
    <col min="2327" max="2327" width="4.26953125" style="2" customWidth="1"/>
    <col min="2328" max="2560" width="9.1796875" style="2"/>
    <col min="2561" max="2561" width="5.1796875" style="2" customWidth="1"/>
    <col min="2562" max="2562" width="18.81640625" style="2" customWidth="1"/>
    <col min="2563" max="2563" width="7.81640625" style="2" customWidth="1"/>
    <col min="2564" max="2564" width="17.54296875" style="2" customWidth="1"/>
    <col min="2565" max="2565" width="2.453125" style="2" customWidth="1"/>
    <col min="2566" max="2566" width="8.1796875" style="2" customWidth="1"/>
    <col min="2567" max="2567" width="3.81640625" style="2" customWidth="1"/>
    <col min="2568" max="2568" width="16.81640625" style="2" customWidth="1"/>
    <col min="2569" max="2569" width="2" style="2" customWidth="1"/>
    <col min="2570" max="2570" width="8" style="2" customWidth="1"/>
    <col min="2571" max="2571" width="3.81640625" style="2" customWidth="1"/>
    <col min="2572" max="2572" width="15.81640625" style="2" customWidth="1"/>
    <col min="2573" max="2573" width="1.81640625" style="2" customWidth="1"/>
    <col min="2574" max="2574" width="8.1796875" style="2" customWidth="1"/>
    <col min="2575" max="2575" width="4" style="2" customWidth="1"/>
    <col min="2576" max="2576" width="14.26953125" style="2" customWidth="1"/>
    <col min="2577" max="2577" width="2" style="2" customWidth="1"/>
    <col min="2578" max="2578" width="7.81640625" style="2" customWidth="1"/>
    <col min="2579" max="2579" width="3.54296875" style="2" customWidth="1"/>
    <col min="2580" max="2580" width="18.453125" style="2" customWidth="1"/>
    <col min="2581" max="2581" width="2" style="2" customWidth="1"/>
    <col min="2582" max="2582" width="8.1796875" style="2" customWidth="1"/>
    <col min="2583" max="2583" width="4.26953125" style="2" customWidth="1"/>
    <col min="2584" max="2816" width="9.1796875" style="2"/>
    <col min="2817" max="2817" width="5.1796875" style="2" customWidth="1"/>
    <col min="2818" max="2818" width="18.81640625" style="2" customWidth="1"/>
    <col min="2819" max="2819" width="7.81640625" style="2" customWidth="1"/>
    <col min="2820" max="2820" width="17.54296875" style="2" customWidth="1"/>
    <col min="2821" max="2821" width="2.453125" style="2" customWidth="1"/>
    <col min="2822" max="2822" width="8.1796875" style="2" customWidth="1"/>
    <col min="2823" max="2823" width="3.81640625" style="2" customWidth="1"/>
    <col min="2824" max="2824" width="16.81640625" style="2" customWidth="1"/>
    <col min="2825" max="2825" width="2" style="2" customWidth="1"/>
    <col min="2826" max="2826" width="8" style="2" customWidth="1"/>
    <col min="2827" max="2827" width="3.81640625" style="2" customWidth="1"/>
    <col min="2828" max="2828" width="15.81640625" style="2" customWidth="1"/>
    <col min="2829" max="2829" width="1.81640625" style="2" customWidth="1"/>
    <col min="2830" max="2830" width="8.1796875" style="2" customWidth="1"/>
    <col min="2831" max="2831" width="4" style="2" customWidth="1"/>
    <col min="2832" max="2832" width="14.26953125" style="2" customWidth="1"/>
    <col min="2833" max="2833" width="2" style="2" customWidth="1"/>
    <col min="2834" max="2834" width="7.81640625" style="2" customWidth="1"/>
    <col min="2835" max="2835" width="3.54296875" style="2" customWidth="1"/>
    <col min="2836" max="2836" width="18.453125" style="2" customWidth="1"/>
    <col min="2837" max="2837" width="2" style="2" customWidth="1"/>
    <col min="2838" max="2838" width="8.1796875" style="2" customWidth="1"/>
    <col min="2839" max="2839" width="4.26953125" style="2" customWidth="1"/>
    <col min="2840" max="3072" width="9.1796875" style="2"/>
    <col min="3073" max="3073" width="5.1796875" style="2" customWidth="1"/>
    <col min="3074" max="3074" width="18.81640625" style="2" customWidth="1"/>
    <col min="3075" max="3075" width="7.81640625" style="2" customWidth="1"/>
    <col min="3076" max="3076" width="17.54296875" style="2" customWidth="1"/>
    <col min="3077" max="3077" width="2.453125" style="2" customWidth="1"/>
    <col min="3078" max="3078" width="8.1796875" style="2" customWidth="1"/>
    <col min="3079" max="3079" width="3.81640625" style="2" customWidth="1"/>
    <col min="3080" max="3080" width="16.81640625" style="2" customWidth="1"/>
    <col min="3081" max="3081" width="2" style="2" customWidth="1"/>
    <col min="3082" max="3082" width="8" style="2" customWidth="1"/>
    <col min="3083" max="3083" width="3.81640625" style="2" customWidth="1"/>
    <col min="3084" max="3084" width="15.81640625" style="2" customWidth="1"/>
    <col min="3085" max="3085" width="1.81640625" style="2" customWidth="1"/>
    <col min="3086" max="3086" width="8.1796875" style="2" customWidth="1"/>
    <col min="3087" max="3087" width="4" style="2" customWidth="1"/>
    <col min="3088" max="3088" width="14.26953125" style="2" customWidth="1"/>
    <col min="3089" max="3089" width="2" style="2" customWidth="1"/>
    <col min="3090" max="3090" width="7.81640625" style="2" customWidth="1"/>
    <col min="3091" max="3091" width="3.54296875" style="2" customWidth="1"/>
    <col min="3092" max="3092" width="18.453125" style="2" customWidth="1"/>
    <col min="3093" max="3093" width="2" style="2" customWidth="1"/>
    <col min="3094" max="3094" width="8.1796875" style="2" customWidth="1"/>
    <col min="3095" max="3095" width="4.26953125" style="2" customWidth="1"/>
    <col min="3096" max="3328" width="9.1796875" style="2"/>
    <col min="3329" max="3329" width="5.1796875" style="2" customWidth="1"/>
    <col min="3330" max="3330" width="18.81640625" style="2" customWidth="1"/>
    <col min="3331" max="3331" width="7.81640625" style="2" customWidth="1"/>
    <col min="3332" max="3332" width="17.54296875" style="2" customWidth="1"/>
    <col min="3333" max="3333" width="2.453125" style="2" customWidth="1"/>
    <col min="3334" max="3334" width="8.1796875" style="2" customWidth="1"/>
    <col min="3335" max="3335" width="3.81640625" style="2" customWidth="1"/>
    <col min="3336" max="3336" width="16.81640625" style="2" customWidth="1"/>
    <col min="3337" max="3337" width="2" style="2" customWidth="1"/>
    <col min="3338" max="3338" width="8" style="2" customWidth="1"/>
    <col min="3339" max="3339" width="3.81640625" style="2" customWidth="1"/>
    <col min="3340" max="3340" width="15.81640625" style="2" customWidth="1"/>
    <col min="3341" max="3341" width="1.81640625" style="2" customWidth="1"/>
    <col min="3342" max="3342" width="8.1796875" style="2" customWidth="1"/>
    <col min="3343" max="3343" width="4" style="2" customWidth="1"/>
    <col min="3344" max="3344" width="14.26953125" style="2" customWidth="1"/>
    <col min="3345" max="3345" width="2" style="2" customWidth="1"/>
    <col min="3346" max="3346" width="7.81640625" style="2" customWidth="1"/>
    <col min="3347" max="3347" width="3.54296875" style="2" customWidth="1"/>
    <col min="3348" max="3348" width="18.453125" style="2" customWidth="1"/>
    <col min="3349" max="3349" width="2" style="2" customWidth="1"/>
    <col min="3350" max="3350" width="8.1796875" style="2" customWidth="1"/>
    <col min="3351" max="3351" width="4.26953125" style="2" customWidth="1"/>
    <col min="3352" max="3584" width="9.1796875" style="2"/>
    <col min="3585" max="3585" width="5.1796875" style="2" customWidth="1"/>
    <col min="3586" max="3586" width="18.81640625" style="2" customWidth="1"/>
    <col min="3587" max="3587" width="7.81640625" style="2" customWidth="1"/>
    <col min="3588" max="3588" width="17.54296875" style="2" customWidth="1"/>
    <col min="3589" max="3589" width="2.453125" style="2" customWidth="1"/>
    <col min="3590" max="3590" width="8.1796875" style="2" customWidth="1"/>
    <col min="3591" max="3591" width="3.81640625" style="2" customWidth="1"/>
    <col min="3592" max="3592" width="16.81640625" style="2" customWidth="1"/>
    <col min="3593" max="3593" width="2" style="2" customWidth="1"/>
    <col min="3594" max="3594" width="8" style="2" customWidth="1"/>
    <col min="3595" max="3595" width="3.81640625" style="2" customWidth="1"/>
    <col min="3596" max="3596" width="15.81640625" style="2" customWidth="1"/>
    <col min="3597" max="3597" width="1.81640625" style="2" customWidth="1"/>
    <col min="3598" max="3598" width="8.1796875" style="2" customWidth="1"/>
    <col min="3599" max="3599" width="4" style="2" customWidth="1"/>
    <col min="3600" max="3600" width="14.26953125" style="2" customWidth="1"/>
    <col min="3601" max="3601" width="2" style="2" customWidth="1"/>
    <col min="3602" max="3602" width="7.81640625" style="2" customWidth="1"/>
    <col min="3603" max="3603" width="3.54296875" style="2" customWidth="1"/>
    <col min="3604" max="3604" width="18.453125" style="2" customWidth="1"/>
    <col min="3605" max="3605" width="2" style="2" customWidth="1"/>
    <col min="3606" max="3606" width="8.1796875" style="2" customWidth="1"/>
    <col min="3607" max="3607" width="4.26953125" style="2" customWidth="1"/>
    <col min="3608" max="3840" width="9.1796875" style="2"/>
    <col min="3841" max="3841" width="5.1796875" style="2" customWidth="1"/>
    <col min="3842" max="3842" width="18.81640625" style="2" customWidth="1"/>
    <col min="3843" max="3843" width="7.81640625" style="2" customWidth="1"/>
    <col min="3844" max="3844" width="17.54296875" style="2" customWidth="1"/>
    <col min="3845" max="3845" width="2.453125" style="2" customWidth="1"/>
    <col min="3846" max="3846" width="8.1796875" style="2" customWidth="1"/>
    <col min="3847" max="3847" width="3.81640625" style="2" customWidth="1"/>
    <col min="3848" max="3848" width="16.81640625" style="2" customWidth="1"/>
    <col min="3849" max="3849" width="2" style="2" customWidth="1"/>
    <col min="3850" max="3850" width="8" style="2" customWidth="1"/>
    <col min="3851" max="3851" width="3.81640625" style="2" customWidth="1"/>
    <col min="3852" max="3852" width="15.81640625" style="2" customWidth="1"/>
    <col min="3853" max="3853" width="1.81640625" style="2" customWidth="1"/>
    <col min="3854" max="3854" width="8.1796875" style="2" customWidth="1"/>
    <col min="3855" max="3855" width="4" style="2" customWidth="1"/>
    <col min="3856" max="3856" width="14.26953125" style="2" customWidth="1"/>
    <col min="3857" max="3857" width="2" style="2" customWidth="1"/>
    <col min="3858" max="3858" width="7.81640625" style="2" customWidth="1"/>
    <col min="3859" max="3859" width="3.54296875" style="2" customWidth="1"/>
    <col min="3860" max="3860" width="18.453125" style="2" customWidth="1"/>
    <col min="3861" max="3861" width="2" style="2" customWidth="1"/>
    <col min="3862" max="3862" width="8.1796875" style="2" customWidth="1"/>
    <col min="3863" max="3863" width="4.26953125" style="2" customWidth="1"/>
    <col min="3864" max="4096" width="9.1796875" style="2"/>
    <col min="4097" max="4097" width="5.1796875" style="2" customWidth="1"/>
    <col min="4098" max="4098" width="18.81640625" style="2" customWidth="1"/>
    <col min="4099" max="4099" width="7.81640625" style="2" customWidth="1"/>
    <col min="4100" max="4100" width="17.54296875" style="2" customWidth="1"/>
    <col min="4101" max="4101" width="2.453125" style="2" customWidth="1"/>
    <col min="4102" max="4102" width="8.1796875" style="2" customWidth="1"/>
    <col min="4103" max="4103" width="3.81640625" style="2" customWidth="1"/>
    <col min="4104" max="4104" width="16.81640625" style="2" customWidth="1"/>
    <col min="4105" max="4105" width="2" style="2" customWidth="1"/>
    <col min="4106" max="4106" width="8" style="2" customWidth="1"/>
    <col min="4107" max="4107" width="3.81640625" style="2" customWidth="1"/>
    <col min="4108" max="4108" width="15.81640625" style="2" customWidth="1"/>
    <col min="4109" max="4109" width="1.81640625" style="2" customWidth="1"/>
    <col min="4110" max="4110" width="8.1796875" style="2" customWidth="1"/>
    <col min="4111" max="4111" width="4" style="2" customWidth="1"/>
    <col min="4112" max="4112" width="14.26953125" style="2" customWidth="1"/>
    <col min="4113" max="4113" width="2" style="2" customWidth="1"/>
    <col min="4114" max="4114" width="7.81640625" style="2" customWidth="1"/>
    <col min="4115" max="4115" width="3.54296875" style="2" customWidth="1"/>
    <col min="4116" max="4116" width="18.453125" style="2" customWidth="1"/>
    <col min="4117" max="4117" width="2" style="2" customWidth="1"/>
    <col min="4118" max="4118" width="8.1796875" style="2" customWidth="1"/>
    <col min="4119" max="4119" width="4.26953125" style="2" customWidth="1"/>
    <col min="4120" max="4352" width="9.1796875" style="2"/>
    <col min="4353" max="4353" width="5.1796875" style="2" customWidth="1"/>
    <col min="4354" max="4354" width="18.81640625" style="2" customWidth="1"/>
    <col min="4355" max="4355" width="7.81640625" style="2" customWidth="1"/>
    <col min="4356" max="4356" width="17.54296875" style="2" customWidth="1"/>
    <col min="4357" max="4357" width="2.453125" style="2" customWidth="1"/>
    <col min="4358" max="4358" width="8.1796875" style="2" customWidth="1"/>
    <col min="4359" max="4359" width="3.81640625" style="2" customWidth="1"/>
    <col min="4360" max="4360" width="16.81640625" style="2" customWidth="1"/>
    <col min="4361" max="4361" width="2" style="2" customWidth="1"/>
    <col min="4362" max="4362" width="8" style="2" customWidth="1"/>
    <col min="4363" max="4363" width="3.81640625" style="2" customWidth="1"/>
    <col min="4364" max="4364" width="15.81640625" style="2" customWidth="1"/>
    <col min="4365" max="4365" width="1.81640625" style="2" customWidth="1"/>
    <col min="4366" max="4366" width="8.1796875" style="2" customWidth="1"/>
    <col min="4367" max="4367" width="4" style="2" customWidth="1"/>
    <col min="4368" max="4368" width="14.26953125" style="2" customWidth="1"/>
    <col min="4369" max="4369" width="2" style="2" customWidth="1"/>
    <col min="4370" max="4370" width="7.81640625" style="2" customWidth="1"/>
    <col min="4371" max="4371" width="3.54296875" style="2" customWidth="1"/>
    <col min="4372" max="4372" width="18.453125" style="2" customWidth="1"/>
    <col min="4373" max="4373" width="2" style="2" customWidth="1"/>
    <col min="4374" max="4374" width="8.1796875" style="2" customWidth="1"/>
    <col min="4375" max="4375" width="4.26953125" style="2" customWidth="1"/>
    <col min="4376" max="4608" width="9.1796875" style="2"/>
    <col min="4609" max="4609" width="5.1796875" style="2" customWidth="1"/>
    <col min="4610" max="4610" width="18.81640625" style="2" customWidth="1"/>
    <col min="4611" max="4611" width="7.81640625" style="2" customWidth="1"/>
    <col min="4612" max="4612" width="17.54296875" style="2" customWidth="1"/>
    <col min="4613" max="4613" width="2.453125" style="2" customWidth="1"/>
    <col min="4614" max="4614" width="8.1796875" style="2" customWidth="1"/>
    <col min="4615" max="4615" width="3.81640625" style="2" customWidth="1"/>
    <col min="4616" max="4616" width="16.81640625" style="2" customWidth="1"/>
    <col min="4617" max="4617" width="2" style="2" customWidth="1"/>
    <col min="4618" max="4618" width="8" style="2" customWidth="1"/>
    <col min="4619" max="4619" width="3.81640625" style="2" customWidth="1"/>
    <col min="4620" max="4620" width="15.81640625" style="2" customWidth="1"/>
    <col min="4621" max="4621" width="1.81640625" style="2" customWidth="1"/>
    <col min="4622" max="4622" width="8.1796875" style="2" customWidth="1"/>
    <col min="4623" max="4623" width="4" style="2" customWidth="1"/>
    <col min="4624" max="4624" width="14.26953125" style="2" customWidth="1"/>
    <col min="4625" max="4625" width="2" style="2" customWidth="1"/>
    <col min="4626" max="4626" width="7.81640625" style="2" customWidth="1"/>
    <col min="4627" max="4627" width="3.54296875" style="2" customWidth="1"/>
    <col min="4628" max="4628" width="18.453125" style="2" customWidth="1"/>
    <col min="4629" max="4629" width="2" style="2" customWidth="1"/>
    <col min="4630" max="4630" width="8.1796875" style="2" customWidth="1"/>
    <col min="4631" max="4631" width="4.26953125" style="2" customWidth="1"/>
    <col min="4632" max="4864" width="9.1796875" style="2"/>
    <col min="4865" max="4865" width="5.1796875" style="2" customWidth="1"/>
    <col min="4866" max="4866" width="18.81640625" style="2" customWidth="1"/>
    <col min="4867" max="4867" width="7.81640625" style="2" customWidth="1"/>
    <col min="4868" max="4868" width="17.54296875" style="2" customWidth="1"/>
    <col min="4869" max="4869" width="2.453125" style="2" customWidth="1"/>
    <col min="4870" max="4870" width="8.1796875" style="2" customWidth="1"/>
    <col min="4871" max="4871" width="3.81640625" style="2" customWidth="1"/>
    <col min="4872" max="4872" width="16.81640625" style="2" customWidth="1"/>
    <col min="4873" max="4873" width="2" style="2" customWidth="1"/>
    <col min="4874" max="4874" width="8" style="2" customWidth="1"/>
    <col min="4875" max="4875" width="3.81640625" style="2" customWidth="1"/>
    <col min="4876" max="4876" width="15.81640625" style="2" customWidth="1"/>
    <col min="4877" max="4877" width="1.81640625" style="2" customWidth="1"/>
    <col min="4878" max="4878" width="8.1796875" style="2" customWidth="1"/>
    <col min="4879" max="4879" width="4" style="2" customWidth="1"/>
    <col min="4880" max="4880" width="14.26953125" style="2" customWidth="1"/>
    <col min="4881" max="4881" width="2" style="2" customWidth="1"/>
    <col min="4882" max="4882" width="7.81640625" style="2" customWidth="1"/>
    <col min="4883" max="4883" width="3.54296875" style="2" customWidth="1"/>
    <col min="4884" max="4884" width="18.453125" style="2" customWidth="1"/>
    <col min="4885" max="4885" width="2" style="2" customWidth="1"/>
    <col min="4886" max="4886" width="8.1796875" style="2" customWidth="1"/>
    <col min="4887" max="4887" width="4.26953125" style="2" customWidth="1"/>
    <col min="4888" max="5120" width="9.1796875" style="2"/>
    <col min="5121" max="5121" width="5.1796875" style="2" customWidth="1"/>
    <col min="5122" max="5122" width="18.81640625" style="2" customWidth="1"/>
    <col min="5123" max="5123" width="7.81640625" style="2" customWidth="1"/>
    <col min="5124" max="5124" width="17.54296875" style="2" customWidth="1"/>
    <col min="5125" max="5125" width="2.453125" style="2" customWidth="1"/>
    <col min="5126" max="5126" width="8.1796875" style="2" customWidth="1"/>
    <col min="5127" max="5127" width="3.81640625" style="2" customWidth="1"/>
    <col min="5128" max="5128" width="16.81640625" style="2" customWidth="1"/>
    <col min="5129" max="5129" width="2" style="2" customWidth="1"/>
    <col min="5130" max="5130" width="8" style="2" customWidth="1"/>
    <col min="5131" max="5131" width="3.81640625" style="2" customWidth="1"/>
    <col min="5132" max="5132" width="15.81640625" style="2" customWidth="1"/>
    <col min="5133" max="5133" width="1.81640625" style="2" customWidth="1"/>
    <col min="5134" max="5134" width="8.1796875" style="2" customWidth="1"/>
    <col min="5135" max="5135" width="4" style="2" customWidth="1"/>
    <col min="5136" max="5136" width="14.26953125" style="2" customWidth="1"/>
    <col min="5137" max="5137" width="2" style="2" customWidth="1"/>
    <col min="5138" max="5138" width="7.81640625" style="2" customWidth="1"/>
    <col min="5139" max="5139" width="3.54296875" style="2" customWidth="1"/>
    <col min="5140" max="5140" width="18.453125" style="2" customWidth="1"/>
    <col min="5141" max="5141" width="2" style="2" customWidth="1"/>
    <col min="5142" max="5142" width="8.1796875" style="2" customWidth="1"/>
    <col min="5143" max="5143" width="4.26953125" style="2" customWidth="1"/>
    <col min="5144" max="5376" width="9.1796875" style="2"/>
    <col min="5377" max="5377" width="5.1796875" style="2" customWidth="1"/>
    <col min="5378" max="5378" width="18.81640625" style="2" customWidth="1"/>
    <col min="5379" max="5379" width="7.81640625" style="2" customWidth="1"/>
    <col min="5380" max="5380" width="17.54296875" style="2" customWidth="1"/>
    <col min="5381" max="5381" width="2.453125" style="2" customWidth="1"/>
    <col min="5382" max="5382" width="8.1796875" style="2" customWidth="1"/>
    <col min="5383" max="5383" width="3.81640625" style="2" customWidth="1"/>
    <col min="5384" max="5384" width="16.81640625" style="2" customWidth="1"/>
    <col min="5385" max="5385" width="2" style="2" customWidth="1"/>
    <col min="5386" max="5386" width="8" style="2" customWidth="1"/>
    <col min="5387" max="5387" width="3.81640625" style="2" customWidth="1"/>
    <col min="5388" max="5388" width="15.81640625" style="2" customWidth="1"/>
    <col min="5389" max="5389" width="1.81640625" style="2" customWidth="1"/>
    <col min="5390" max="5390" width="8.1796875" style="2" customWidth="1"/>
    <col min="5391" max="5391" width="4" style="2" customWidth="1"/>
    <col min="5392" max="5392" width="14.26953125" style="2" customWidth="1"/>
    <col min="5393" max="5393" width="2" style="2" customWidth="1"/>
    <col min="5394" max="5394" width="7.81640625" style="2" customWidth="1"/>
    <col min="5395" max="5395" width="3.54296875" style="2" customWidth="1"/>
    <col min="5396" max="5396" width="18.453125" style="2" customWidth="1"/>
    <col min="5397" max="5397" width="2" style="2" customWidth="1"/>
    <col min="5398" max="5398" width="8.1796875" style="2" customWidth="1"/>
    <col min="5399" max="5399" width="4.26953125" style="2" customWidth="1"/>
    <col min="5400" max="5632" width="9.1796875" style="2"/>
    <col min="5633" max="5633" width="5.1796875" style="2" customWidth="1"/>
    <col min="5634" max="5634" width="18.81640625" style="2" customWidth="1"/>
    <col min="5635" max="5635" width="7.81640625" style="2" customWidth="1"/>
    <col min="5636" max="5636" width="17.54296875" style="2" customWidth="1"/>
    <col min="5637" max="5637" width="2.453125" style="2" customWidth="1"/>
    <col min="5638" max="5638" width="8.1796875" style="2" customWidth="1"/>
    <col min="5639" max="5639" width="3.81640625" style="2" customWidth="1"/>
    <col min="5640" max="5640" width="16.81640625" style="2" customWidth="1"/>
    <col min="5641" max="5641" width="2" style="2" customWidth="1"/>
    <col min="5642" max="5642" width="8" style="2" customWidth="1"/>
    <col min="5643" max="5643" width="3.81640625" style="2" customWidth="1"/>
    <col min="5644" max="5644" width="15.81640625" style="2" customWidth="1"/>
    <col min="5645" max="5645" width="1.81640625" style="2" customWidth="1"/>
    <col min="5646" max="5646" width="8.1796875" style="2" customWidth="1"/>
    <col min="5647" max="5647" width="4" style="2" customWidth="1"/>
    <col min="5648" max="5648" width="14.26953125" style="2" customWidth="1"/>
    <col min="5649" max="5649" width="2" style="2" customWidth="1"/>
    <col min="5650" max="5650" width="7.81640625" style="2" customWidth="1"/>
    <col min="5651" max="5651" width="3.54296875" style="2" customWidth="1"/>
    <col min="5652" max="5652" width="18.453125" style="2" customWidth="1"/>
    <col min="5653" max="5653" width="2" style="2" customWidth="1"/>
    <col min="5654" max="5654" width="8.1796875" style="2" customWidth="1"/>
    <col min="5655" max="5655" width="4.26953125" style="2" customWidth="1"/>
    <col min="5656" max="5888" width="9.1796875" style="2"/>
    <col min="5889" max="5889" width="5.1796875" style="2" customWidth="1"/>
    <col min="5890" max="5890" width="18.81640625" style="2" customWidth="1"/>
    <col min="5891" max="5891" width="7.81640625" style="2" customWidth="1"/>
    <col min="5892" max="5892" width="17.54296875" style="2" customWidth="1"/>
    <col min="5893" max="5893" width="2.453125" style="2" customWidth="1"/>
    <col min="5894" max="5894" width="8.1796875" style="2" customWidth="1"/>
    <col min="5895" max="5895" width="3.81640625" style="2" customWidth="1"/>
    <col min="5896" max="5896" width="16.81640625" style="2" customWidth="1"/>
    <col min="5897" max="5897" width="2" style="2" customWidth="1"/>
    <col min="5898" max="5898" width="8" style="2" customWidth="1"/>
    <col min="5899" max="5899" width="3.81640625" style="2" customWidth="1"/>
    <col min="5900" max="5900" width="15.81640625" style="2" customWidth="1"/>
    <col min="5901" max="5901" width="1.81640625" style="2" customWidth="1"/>
    <col min="5902" max="5902" width="8.1796875" style="2" customWidth="1"/>
    <col min="5903" max="5903" width="4" style="2" customWidth="1"/>
    <col min="5904" max="5904" width="14.26953125" style="2" customWidth="1"/>
    <col min="5905" max="5905" width="2" style="2" customWidth="1"/>
    <col min="5906" max="5906" width="7.81640625" style="2" customWidth="1"/>
    <col min="5907" max="5907" width="3.54296875" style="2" customWidth="1"/>
    <col min="5908" max="5908" width="18.453125" style="2" customWidth="1"/>
    <col min="5909" max="5909" width="2" style="2" customWidth="1"/>
    <col min="5910" max="5910" width="8.1796875" style="2" customWidth="1"/>
    <col min="5911" max="5911" width="4.26953125" style="2" customWidth="1"/>
    <col min="5912" max="6144" width="9.1796875" style="2"/>
    <col min="6145" max="6145" width="5.1796875" style="2" customWidth="1"/>
    <col min="6146" max="6146" width="18.81640625" style="2" customWidth="1"/>
    <col min="6147" max="6147" width="7.81640625" style="2" customWidth="1"/>
    <col min="6148" max="6148" width="17.54296875" style="2" customWidth="1"/>
    <col min="6149" max="6149" width="2.453125" style="2" customWidth="1"/>
    <col min="6150" max="6150" width="8.1796875" style="2" customWidth="1"/>
    <col min="6151" max="6151" width="3.81640625" style="2" customWidth="1"/>
    <col min="6152" max="6152" width="16.81640625" style="2" customWidth="1"/>
    <col min="6153" max="6153" width="2" style="2" customWidth="1"/>
    <col min="6154" max="6154" width="8" style="2" customWidth="1"/>
    <col min="6155" max="6155" width="3.81640625" style="2" customWidth="1"/>
    <col min="6156" max="6156" width="15.81640625" style="2" customWidth="1"/>
    <col min="6157" max="6157" width="1.81640625" style="2" customWidth="1"/>
    <col min="6158" max="6158" width="8.1796875" style="2" customWidth="1"/>
    <col min="6159" max="6159" width="4" style="2" customWidth="1"/>
    <col min="6160" max="6160" width="14.26953125" style="2" customWidth="1"/>
    <col min="6161" max="6161" width="2" style="2" customWidth="1"/>
    <col min="6162" max="6162" width="7.81640625" style="2" customWidth="1"/>
    <col min="6163" max="6163" width="3.54296875" style="2" customWidth="1"/>
    <col min="6164" max="6164" width="18.453125" style="2" customWidth="1"/>
    <col min="6165" max="6165" width="2" style="2" customWidth="1"/>
    <col min="6166" max="6166" width="8.1796875" style="2" customWidth="1"/>
    <col min="6167" max="6167" width="4.26953125" style="2" customWidth="1"/>
    <col min="6168" max="6400" width="9.1796875" style="2"/>
    <col min="6401" max="6401" width="5.1796875" style="2" customWidth="1"/>
    <col min="6402" max="6402" width="18.81640625" style="2" customWidth="1"/>
    <col min="6403" max="6403" width="7.81640625" style="2" customWidth="1"/>
    <col min="6404" max="6404" width="17.54296875" style="2" customWidth="1"/>
    <col min="6405" max="6405" width="2.453125" style="2" customWidth="1"/>
    <col min="6406" max="6406" width="8.1796875" style="2" customWidth="1"/>
    <col min="6407" max="6407" width="3.81640625" style="2" customWidth="1"/>
    <col min="6408" max="6408" width="16.81640625" style="2" customWidth="1"/>
    <col min="6409" max="6409" width="2" style="2" customWidth="1"/>
    <col min="6410" max="6410" width="8" style="2" customWidth="1"/>
    <col min="6411" max="6411" width="3.81640625" style="2" customWidth="1"/>
    <col min="6412" max="6412" width="15.81640625" style="2" customWidth="1"/>
    <col min="6413" max="6413" width="1.81640625" style="2" customWidth="1"/>
    <col min="6414" max="6414" width="8.1796875" style="2" customWidth="1"/>
    <col min="6415" max="6415" width="4" style="2" customWidth="1"/>
    <col min="6416" max="6416" width="14.26953125" style="2" customWidth="1"/>
    <col min="6417" max="6417" width="2" style="2" customWidth="1"/>
    <col min="6418" max="6418" width="7.81640625" style="2" customWidth="1"/>
    <col min="6419" max="6419" width="3.54296875" style="2" customWidth="1"/>
    <col min="6420" max="6420" width="18.453125" style="2" customWidth="1"/>
    <col min="6421" max="6421" width="2" style="2" customWidth="1"/>
    <col min="6422" max="6422" width="8.1796875" style="2" customWidth="1"/>
    <col min="6423" max="6423" width="4.26953125" style="2" customWidth="1"/>
    <col min="6424" max="6656" width="9.1796875" style="2"/>
    <col min="6657" max="6657" width="5.1796875" style="2" customWidth="1"/>
    <col min="6658" max="6658" width="18.81640625" style="2" customWidth="1"/>
    <col min="6659" max="6659" width="7.81640625" style="2" customWidth="1"/>
    <col min="6660" max="6660" width="17.54296875" style="2" customWidth="1"/>
    <col min="6661" max="6661" width="2.453125" style="2" customWidth="1"/>
    <col min="6662" max="6662" width="8.1796875" style="2" customWidth="1"/>
    <col min="6663" max="6663" width="3.81640625" style="2" customWidth="1"/>
    <col min="6664" max="6664" width="16.81640625" style="2" customWidth="1"/>
    <col min="6665" max="6665" width="2" style="2" customWidth="1"/>
    <col min="6666" max="6666" width="8" style="2" customWidth="1"/>
    <col min="6667" max="6667" width="3.81640625" style="2" customWidth="1"/>
    <col min="6668" max="6668" width="15.81640625" style="2" customWidth="1"/>
    <col min="6669" max="6669" width="1.81640625" style="2" customWidth="1"/>
    <col min="6670" max="6670" width="8.1796875" style="2" customWidth="1"/>
    <col min="6671" max="6671" width="4" style="2" customWidth="1"/>
    <col min="6672" max="6672" width="14.26953125" style="2" customWidth="1"/>
    <col min="6673" max="6673" width="2" style="2" customWidth="1"/>
    <col min="6674" max="6674" width="7.81640625" style="2" customWidth="1"/>
    <col min="6675" max="6675" width="3.54296875" style="2" customWidth="1"/>
    <col min="6676" max="6676" width="18.453125" style="2" customWidth="1"/>
    <col min="6677" max="6677" width="2" style="2" customWidth="1"/>
    <col min="6678" max="6678" width="8.1796875" style="2" customWidth="1"/>
    <col min="6679" max="6679" width="4.26953125" style="2" customWidth="1"/>
    <col min="6680" max="6912" width="9.1796875" style="2"/>
    <col min="6913" max="6913" width="5.1796875" style="2" customWidth="1"/>
    <col min="6914" max="6914" width="18.81640625" style="2" customWidth="1"/>
    <col min="6915" max="6915" width="7.81640625" style="2" customWidth="1"/>
    <col min="6916" max="6916" width="17.54296875" style="2" customWidth="1"/>
    <col min="6917" max="6917" width="2.453125" style="2" customWidth="1"/>
    <col min="6918" max="6918" width="8.1796875" style="2" customWidth="1"/>
    <col min="6919" max="6919" width="3.81640625" style="2" customWidth="1"/>
    <col min="6920" max="6920" width="16.81640625" style="2" customWidth="1"/>
    <col min="6921" max="6921" width="2" style="2" customWidth="1"/>
    <col min="6922" max="6922" width="8" style="2" customWidth="1"/>
    <col min="6923" max="6923" width="3.81640625" style="2" customWidth="1"/>
    <col min="6924" max="6924" width="15.81640625" style="2" customWidth="1"/>
    <col min="6925" max="6925" width="1.81640625" style="2" customWidth="1"/>
    <col min="6926" max="6926" width="8.1796875" style="2" customWidth="1"/>
    <col min="6927" max="6927" width="4" style="2" customWidth="1"/>
    <col min="6928" max="6928" width="14.26953125" style="2" customWidth="1"/>
    <col min="6929" max="6929" width="2" style="2" customWidth="1"/>
    <col min="6930" max="6930" width="7.81640625" style="2" customWidth="1"/>
    <col min="6931" max="6931" width="3.54296875" style="2" customWidth="1"/>
    <col min="6932" max="6932" width="18.453125" style="2" customWidth="1"/>
    <col min="6933" max="6933" width="2" style="2" customWidth="1"/>
    <col min="6934" max="6934" width="8.1796875" style="2" customWidth="1"/>
    <col min="6935" max="6935" width="4.26953125" style="2" customWidth="1"/>
    <col min="6936" max="7168" width="9.1796875" style="2"/>
    <col min="7169" max="7169" width="5.1796875" style="2" customWidth="1"/>
    <col min="7170" max="7170" width="18.81640625" style="2" customWidth="1"/>
    <col min="7171" max="7171" width="7.81640625" style="2" customWidth="1"/>
    <col min="7172" max="7172" width="17.54296875" style="2" customWidth="1"/>
    <col min="7173" max="7173" width="2.453125" style="2" customWidth="1"/>
    <col min="7174" max="7174" width="8.1796875" style="2" customWidth="1"/>
    <col min="7175" max="7175" width="3.81640625" style="2" customWidth="1"/>
    <col min="7176" max="7176" width="16.81640625" style="2" customWidth="1"/>
    <col min="7177" max="7177" width="2" style="2" customWidth="1"/>
    <col min="7178" max="7178" width="8" style="2" customWidth="1"/>
    <col min="7179" max="7179" width="3.81640625" style="2" customWidth="1"/>
    <col min="7180" max="7180" width="15.81640625" style="2" customWidth="1"/>
    <col min="7181" max="7181" width="1.81640625" style="2" customWidth="1"/>
    <col min="7182" max="7182" width="8.1796875" style="2" customWidth="1"/>
    <col min="7183" max="7183" width="4" style="2" customWidth="1"/>
    <col min="7184" max="7184" width="14.26953125" style="2" customWidth="1"/>
    <col min="7185" max="7185" width="2" style="2" customWidth="1"/>
    <col min="7186" max="7186" width="7.81640625" style="2" customWidth="1"/>
    <col min="7187" max="7187" width="3.54296875" style="2" customWidth="1"/>
    <col min="7188" max="7188" width="18.453125" style="2" customWidth="1"/>
    <col min="7189" max="7189" width="2" style="2" customWidth="1"/>
    <col min="7190" max="7190" width="8.1796875" style="2" customWidth="1"/>
    <col min="7191" max="7191" width="4.26953125" style="2" customWidth="1"/>
    <col min="7192" max="7424" width="9.1796875" style="2"/>
    <col min="7425" max="7425" width="5.1796875" style="2" customWidth="1"/>
    <col min="7426" max="7426" width="18.81640625" style="2" customWidth="1"/>
    <col min="7427" max="7427" width="7.81640625" style="2" customWidth="1"/>
    <col min="7428" max="7428" width="17.54296875" style="2" customWidth="1"/>
    <col min="7429" max="7429" width="2.453125" style="2" customWidth="1"/>
    <col min="7430" max="7430" width="8.1796875" style="2" customWidth="1"/>
    <col min="7431" max="7431" width="3.81640625" style="2" customWidth="1"/>
    <col min="7432" max="7432" width="16.81640625" style="2" customWidth="1"/>
    <col min="7433" max="7433" width="2" style="2" customWidth="1"/>
    <col min="7434" max="7434" width="8" style="2" customWidth="1"/>
    <col min="7435" max="7435" width="3.81640625" style="2" customWidth="1"/>
    <col min="7436" max="7436" width="15.81640625" style="2" customWidth="1"/>
    <col min="7437" max="7437" width="1.81640625" style="2" customWidth="1"/>
    <col min="7438" max="7438" width="8.1796875" style="2" customWidth="1"/>
    <col min="7439" max="7439" width="4" style="2" customWidth="1"/>
    <col min="7440" max="7440" width="14.26953125" style="2" customWidth="1"/>
    <col min="7441" max="7441" width="2" style="2" customWidth="1"/>
    <col min="7442" max="7442" width="7.81640625" style="2" customWidth="1"/>
    <col min="7443" max="7443" width="3.54296875" style="2" customWidth="1"/>
    <col min="7444" max="7444" width="18.453125" style="2" customWidth="1"/>
    <col min="7445" max="7445" width="2" style="2" customWidth="1"/>
    <col min="7446" max="7446" width="8.1796875" style="2" customWidth="1"/>
    <col min="7447" max="7447" width="4.26953125" style="2" customWidth="1"/>
    <col min="7448" max="7680" width="9.1796875" style="2"/>
    <col min="7681" max="7681" width="5.1796875" style="2" customWidth="1"/>
    <col min="7682" max="7682" width="18.81640625" style="2" customWidth="1"/>
    <col min="7683" max="7683" width="7.81640625" style="2" customWidth="1"/>
    <col min="7684" max="7684" width="17.54296875" style="2" customWidth="1"/>
    <col min="7685" max="7685" width="2.453125" style="2" customWidth="1"/>
    <col min="7686" max="7686" width="8.1796875" style="2" customWidth="1"/>
    <col min="7687" max="7687" width="3.81640625" style="2" customWidth="1"/>
    <col min="7688" max="7688" width="16.81640625" style="2" customWidth="1"/>
    <col min="7689" max="7689" width="2" style="2" customWidth="1"/>
    <col min="7690" max="7690" width="8" style="2" customWidth="1"/>
    <col min="7691" max="7691" width="3.81640625" style="2" customWidth="1"/>
    <col min="7692" max="7692" width="15.81640625" style="2" customWidth="1"/>
    <col min="7693" max="7693" width="1.81640625" style="2" customWidth="1"/>
    <col min="7694" max="7694" width="8.1796875" style="2" customWidth="1"/>
    <col min="7695" max="7695" width="4" style="2" customWidth="1"/>
    <col min="7696" max="7696" width="14.26953125" style="2" customWidth="1"/>
    <col min="7697" max="7697" width="2" style="2" customWidth="1"/>
    <col min="7698" max="7698" width="7.81640625" style="2" customWidth="1"/>
    <col min="7699" max="7699" width="3.54296875" style="2" customWidth="1"/>
    <col min="7700" max="7700" width="18.453125" style="2" customWidth="1"/>
    <col min="7701" max="7701" width="2" style="2" customWidth="1"/>
    <col min="7702" max="7702" width="8.1796875" style="2" customWidth="1"/>
    <col min="7703" max="7703" width="4.26953125" style="2" customWidth="1"/>
    <col min="7704" max="7936" width="9.1796875" style="2"/>
    <col min="7937" max="7937" width="5.1796875" style="2" customWidth="1"/>
    <col min="7938" max="7938" width="18.81640625" style="2" customWidth="1"/>
    <col min="7939" max="7939" width="7.81640625" style="2" customWidth="1"/>
    <col min="7940" max="7940" width="17.54296875" style="2" customWidth="1"/>
    <col min="7941" max="7941" width="2.453125" style="2" customWidth="1"/>
    <col min="7942" max="7942" width="8.1796875" style="2" customWidth="1"/>
    <col min="7943" max="7943" width="3.81640625" style="2" customWidth="1"/>
    <col min="7944" max="7944" width="16.81640625" style="2" customWidth="1"/>
    <col min="7945" max="7945" width="2" style="2" customWidth="1"/>
    <col min="7946" max="7946" width="8" style="2" customWidth="1"/>
    <col min="7947" max="7947" width="3.81640625" style="2" customWidth="1"/>
    <col min="7948" max="7948" width="15.81640625" style="2" customWidth="1"/>
    <col min="7949" max="7949" width="1.81640625" style="2" customWidth="1"/>
    <col min="7950" max="7950" width="8.1796875" style="2" customWidth="1"/>
    <col min="7951" max="7951" width="4" style="2" customWidth="1"/>
    <col min="7952" max="7952" width="14.26953125" style="2" customWidth="1"/>
    <col min="7953" max="7953" width="2" style="2" customWidth="1"/>
    <col min="7954" max="7954" width="7.81640625" style="2" customWidth="1"/>
    <col min="7955" max="7955" width="3.54296875" style="2" customWidth="1"/>
    <col min="7956" max="7956" width="18.453125" style="2" customWidth="1"/>
    <col min="7957" max="7957" width="2" style="2" customWidth="1"/>
    <col min="7958" max="7958" width="8.1796875" style="2" customWidth="1"/>
    <col min="7959" max="7959" width="4.26953125" style="2" customWidth="1"/>
    <col min="7960" max="8192" width="9.1796875" style="2"/>
    <col min="8193" max="8193" width="5.1796875" style="2" customWidth="1"/>
    <col min="8194" max="8194" width="18.81640625" style="2" customWidth="1"/>
    <col min="8195" max="8195" width="7.81640625" style="2" customWidth="1"/>
    <col min="8196" max="8196" width="17.54296875" style="2" customWidth="1"/>
    <col min="8197" max="8197" width="2.453125" style="2" customWidth="1"/>
    <col min="8198" max="8198" width="8.1796875" style="2" customWidth="1"/>
    <col min="8199" max="8199" width="3.81640625" style="2" customWidth="1"/>
    <col min="8200" max="8200" width="16.81640625" style="2" customWidth="1"/>
    <col min="8201" max="8201" width="2" style="2" customWidth="1"/>
    <col min="8202" max="8202" width="8" style="2" customWidth="1"/>
    <col min="8203" max="8203" width="3.81640625" style="2" customWidth="1"/>
    <col min="8204" max="8204" width="15.81640625" style="2" customWidth="1"/>
    <col min="8205" max="8205" width="1.81640625" style="2" customWidth="1"/>
    <col min="8206" max="8206" width="8.1796875" style="2" customWidth="1"/>
    <col min="8207" max="8207" width="4" style="2" customWidth="1"/>
    <col min="8208" max="8208" width="14.26953125" style="2" customWidth="1"/>
    <col min="8209" max="8209" width="2" style="2" customWidth="1"/>
    <col min="8210" max="8210" width="7.81640625" style="2" customWidth="1"/>
    <col min="8211" max="8211" width="3.54296875" style="2" customWidth="1"/>
    <col min="8212" max="8212" width="18.453125" style="2" customWidth="1"/>
    <col min="8213" max="8213" width="2" style="2" customWidth="1"/>
    <col min="8214" max="8214" width="8.1796875" style="2" customWidth="1"/>
    <col min="8215" max="8215" width="4.26953125" style="2" customWidth="1"/>
    <col min="8216" max="8448" width="9.1796875" style="2"/>
    <col min="8449" max="8449" width="5.1796875" style="2" customWidth="1"/>
    <col min="8450" max="8450" width="18.81640625" style="2" customWidth="1"/>
    <col min="8451" max="8451" width="7.81640625" style="2" customWidth="1"/>
    <col min="8452" max="8452" width="17.54296875" style="2" customWidth="1"/>
    <col min="8453" max="8453" width="2.453125" style="2" customWidth="1"/>
    <col min="8454" max="8454" width="8.1796875" style="2" customWidth="1"/>
    <col min="8455" max="8455" width="3.81640625" style="2" customWidth="1"/>
    <col min="8456" max="8456" width="16.81640625" style="2" customWidth="1"/>
    <col min="8457" max="8457" width="2" style="2" customWidth="1"/>
    <col min="8458" max="8458" width="8" style="2" customWidth="1"/>
    <col min="8459" max="8459" width="3.81640625" style="2" customWidth="1"/>
    <col min="8460" max="8460" width="15.81640625" style="2" customWidth="1"/>
    <col min="8461" max="8461" width="1.81640625" style="2" customWidth="1"/>
    <col min="8462" max="8462" width="8.1796875" style="2" customWidth="1"/>
    <col min="8463" max="8463" width="4" style="2" customWidth="1"/>
    <col min="8464" max="8464" width="14.26953125" style="2" customWidth="1"/>
    <col min="8465" max="8465" width="2" style="2" customWidth="1"/>
    <col min="8466" max="8466" width="7.81640625" style="2" customWidth="1"/>
    <col min="8467" max="8467" width="3.54296875" style="2" customWidth="1"/>
    <col min="8468" max="8468" width="18.453125" style="2" customWidth="1"/>
    <col min="8469" max="8469" width="2" style="2" customWidth="1"/>
    <col min="8470" max="8470" width="8.1796875" style="2" customWidth="1"/>
    <col min="8471" max="8471" width="4.26953125" style="2" customWidth="1"/>
    <col min="8472" max="8704" width="9.1796875" style="2"/>
    <col min="8705" max="8705" width="5.1796875" style="2" customWidth="1"/>
    <col min="8706" max="8706" width="18.81640625" style="2" customWidth="1"/>
    <col min="8707" max="8707" width="7.81640625" style="2" customWidth="1"/>
    <col min="8708" max="8708" width="17.54296875" style="2" customWidth="1"/>
    <col min="8709" max="8709" width="2.453125" style="2" customWidth="1"/>
    <col min="8710" max="8710" width="8.1796875" style="2" customWidth="1"/>
    <col min="8711" max="8711" width="3.81640625" style="2" customWidth="1"/>
    <col min="8712" max="8712" width="16.81640625" style="2" customWidth="1"/>
    <col min="8713" max="8713" width="2" style="2" customWidth="1"/>
    <col min="8714" max="8714" width="8" style="2" customWidth="1"/>
    <col min="8715" max="8715" width="3.81640625" style="2" customWidth="1"/>
    <col min="8716" max="8716" width="15.81640625" style="2" customWidth="1"/>
    <col min="8717" max="8717" width="1.81640625" style="2" customWidth="1"/>
    <col min="8718" max="8718" width="8.1796875" style="2" customWidth="1"/>
    <col min="8719" max="8719" width="4" style="2" customWidth="1"/>
    <col min="8720" max="8720" width="14.26953125" style="2" customWidth="1"/>
    <col min="8721" max="8721" width="2" style="2" customWidth="1"/>
    <col min="8722" max="8722" width="7.81640625" style="2" customWidth="1"/>
    <col min="8723" max="8723" width="3.54296875" style="2" customWidth="1"/>
    <col min="8724" max="8724" width="18.453125" style="2" customWidth="1"/>
    <col min="8725" max="8725" width="2" style="2" customWidth="1"/>
    <col min="8726" max="8726" width="8.1796875" style="2" customWidth="1"/>
    <col min="8727" max="8727" width="4.26953125" style="2" customWidth="1"/>
    <col min="8728" max="8960" width="9.1796875" style="2"/>
    <col min="8961" max="8961" width="5.1796875" style="2" customWidth="1"/>
    <col min="8962" max="8962" width="18.81640625" style="2" customWidth="1"/>
    <col min="8963" max="8963" width="7.81640625" style="2" customWidth="1"/>
    <col min="8964" max="8964" width="17.54296875" style="2" customWidth="1"/>
    <col min="8965" max="8965" width="2.453125" style="2" customWidth="1"/>
    <col min="8966" max="8966" width="8.1796875" style="2" customWidth="1"/>
    <col min="8967" max="8967" width="3.81640625" style="2" customWidth="1"/>
    <col min="8968" max="8968" width="16.81640625" style="2" customWidth="1"/>
    <col min="8969" max="8969" width="2" style="2" customWidth="1"/>
    <col min="8970" max="8970" width="8" style="2" customWidth="1"/>
    <col min="8971" max="8971" width="3.81640625" style="2" customWidth="1"/>
    <col min="8972" max="8972" width="15.81640625" style="2" customWidth="1"/>
    <col min="8973" max="8973" width="1.81640625" style="2" customWidth="1"/>
    <col min="8974" max="8974" width="8.1796875" style="2" customWidth="1"/>
    <col min="8975" max="8975" width="4" style="2" customWidth="1"/>
    <col min="8976" max="8976" width="14.26953125" style="2" customWidth="1"/>
    <col min="8977" max="8977" width="2" style="2" customWidth="1"/>
    <col min="8978" max="8978" width="7.81640625" style="2" customWidth="1"/>
    <col min="8979" max="8979" width="3.54296875" style="2" customWidth="1"/>
    <col min="8980" max="8980" width="18.453125" style="2" customWidth="1"/>
    <col min="8981" max="8981" width="2" style="2" customWidth="1"/>
    <col min="8982" max="8982" width="8.1796875" style="2" customWidth="1"/>
    <col min="8983" max="8983" width="4.26953125" style="2" customWidth="1"/>
    <col min="8984" max="9216" width="9.1796875" style="2"/>
    <col min="9217" max="9217" width="5.1796875" style="2" customWidth="1"/>
    <col min="9218" max="9218" width="18.81640625" style="2" customWidth="1"/>
    <col min="9219" max="9219" width="7.81640625" style="2" customWidth="1"/>
    <col min="9220" max="9220" width="17.54296875" style="2" customWidth="1"/>
    <col min="9221" max="9221" width="2.453125" style="2" customWidth="1"/>
    <col min="9222" max="9222" width="8.1796875" style="2" customWidth="1"/>
    <col min="9223" max="9223" width="3.81640625" style="2" customWidth="1"/>
    <col min="9224" max="9224" width="16.81640625" style="2" customWidth="1"/>
    <col min="9225" max="9225" width="2" style="2" customWidth="1"/>
    <col min="9226" max="9226" width="8" style="2" customWidth="1"/>
    <col min="9227" max="9227" width="3.81640625" style="2" customWidth="1"/>
    <col min="9228" max="9228" width="15.81640625" style="2" customWidth="1"/>
    <col min="9229" max="9229" width="1.81640625" style="2" customWidth="1"/>
    <col min="9230" max="9230" width="8.1796875" style="2" customWidth="1"/>
    <col min="9231" max="9231" width="4" style="2" customWidth="1"/>
    <col min="9232" max="9232" width="14.26953125" style="2" customWidth="1"/>
    <col min="9233" max="9233" width="2" style="2" customWidth="1"/>
    <col min="9234" max="9234" width="7.81640625" style="2" customWidth="1"/>
    <col min="9235" max="9235" width="3.54296875" style="2" customWidth="1"/>
    <col min="9236" max="9236" width="18.453125" style="2" customWidth="1"/>
    <col min="9237" max="9237" width="2" style="2" customWidth="1"/>
    <col min="9238" max="9238" width="8.1796875" style="2" customWidth="1"/>
    <col min="9239" max="9239" width="4.26953125" style="2" customWidth="1"/>
    <col min="9240" max="9472" width="9.1796875" style="2"/>
    <col min="9473" max="9473" width="5.1796875" style="2" customWidth="1"/>
    <col min="9474" max="9474" width="18.81640625" style="2" customWidth="1"/>
    <col min="9475" max="9475" width="7.81640625" style="2" customWidth="1"/>
    <col min="9476" max="9476" width="17.54296875" style="2" customWidth="1"/>
    <col min="9477" max="9477" width="2.453125" style="2" customWidth="1"/>
    <col min="9478" max="9478" width="8.1796875" style="2" customWidth="1"/>
    <col min="9479" max="9479" width="3.81640625" style="2" customWidth="1"/>
    <col min="9480" max="9480" width="16.81640625" style="2" customWidth="1"/>
    <col min="9481" max="9481" width="2" style="2" customWidth="1"/>
    <col min="9482" max="9482" width="8" style="2" customWidth="1"/>
    <col min="9483" max="9483" width="3.81640625" style="2" customWidth="1"/>
    <col min="9484" max="9484" width="15.81640625" style="2" customWidth="1"/>
    <col min="9485" max="9485" width="1.81640625" style="2" customWidth="1"/>
    <col min="9486" max="9486" width="8.1796875" style="2" customWidth="1"/>
    <col min="9487" max="9487" width="4" style="2" customWidth="1"/>
    <col min="9488" max="9488" width="14.26953125" style="2" customWidth="1"/>
    <col min="9489" max="9489" width="2" style="2" customWidth="1"/>
    <col min="9490" max="9490" width="7.81640625" style="2" customWidth="1"/>
    <col min="9491" max="9491" width="3.54296875" style="2" customWidth="1"/>
    <col min="9492" max="9492" width="18.453125" style="2" customWidth="1"/>
    <col min="9493" max="9493" width="2" style="2" customWidth="1"/>
    <col min="9494" max="9494" width="8.1796875" style="2" customWidth="1"/>
    <col min="9495" max="9495" width="4.26953125" style="2" customWidth="1"/>
    <col min="9496" max="9728" width="9.1796875" style="2"/>
    <col min="9729" max="9729" width="5.1796875" style="2" customWidth="1"/>
    <col min="9730" max="9730" width="18.81640625" style="2" customWidth="1"/>
    <col min="9731" max="9731" width="7.81640625" style="2" customWidth="1"/>
    <col min="9732" max="9732" width="17.54296875" style="2" customWidth="1"/>
    <col min="9733" max="9733" width="2.453125" style="2" customWidth="1"/>
    <col min="9734" max="9734" width="8.1796875" style="2" customWidth="1"/>
    <col min="9735" max="9735" width="3.81640625" style="2" customWidth="1"/>
    <col min="9736" max="9736" width="16.81640625" style="2" customWidth="1"/>
    <col min="9737" max="9737" width="2" style="2" customWidth="1"/>
    <col min="9738" max="9738" width="8" style="2" customWidth="1"/>
    <col min="9739" max="9739" width="3.81640625" style="2" customWidth="1"/>
    <col min="9740" max="9740" width="15.81640625" style="2" customWidth="1"/>
    <col min="9741" max="9741" width="1.81640625" style="2" customWidth="1"/>
    <col min="9742" max="9742" width="8.1796875" style="2" customWidth="1"/>
    <col min="9743" max="9743" width="4" style="2" customWidth="1"/>
    <col min="9744" max="9744" width="14.26953125" style="2" customWidth="1"/>
    <col min="9745" max="9745" width="2" style="2" customWidth="1"/>
    <col min="9746" max="9746" width="7.81640625" style="2" customWidth="1"/>
    <col min="9747" max="9747" width="3.54296875" style="2" customWidth="1"/>
    <col min="9748" max="9748" width="18.453125" style="2" customWidth="1"/>
    <col min="9749" max="9749" width="2" style="2" customWidth="1"/>
    <col min="9750" max="9750" width="8.1796875" style="2" customWidth="1"/>
    <col min="9751" max="9751" width="4.26953125" style="2" customWidth="1"/>
    <col min="9752" max="9984" width="9.1796875" style="2"/>
    <col min="9985" max="9985" width="5.1796875" style="2" customWidth="1"/>
    <col min="9986" max="9986" width="18.81640625" style="2" customWidth="1"/>
    <col min="9987" max="9987" width="7.81640625" style="2" customWidth="1"/>
    <col min="9988" max="9988" width="17.54296875" style="2" customWidth="1"/>
    <col min="9989" max="9989" width="2.453125" style="2" customWidth="1"/>
    <col min="9990" max="9990" width="8.1796875" style="2" customWidth="1"/>
    <col min="9991" max="9991" width="3.81640625" style="2" customWidth="1"/>
    <col min="9992" max="9992" width="16.81640625" style="2" customWidth="1"/>
    <col min="9993" max="9993" width="2" style="2" customWidth="1"/>
    <col min="9994" max="9994" width="8" style="2" customWidth="1"/>
    <col min="9995" max="9995" width="3.81640625" style="2" customWidth="1"/>
    <col min="9996" max="9996" width="15.81640625" style="2" customWidth="1"/>
    <col min="9997" max="9997" width="1.81640625" style="2" customWidth="1"/>
    <col min="9998" max="9998" width="8.1796875" style="2" customWidth="1"/>
    <col min="9999" max="9999" width="4" style="2" customWidth="1"/>
    <col min="10000" max="10000" width="14.26953125" style="2" customWidth="1"/>
    <col min="10001" max="10001" width="2" style="2" customWidth="1"/>
    <col min="10002" max="10002" width="7.81640625" style="2" customWidth="1"/>
    <col min="10003" max="10003" width="3.54296875" style="2" customWidth="1"/>
    <col min="10004" max="10004" width="18.453125" style="2" customWidth="1"/>
    <col min="10005" max="10005" width="2" style="2" customWidth="1"/>
    <col min="10006" max="10006" width="8.1796875" style="2" customWidth="1"/>
    <col min="10007" max="10007" width="4.26953125" style="2" customWidth="1"/>
    <col min="10008" max="10240" width="9.1796875" style="2"/>
    <col min="10241" max="10241" width="5.1796875" style="2" customWidth="1"/>
    <col min="10242" max="10242" width="18.81640625" style="2" customWidth="1"/>
    <col min="10243" max="10243" width="7.81640625" style="2" customWidth="1"/>
    <col min="10244" max="10244" width="17.54296875" style="2" customWidth="1"/>
    <col min="10245" max="10245" width="2.453125" style="2" customWidth="1"/>
    <col min="10246" max="10246" width="8.1796875" style="2" customWidth="1"/>
    <col min="10247" max="10247" width="3.81640625" style="2" customWidth="1"/>
    <col min="10248" max="10248" width="16.81640625" style="2" customWidth="1"/>
    <col min="10249" max="10249" width="2" style="2" customWidth="1"/>
    <col min="10250" max="10250" width="8" style="2" customWidth="1"/>
    <col min="10251" max="10251" width="3.81640625" style="2" customWidth="1"/>
    <col min="10252" max="10252" width="15.81640625" style="2" customWidth="1"/>
    <col min="10253" max="10253" width="1.81640625" style="2" customWidth="1"/>
    <col min="10254" max="10254" width="8.1796875" style="2" customWidth="1"/>
    <col min="10255" max="10255" width="4" style="2" customWidth="1"/>
    <col min="10256" max="10256" width="14.26953125" style="2" customWidth="1"/>
    <col min="10257" max="10257" width="2" style="2" customWidth="1"/>
    <col min="10258" max="10258" width="7.81640625" style="2" customWidth="1"/>
    <col min="10259" max="10259" width="3.54296875" style="2" customWidth="1"/>
    <col min="10260" max="10260" width="18.453125" style="2" customWidth="1"/>
    <col min="10261" max="10261" width="2" style="2" customWidth="1"/>
    <col min="10262" max="10262" width="8.1796875" style="2" customWidth="1"/>
    <col min="10263" max="10263" width="4.26953125" style="2" customWidth="1"/>
    <col min="10264" max="10496" width="9.1796875" style="2"/>
    <col min="10497" max="10497" width="5.1796875" style="2" customWidth="1"/>
    <col min="10498" max="10498" width="18.81640625" style="2" customWidth="1"/>
    <col min="10499" max="10499" width="7.81640625" style="2" customWidth="1"/>
    <col min="10500" max="10500" width="17.54296875" style="2" customWidth="1"/>
    <col min="10501" max="10501" width="2.453125" style="2" customWidth="1"/>
    <col min="10502" max="10502" width="8.1796875" style="2" customWidth="1"/>
    <col min="10503" max="10503" width="3.81640625" style="2" customWidth="1"/>
    <col min="10504" max="10504" width="16.81640625" style="2" customWidth="1"/>
    <col min="10505" max="10505" width="2" style="2" customWidth="1"/>
    <col min="10506" max="10506" width="8" style="2" customWidth="1"/>
    <col min="10507" max="10507" width="3.81640625" style="2" customWidth="1"/>
    <col min="10508" max="10508" width="15.81640625" style="2" customWidth="1"/>
    <col min="10509" max="10509" width="1.81640625" style="2" customWidth="1"/>
    <col min="10510" max="10510" width="8.1796875" style="2" customWidth="1"/>
    <col min="10511" max="10511" width="4" style="2" customWidth="1"/>
    <col min="10512" max="10512" width="14.26953125" style="2" customWidth="1"/>
    <col min="10513" max="10513" width="2" style="2" customWidth="1"/>
    <col min="10514" max="10514" width="7.81640625" style="2" customWidth="1"/>
    <col min="10515" max="10515" width="3.54296875" style="2" customWidth="1"/>
    <col min="10516" max="10516" width="18.453125" style="2" customWidth="1"/>
    <col min="10517" max="10517" width="2" style="2" customWidth="1"/>
    <col min="10518" max="10518" width="8.1796875" style="2" customWidth="1"/>
    <col min="10519" max="10519" width="4.26953125" style="2" customWidth="1"/>
    <col min="10520" max="10752" width="9.1796875" style="2"/>
    <col min="10753" max="10753" width="5.1796875" style="2" customWidth="1"/>
    <col min="10754" max="10754" width="18.81640625" style="2" customWidth="1"/>
    <col min="10755" max="10755" width="7.81640625" style="2" customWidth="1"/>
    <col min="10756" max="10756" width="17.54296875" style="2" customWidth="1"/>
    <col min="10757" max="10757" width="2.453125" style="2" customWidth="1"/>
    <col min="10758" max="10758" width="8.1796875" style="2" customWidth="1"/>
    <col min="10759" max="10759" width="3.81640625" style="2" customWidth="1"/>
    <col min="10760" max="10760" width="16.81640625" style="2" customWidth="1"/>
    <col min="10761" max="10761" width="2" style="2" customWidth="1"/>
    <col min="10762" max="10762" width="8" style="2" customWidth="1"/>
    <col min="10763" max="10763" width="3.81640625" style="2" customWidth="1"/>
    <col min="10764" max="10764" width="15.81640625" style="2" customWidth="1"/>
    <col min="10765" max="10765" width="1.81640625" style="2" customWidth="1"/>
    <col min="10766" max="10766" width="8.1796875" style="2" customWidth="1"/>
    <col min="10767" max="10767" width="4" style="2" customWidth="1"/>
    <col min="10768" max="10768" width="14.26953125" style="2" customWidth="1"/>
    <col min="10769" max="10769" width="2" style="2" customWidth="1"/>
    <col min="10770" max="10770" width="7.81640625" style="2" customWidth="1"/>
    <col min="10771" max="10771" width="3.54296875" style="2" customWidth="1"/>
    <col min="10772" max="10772" width="18.453125" style="2" customWidth="1"/>
    <col min="10773" max="10773" width="2" style="2" customWidth="1"/>
    <col min="10774" max="10774" width="8.1796875" style="2" customWidth="1"/>
    <col min="10775" max="10775" width="4.26953125" style="2" customWidth="1"/>
    <col min="10776" max="11008" width="9.1796875" style="2"/>
    <col min="11009" max="11009" width="5.1796875" style="2" customWidth="1"/>
    <col min="11010" max="11010" width="18.81640625" style="2" customWidth="1"/>
    <col min="11011" max="11011" width="7.81640625" style="2" customWidth="1"/>
    <col min="11012" max="11012" width="17.54296875" style="2" customWidth="1"/>
    <col min="11013" max="11013" width="2.453125" style="2" customWidth="1"/>
    <col min="11014" max="11014" width="8.1796875" style="2" customWidth="1"/>
    <col min="11015" max="11015" width="3.81640625" style="2" customWidth="1"/>
    <col min="11016" max="11016" width="16.81640625" style="2" customWidth="1"/>
    <col min="11017" max="11017" width="2" style="2" customWidth="1"/>
    <col min="11018" max="11018" width="8" style="2" customWidth="1"/>
    <col min="11019" max="11019" width="3.81640625" style="2" customWidth="1"/>
    <col min="11020" max="11020" width="15.81640625" style="2" customWidth="1"/>
    <col min="11021" max="11021" width="1.81640625" style="2" customWidth="1"/>
    <col min="11022" max="11022" width="8.1796875" style="2" customWidth="1"/>
    <col min="11023" max="11023" width="4" style="2" customWidth="1"/>
    <col min="11024" max="11024" width="14.26953125" style="2" customWidth="1"/>
    <col min="11025" max="11025" width="2" style="2" customWidth="1"/>
    <col min="11026" max="11026" width="7.81640625" style="2" customWidth="1"/>
    <col min="11027" max="11027" width="3.54296875" style="2" customWidth="1"/>
    <col min="11028" max="11028" width="18.453125" style="2" customWidth="1"/>
    <col min="11029" max="11029" width="2" style="2" customWidth="1"/>
    <col min="11030" max="11030" width="8.1796875" style="2" customWidth="1"/>
    <col min="11031" max="11031" width="4.26953125" style="2" customWidth="1"/>
    <col min="11032" max="11264" width="9.1796875" style="2"/>
    <col min="11265" max="11265" width="5.1796875" style="2" customWidth="1"/>
    <col min="11266" max="11266" width="18.81640625" style="2" customWidth="1"/>
    <col min="11267" max="11267" width="7.81640625" style="2" customWidth="1"/>
    <col min="11268" max="11268" width="17.54296875" style="2" customWidth="1"/>
    <col min="11269" max="11269" width="2.453125" style="2" customWidth="1"/>
    <col min="11270" max="11270" width="8.1796875" style="2" customWidth="1"/>
    <col min="11271" max="11271" width="3.81640625" style="2" customWidth="1"/>
    <col min="11272" max="11272" width="16.81640625" style="2" customWidth="1"/>
    <col min="11273" max="11273" width="2" style="2" customWidth="1"/>
    <col min="11274" max="11274" width="8" style="2" customWidth="1"/>
    <col min="11275" max="11275" width="3.81640625" style="2" customWidth="1"/>
    <col min="11276" max="11276" width="15.81640625" style="2" customWidth="1"/>
    <col min="11277" max="11277" width="1.81640625" style="2" customWidth="1"/>
    <col min="11278" max="11278" width="8.1796875" style="2" customWidth="1"/>
    <col min="11279" max="11279" width="4" style="2" customWidth="1"/>
    <col min="11280" max="11280" width="14.26953125" style="2" customWidth="1"/>
    <col min="11281" max="11281" width="2" style="2" customWidth="1"/>
    <col min="11282" max="11282" width="7.81640625" style="2" customWidth="1"/>
    <col min="11283" max="11283" width="3.54296875" style="2" customWidth="1"/>
    <col min="11284" max="11284" width="18.453125" style="2" customWidth="1"/>
    <col min="11285" max="11285" width="2" style="2" customWidth="1"/>
    <col min="11286" max="11286" width="8.1796875" style="2" customWidth="1"/>
    <col min="11287" max="11287" width="4.26953125" style="2" customWidth="1"/>
    <col min="11288" max="11520" width="9.1796875" style="2"/>
    <col min="11521" max="11521" width="5.1796875" style="2" customWidth="1"/>
    <col min="11522" max="11522" width="18.81640625" style="2" customWidth="1"/>
    <col min="11523" max="11523" width="7.81640625" style="2" customWidth="1"/>
    <col min="11524" max="11524" width="17.54296875" style="2" customWidth="1"/>
    <col min="11525" max="11525" width="2.453125" style="2" customWidth="1"/>
    <col min="11526" max="11526" width="8.1796875" style="2" customWidth="1"/>
    <col min="11527" max="11527" width="3.81640625" style="2" customWidth="1"/>
    <col min="11528" max="11528" width="16.81640625" style="2" customWidth="1"/>
    <col min="11529" max="11529" width="2" style="2" customWidth="1"/>
    <col min="11530" max="11530" width="8" style="2" customWidth="1"/>
    <col min="11531" max="11531" width="3.81640625" style="2" customWidth="1"/>
    <col min="11532" max="11532" width="15.81640625" style="2" customWidth="1"/>
    <col min="11533" max="11533" width="1.81640625" style="2" customWidth="1"/>
    <col min="11534" max="11534" width="8.1796875" style="2" customWidth="1"/>
    <col min="11535" max="11535" width="4" style="2" customWidth="1"/>
    <col min="11536" max="11536" width="14.26953125" style="2" customWidth="1"/>
    <col min="11537" max="11537" width="2" style="2" customWidth="1"/>
    <col min="11538" max="11538" width="7.81640625" style="2" customWidth="1"/>
    <col min="11539" max="11539" width="3.54296875" style="2" customWidth="1"/>
    <col min="11540" max="11540" width="18.453125" style="2" customWidth="1"/>
    <col min="11541" max="11541" width="2" style="2" customWidth="1"/>
    <col min="11542" max="11542" width="8.1796875" style="2" customWidth="1"/>
    <col min="11543" max="11543" width="4.26953125" style="2" customWidth="1"/>
    <col min="11544" max="11776" width="9.1796875" style="2"/>
    <col min="11777" max="11777" width="5.1796875" style="2" customWidth="1"/>
    <col min="11778" max="11778" width="18.81640625" style="2" customWidth="1"/>
    <col min="11779" max="11779" width="7.81640625" style="2" customWidth="1"/>
    <col min="11780" max="11780" width="17.54296875" style="2" customWidth="1"/>
    <col min="11781" max="11781" width="2.453125" style="2" customWidth="1"/>
    <col min="11782" max="11782" width="8.1796875" style="2" customWidth="1"/>
    <col min="11783" max="11783" width="3.81640625" style="2" customWidth="1"/>
    <col min="11784" max="11784" width="16.81640625" style="2" customWidth="1"/>
    <col min="11785" max="11785" width="2" style="2" customWidth="1"/>
    <col min="11786" max="11786" width="8" style="2" customWidth="1"/>
    <col min="11787" max="11787" width="3.81640625" style="2" customWidth="1"/>
    <col min="11788" max="11788" width="15.81640625" style="2" customWidth="1"/>
    <col min="11789" max="11789" width="1.81640625" style="2" customWidth="1"/>
    <col min="11790" max="11790" width="8.1796875" style="2" customWidth="1"/>
    <col min="11791" max="11791" width="4" style="2" customWidth="1"/>
    <col min="11792" max="11792" width="14.26953125" style="2" customWidth="1"/>
    <col min="11793" max="11793" width="2" style="2" customWidth="1"/>
    <col min="11794" max="11794" width="7.81640625" style="2" customWidth="1"/>
    <col min="11795" max="11795" width="3.54296875" style="2" customWidth="1"/>
    <col min="11796" max="11796" width="18.453125" style="2" customWidth="1"/>
    <col min="11797" max="11797" width="2" style="2" customWidth="1"/>
    <col min="11798" max="11798" width="8.1796875" style="2" customWidth="1"/>
    <col min="11799" max="11799" width="4.26953125" style="2" customWidth="1"/>
    <col min="11800" max="12032" width="9.1796875" style="2"/>
    <col min="12033" max="12033" width="5.1796875" style="2" customWidth="1"/>
    <col min="12034" max="12034" width="18.81640625" style="2" customWidth="1"/>
    <col min="12035" max="12035" width="7.81640625" style="2" customWidth="1"/>
    <col min="12036" max="12036" width="17.54296875" style="2" customWidth="1"/>
    <col min="12037" max="12037" width="2.453125" style="2" customWidth="1"/>
    <col min="12038" max="12038" width="8.1796875" style="2" customWidth="1"/>
    <col min="12039" max="12039" width="3.81640625" style="2" customWidth="1"/>
    <col min="12040" max="12040" width="16.81640625" style="2" customWidth="1"/>
    <col min="12041" max="12041" width="2" style="2" customWidth="1"/>
    <col min="12042" max="12042" width="8" style="2" customWidth="1"/>
    <col min="12043" max="12043" width="3.81640625" style="2" customWidth="1"/>
    <col min="12044" max="12044" width="15.81640625" style="2" customWidth="1"/>
    <col min="12045" max="12045" width="1.81640625" style="2" customWidth="1"/>
    <col min="12046" max="12046" width="8.1796875" style="2" customWidth="1"/>
    <col min="12047" max="12047" width="4" style="2" customWidth="1"/>
    <col min="12048" max="12048" width="14.26953125" style="2" customWidth="1"/>
    <col min="12049" max="12049" width="2" style="2" customWidth="1"/>
    <col min="12050" max="12050" width="7.81640625" style="2" customWidth="1"/>
    <col min="12051" max="12051" width="3.54296875" style="2" customWidth="1"/>
    <col min="12052" max="12052" width="18.453125" style="2" customWidth="1"/>
    <col min="12053" max="12053" width="2" style="2" customWidth="1"/>
    <col min="12054" max="12054" width="8.1796875" style="2" customWidth="1"/>
    <col min="12055" max="12055" width="4.26953125" style="2" customWidth="1"/>
    <col min="12056" max="12288" width="9.1796875" style="2"/>
    <col min="12289" max="12289" width="5.1796875" style="2" customWidth="1"/>
    <col min="12290" max="12290" width="18.81640625" style="2" customWidth="1"/>
    <col min="12291" max="12291" width="7.81640625" style="2" customWidth="1"/>
    <col min="12292" max="12292" width="17.54296875" style="2" customWidth="1"/>
    <col min="12293" max="12293" width="2.453125" style="2" customWidth="1"/>
    <col min="12294" max="12294" width="8.1796875" style="2" customWidth="1"/>
    <col min="12295" max="12295" width="3.81640625" style="2" customWidth="1"/>
    <col min="12296" max="12296" width="16.81640625" style="2" customWidth="1"/>
    <col min="12297" max="12297" width="2" style="2" customWidth="1"/>
    <col min="12298" max="12298" width="8" style="2" customWidth="1"/>
    <col min="12299" max="12299" width="3.81640625" style="2" customWidth="1"/>
    <col min="12300" max="12300" width="15.81640625" style="2" customWidth="1"/>
    <col min="12301" max="12301" width="1.81640625" style="2" customWidth="1"/>
    <col min="12302" max="12302" width="8.1796875" style="2" customWidth="1"/>
    <col min="12303" max="12303" width="4" style="2" customWidth="1"/>
    <col min="12304" max="12304" width="14.26953125" style="2" customWidth="1"/>
    <col min="12305" max="12305" width="2" style="2" customWidth="1"/>
    <col min="12306" max="12306" width="7.81640625" style="2" customWidth="1"/>
    <col min="12307" max="12307" width="3.54296875" style="2" customWidth="1"/>
    <col min="12308" max="12308" width="18.453125" style="2" customWidth="1"/>
    <col min="12309" max="12309" width="2" style="2" customWidth="1"/>
    <col min="12310" max="12310" width="8.1796875" style="2" customWidth="1"/>
    <col min="12311" max="12311" width="4.26953125" style="2" customWidth="1"/>
    <col min="12312" max="12544" width="9.1796875" style="2"/>
    <col min="12545" max="12545" width="5.1796875" style="2" customWidth="1"/>
    <col min="12546" max="12546" width="18.81640625" style="2" customWidth="1"/>
    <col min="12547" max="12547" width="7.81640625" style="2" customWidth="1"/>
    <col min="12548" max="12548" width="17.54296875" style="2" customWidth="1"/>
    <col min="12549" max="12549" width="2.453125" style="2" customWidth="1"/>
    <col min="12550" max="12550" width="8.1796875" style="2" customWidth="1"/>
    <col min="12551" max="12551" width="3.81640625" style="2" customWidth="1"/>
    <col min="12552" max="12552" width="16.81640625" style="2" customWidth="1"/>
    <col min="12553" max="12553" width="2" style="2" customWidth="1"/>
    <col min="12554" max="12554" width="8" style="2" customWidth="1"/>
    <col min="12555" max="12555" width="3.81640625" style="2" customWidth="1"/>
    <col min="12556" max="12556" width="15.81640625" style="2" customWidth="1"/>
    <col min="12557" max="12557" width="1.81640625" style="2" customWidth="1"/>
    <col min="12558" max="12558" width="8.1796875" style="2" customWidth="1"/>
    <col min="12559" max="12559" width="4" style="2" customWidth="1"/>
    <col min="12560" max="12560" width="14.26953125" style="2" customWidth="1"/>
    <col min="12561" max="12561" width="2" style="2" customWidth="1"/>
    <col min="12562" max="12562" width="7.81640625" style="2" customWidth="1"/>
    <col min="12563" max="12563" width="3.54296875" style="2" customWidth="1"/>
    <col min="12564" max="12564" width="18.453125" style="2" customWidth="1"/>
    <col min="12565" max="12565" width="2" style="2" customWidth="1"/>
    <col min="12566" max="12566" width="8.1796875" style="2" customWidth="1"/>
    <col min="12567" max="12567" width="4.26953125" style="2" customWidth="1"/>
    <col min="12568" max="12800" width="9.1796875" style="2"/>
    <col min="12801" max="12801" width="5.1796875" style="2" customWidth="1"/>
    <col min="12802" max="12802" width="18.81640625" style="2" customWidth="1"/>
    <col min="12803" max="12803" width="7.81640625" style="2" customWidth="1"/>
    <col min="12804" max="12804" width="17.54296875" style="2" customWidth="1"/>
    <col min="12805" max="12805" width="2.453125" style="2" customWidth="1"/>
    <col min="12806" max="12806" width="8.1796875" style="2" customWidth="1"/>
    <col min="12807" max="12807" width="3.81640625" style="2" customWidth="1"/>
    <col min="12808" max="12808" width="16.81640625" style="2" customWidth="1"/>
    <col min="12809" max="12809" width="2" style="2" customWidth="1"/>
    <col min="12810" max="12810" width="8" style="2" customWidth="1"/>
    <col min="12811" max="12811" width="3.81640625" style="2" customWidth="1"/>
    <col min="12812" max="12812" width="15.81640625" style="2" customWidth="1"/>
    <col min="12813" max="12813" width="1.81640625" style="2" customWidth="1"/>
    <col min="12814" max="12814" width="8.1796875" style="2" customWidth="1"/>
    <col min="12815" max="12815" width="4" style="2" customWidth="1"/>
    <col min="12816" max="12816" width="14.26953125" style="2" customWidth="1"/>
    <col min="12817" max="12817" width="2" style="2" customWidth="1"/>
    <col min="12818" max="12818" width="7.81640625" style="2" customWidth="1"/>
    <col min="12819" max="12819" width="3.54296875" style="2" customWidth="1"/>
    <col min="12820" max="12820" width="18.453125" style="2" customWidth="1"/>
    <col min="12821" max="12821" width="2" style="2" customWidth="1"/>
    <col min="12822" max="12822" width="8.1796875" style="2" customWidth="1"/>
    <col min="12823" max="12823" width="4.26953125" style="2" customWidth="1"/>
    <col min="12824" max="13056" width="9.1796875" style="2"/>
    <col min="13057" max="13057" width="5.1796875" style="2" customWidth="1"/>
    <col min="13058" max="13058" width="18.81640625" style="2" customWidth="1"/>
    <col min="13059" max="13059" width="7.81640625" style="2" customWidth="1"/>
    <col min="13060" max="13060" width="17.54296875" style="2" customWidth="1"/>
    <col min="13061" max="13061" width="2.453125" style="2" customWidth="1"/>
    <col min="13062" max="13062" width="8.1796875" style="2" customWidth="1"/>
    <col min="13063" max="13063" width="3.81640625" style="2" customWidth="1"/>
    <col min="13064" max="13064" width="16.81640625" style="2" customWidth="1"/>
    <col min="13065" max="13065" width="2" style="2" customWidth="1"/>
    <col min="13066" max="13066" width="8" style="2" customWidth="1"/>
    <col min="13067" max="13067" width="3.81640625" style="2" customWidth="1"/>
    <col min="13068" max="13068" width="15.81640625" style="2" customWidth="1"/>
    <col min="13069" max="13069" width="1.81640625" style="2" customWidth="1"/>
    <col min="13070" max="13070" width="8.1796875" style="2" customWidth="1"/>
    <col min="13071" max="13071" width="4" style="2" customWidth="1"/>
    <col min="13072" max="13072" width="14.26953125" style="2" customWidth="1"/>
    <col min="13073" max="13073" width="2" style="2" customWidth="1"/>
    <col min="13074" max="13074" width="7.81640625" style="2" customWidth="1"/>
    <col min="13075" max="13075" width="3.54296875" style="2" customWidth="1"/>
    <col min="13076" max="13076" width="18.453125" style="2" customWidth="1"/>
    <col min="13077" max="13077" width="2" style="2" customWidth="1"/>
    <col min="13078" max="13078" width="8.1796875" style="2" customWidth="1"/>
    <col min="13079" max="13079" width="4.26953125" style="2" customWidth="1"/>
    <col min="13080" max="13312" width="9.1796875" style="2"/>
    <col min="13313" max="13313" width="5.1796875" style="2" customWidth="1"/>
    <col min="13314" max="13314" width="18.81640625" style="2" customWidth="1"/>
    <col min="13315" max="13315" width="7.81640625" style="2" customWidth="1"/>
    <col min="13316" max="13316" width="17.54296875" style="2" customWidth="1"/>
    <col min="13317" max="13317" width="2.453125" style="2" customWidth="1"/>
    <col min="13318" max="13318" width="8.1796875" style="2" customWidth="1"/>
    <col min="13319" max="13319" width="3.81640625" style="2" customWidth="1"/>
    <col min="13320" max="13320" width="16.81640625" style="2" customWidth="1"/>
    <col min="13321" max="13321" width="2" style="2" customWidth="1"/>
    <col min="13322" max="13322" width="8" style="2" customWidth="1"/>
    <col min="13323" max="13323" width="3.81640625" style="2" customWidth="1"/>
    <col min="13324" max="13324" width="15.81640625" style="2" customWidth="1"/>
    <col min="13325" max="13325" width="1.81640625" style="2" customWidth="1"/>
    <col min="13326" max="13326" width="8.1796875" style="2" customWidth="1"/>
    <col min="13327" max="13327" width="4" style="2" customWidth="1"/>
    <col min="13328" max="13328" width="14.26953125" style="2" customWidth="1"/>
    <col min="13329" max="13329" width="2" style="2" customWidth="1"/>
    <col min="13330" max="13330" width="7.81640625" style="2" customWidth="1"/>
    <col min="13331" max="13331" width="3.54296875" style="2" customWidth="1"/>
    <col min="13332" max="13332" width="18.453125" style="2" customWidth="1"/>
    <col min="13333" max="13333" width="2" style="2" customWidth="1"/>
    <col min="13334" max="13334" width="8.1796875" style="2" customWidth="1"/>
    <col min="13335" max="13335" width="4.26953125" style="2" customWidth="1"/>
    <col min="13336" max="13568" width="9.1796875" style="2"/>
    <col min="13569" max="13569" width="5.1796875" style="2" customWidth="1"/>
    <col min="13570" max="13570" width="18.81640625" style="2" customWidth="1"/>
    <col min="13571" max="13571" width="7.81640625" style="2" customWidth="1"/>
    <col min="13572" max="13572" width="17.54296875" style="2" customWidth="1"/>
    <col min="13573" max="13573" width="2.453125" style="2" customWidth="1"/>
    <col min="13574" max="13574" width="8.1796875" style="2" customWidth="1"/>
    <col min="13575" max="13575" width="3.81640625" style="2" customWidth="1"/>
    <col min="13576" max="13576" width="16.81640625" style="2" customWidth="1"/>
    <col min="13577" max="13577" width="2" style="2" customWidth="1"/>
    <col min="13578" max="13578" width="8" style="2" customWidth="1"/>
    <col min="13579" max="13579" width="3.81640625" style="2" customWidth="1"/>
    <col min="13580" max="13580" width="15.81640625" style="2" customWidth="1"/>
    <col min="13581" max="13581" width="1.81640625" style="2" customWidth="1"/>
    <col min="13582" max="13582" width="8.1796875" style="2" customWidth="1"/>
    <col min="13583" max="13583" width="4" style="2" customWidth="1"/>
    <col min="13584" max="13584" width="14.26953125" style="2" customWidth="1"/>
    <col min="13585" max="13585" width="2" style="2" customWidth="1"/>
    <col min="13586" max="13586" width="7.81640625" style="2" customWidth="1"/>
    <col min="13587" max="13587" width="3.54296875" style="2" customWidth="1"/>
    <col min="13588" max="13588" width="18.453125" style="2" customWidth="1"/>
    <col min="13589" max="13589" width="2" style="2" customWidth="1"/>
    <col min="13590" max="13590" width="8.1796875" style="2" customWidth="1"/>
    <col min="13591" max="13591" width="4.26953125" style="2" customWidth="1"/>
    <col min="13592" max="13824" width="9.1796875" style="2"/>
    <col min="13825" max="13825" width="5.1796875" style="2" customWidth="1"/>
    <col min="13826" max="13826" width="18.81640625" style="2" customWidth="1"/>
    <col min="13827" max="13827" width="7.81640625" style="2" customWidth="1"/>
    <col min="13828" max="13828" width="17.54296875" style="2" customWidth="1"/>
    <col min="13829" max="13829" width="2.453125" style="2" customWidth="1"/>
    <col min="13830" max="13830" width="8.1796875" style="2" customWidth="1"/>
    <col min="13831" max="13831" width="3.81640625" style="2" customWidth="1"/>
    <col min="13832" max="13832" width="16.81640625" style="2" customWidth="1"/>
    <col min="13833" max="13833" width="2" style="2" customWidth="1"/>
    <col min="13834" max="13834" width="8" style="2" customWidth="1"/>
    <col min="13835" max="13835" width="3.81640625" style="2" customWidth="1"/>
    <col min="13836" max="13836" width="15.81640625" style="2" customWidth="1"/>
    <col min="13837" max="13837" width="1.81640625" style="2" customWidth="1"/>
    <col min="13838" max="13838" width="8.1796875" style="2" customWidth="1"/>
    <col min="13839" max="13839" width="4" style="2" customWidth="1"/>
    <col min="13840" max="13840" width="14.26953125" style="2" customWidth="1"/>
    <col min="13841" max="13841" width="2" style="2" customWidth="1"/>
    <col min="13842" max="13842" width="7.81640625" style="2" customWidth="1"/>
    <col min="13843" max="13843" width="3.54296875" style="2" customWidth="1"/>
    <col min="13844" max="13844" width="18.453125" style="2" customWidth="1"/>
    <col min="13845" max="13845" width="2" style="2" customWidth="1"/>
    <col min="13846" max="13846" width="8.1796875" style="2" customWidth="1"/>
    <col min="13847" max="13847" width="4.26953125" style="2" customWidth="1"/>
    <col min="13848" max="14080" width="9.1796875" style="2"/>
    <col min="14081" max="14081" width="5.1796875" style="2" customWidth="1"/>
    <col min="14082" max="14082" width="18.81640625" style="2" customWidth="1"/>
    <col min="14083" max="14083" width="7.81640625" style="2" customWidth="1"/>
    <col min="14084" max="14084" width="17.54296875" style="2" customWidth="1"/>
    <col min="14085" max="14085" width="2.453125" style="2" customWidth="1"/>
    <col min="14086" max="14086" width="8.1796875" style="2" customWidth="1"/>
    <col min="14087" max="14087" width="3.81640625" style="2" customWidth="1"/>
    <col min="14088" max="14088" width="16.81640625" style="2" customWidth="1"/>
    <col min="14089" max="14089" width="2" style="2" customWidth="1"/>
    <col min="14090" max="14090" width="8" style="2" customWidth="1"/>
    <col min="14091" max="14091" width="3.81640625" style="2" customWidth="1"/>
    <col min="14092" max="14092" width="15.81640625" style="2" customWidth="1"/>
    <col min="14093" max="14093" width="1.81640625" style="2" customWidth="1"/>
    <col min="14094" max="14094" width="8.1796875" style="2" customWidth="1"/>
    <col min="14095" max="14095" width="4" style="2" customWidth="1"/>
    <col min="14096" max="14096" width="14.26953125" style="2" customWidth="1"/>
    <col min="14097" max="14097" width="2" style="2" customWidth="1"/>
    <col min="14098" max="14098" width="7.81640625" style="2" customWidth="1"/>
    <col min="14099" max="14099" width="3.54296875" style="2" customWidth="1"/>
    <col min="14100" max="14100" width="18.453125" style="2" customWidth="1"/>
    <col min="14101" max="14101" width="2" style="2" customWidth="1"/>
    <col min="14102" max="14102" width="8.1796875" style="2" customWidth="1"/>
    <col min="14103" max="14103" width="4.26953125" style="2" customWidth="1"/>
    <col min="14104" max="14336" width="9.1796875" style="2"/>
    <col min="14337" max="14337" width="5.1796875" style="2" customWidth="1"/>
    <col min="14338" max="14338" width="18.81640625" style="2" customWidth="1"/>
    <col min="14339" max="14339" width="7.81640625" style="2" customWidth="1"/>
    <col min="14340" max="14340" width="17.54296875" style="2" customWidth="1"/>
    <col min="14341" max="14341" width="2.453125" style="2" customWidth="1"/>
    <col min="14342" max="14342" width="8.1796875" style="2" customWidth="1"/>
    <col min="14343" max="14343" width="3.81640625" style="2" customWidth="1"/>
    <col min="14344" max="14344" width="16.81640625" style="2" customWidth="1"/>
    <col min="14345" max="14345" width="2" style="2" customWidth="1"/>
    <col min="14346" max="14346" width="8" style="2" customWidth="1"/>
    <col min="14347" max="14347" width="3.81640625" style="2" customWidth="1"/>
    <col min="14348" max="14348" width="15.81640625" style="2" customWidth="1"/>
    <col min="14349" max="14349" width="1.81640625" style="2" customWidth="1"/>
    <col min="14350" max="14350" width="8.1796875" style="2" customWidth="1"/>
    <col min="14351" max="14351" width="4" style="2" customWidth="1"/>
    <col min="14352" max="14352" width="14.26953125" style="2" customWidth="1"/>
    <col min="14353" max="14353" width="2" style="2" customWidth="1"/>
    <col min="14354" max="14354" width="7.81640625" style="2" customWidth="1"/>
    <col min="14355" max="14355" width="3.54296875" style="2" customWidth="1"/>
    <col min="14356" max="14356" width="18.453125" style="2" customWidth="1"/>
    <col min="14357" max="14357" width="2" style="2" customWidth="1"/>
    <col min="14358" max="14358" width="8.1796875" style="2" customWidth="1"/>
    <col min="14359" max="14359" width="4.26953125" style="2" customWidth="1"/>
    <col min="14360" max="14592" width="9.1796875" style="2"/>
    <col min="14593" max="14593" width="5.1796875" style="2" customWidth="1"/>
    <col min="14594" max="14594" width="18.81640625" style="2" customWidth="1"/>
    <col min="14595" max="14595" width="7.81640625" style="2" customWidth="1"/>
    <col min="14596" max="14596" width="17.54296875" style="2" customWidth="1"/>
    <col min="14597" max="14597" width="2.453125" style="2" customWidth="1"/>
    <col min="14598" max="14598" width="8.1796875" style="2" customWidth="1"/>
    <col min="14599" max="14599" width="3.81640625" style="2" customWidth="1"/>
    <col min="14600" max="14600" width="16.81640625" style="2" customWidth="1"/>
    <col min="14601" max="14601" width="2" style="2" customWidth="1"/>
    <col min="14602" max="14602" width="8" style="2" customWidth="1"/>
    <col min="14603" max="14603" width="3.81640625" style="2" customWidth="1"/>
    <col min="14604" max="14604" width="15.81640625" style="2" customWidth="1"/>
    <col min="14605" max="14605" width="1.81640625" style="2" customWidth="1"/>
    <col min="14606" max="14606" width="8.1796875" style="2" customWidth="1"/>
    <col min="14607" max="14607" width="4" style="2" customWidth="1"/>
    <col min="14608" max="14608" width="14.26953125" style="2" customWidth="1"/>
    <col min="14609" max="14609" width="2" style="2" customWidth="1"/>
    <col min="14610" max="14610" width="7.81640625" style="2" customWidth="1"/>
    <col min="14611" max="14611" width="3.54296875" style="2" customWidth="1"/>
    <col min="14612" max="14612" width="18.453125" style="2" customWidth="1"/>
    <col min="14613" max="14613" width="2" style="2" customWidth="1"/>
    <col min="14614" max="14614" width="8.1796875" style="2" customWidth="1"/>
    <col min="14615" max="14615" width="4.26953125" style="2" customWidth="1"/>
    <col min="14616" max="14848" width="9.1796875" style="2"/>
    <col min="14849" max="14849" width="5.1796875" style="2" customWidth="1"/>
    <col min="14850" max="14850" width="18.81640625" style="2" customWidth="1"/>
    <col min="14851" max="14851" width="7.81640625" style="2" customWidth="1"/>
    <col min="14852" max="14852" width="17.54296875" style="2" customWidth="1"/>
    <col min="14853" max="14853" width="2.453125" style="2" customWidth="1"/>
    <col min="14854" max="14854" width="8.1796875" style="2" customWidth="1"/>
    <col min="14855" max="14855" width="3.81640625" style="2" customWidth="1"/>
    <col min="14856" max="14856" width="16.81640625" style="2" customWidth="1"/>
    <col min="14857" max="14857" width="2" style="2" customWidth="1"/>
    <col min="14858" max="14858" width="8" style="2" customWidth="1"/>
    <col min="14859" max="14859" width="3.81640625" style="2" customWidth="1"/>
    <col min="14860" max="14860" width="15.81640625" style="2" customWidth="1"/>
    <col min="14861" max="14861" width="1.81640625" style="2" customWidth="1"/>
    <col min="14862" max="14862" width="8.1796875" style="2" customWidth="1"/>
    <col min="14863" max="14863" width="4" style="2" customWidth="1"/>
    <col min="14864" max="14864" width="14.26953125" style="2" customWidth="1"/>
    <col min="14865" max="14865" width="2" style="2" customWidth="1"/>
    <col min="14866" max="14866" width="7.81640625" style="2" customWidth="1"/>
    <col min="14867" max="14867" width="3.54296875" style="2" customWidth="1"/>
    <col min="14868" max="14868" width="18.453125" style="2" customWidth="1"/>
    <col min="14869" max="14869" width="2" style="2" customWidth="1"/>
    <col min="14870" max="14870" width="8.1796875" style="2" customWidth="1"/>
    <col min="14871" max="14871" width="4.26953125" style="2" customWidth="1"/>
    <col min="14872" max="15104" width="9.1796875" style="2"/>
    <col min="15105" max="15105" width="5.1796875" style="2" customWidth="1"/>
    <col min="15106" max="15106" width="18.81640625" style="2" customWidth="1"/>
    <col min="15107" max="15107" width="7.81640625" style="2" customWidth="1"/>
    <col min="15108" max="15108" width="17.54296875" style="2" customWidth="1"/>
    <col min="15109" max="15109" width="2.453125" style="2" customWidth="1"/>
    <col min="15110" max="15110" width="8.1796875" style="2" customWidth="1"/>
    <col min="15111" max="15111" width="3.81640625" style="2" customWidth="1"/>
    <col min="15112" max="15112" width="16.81640625" style="2" customWidth="1"/>
    <col min="15113" max="15113" width="2" style="2" customWidth="1"/>
    <col min="15114" max="15114" width="8" style="2" customWidth="1"/>
    <col min="15115" max="15115" width="3.81640625" style="2" customWidth="1"/>
    <col min="15116" max="15116" width="15.81640625" style="2" customWidth="1"/>
    <col min="15117" max="15117" width="1.81640625" style="2" customWidth="1"/>
    <col min="15118" max="15118" width="8.1796875" style="2" customWidth="1"/>
    <col min="15119" max="15119" width="4" style="2" customWidth="1"/>
    <col min="15120" max="15120" width="14.26953125" style="2" customWidth="1"/>
    <col min="15121" max="15121" width="2" style="2" customWidth="1"/>
    <col min="15122" max="15122" width="7.81640625" style="2" customWidth="1"/>
    <col min="15123" max="15123" width="3.54296875" style="2" customWidth="1"/>
    <col min="15124" max="15124" width="18.453125" style="2" customWidth="1"/>
    <col min="15125" max="15125" width="2" style="2" customWidth="1"/>
    <col min="15126" max="15126" width="8.1796875" style="2" customWidth="1"/>
    <col min="15127" max="15127" width="4.26953125" style="2" customWidth="1"/>
    <col min="15128" max="15360" width="9.1796875" style="2"/>
    <col min="15361" max="15361" width="5.1796875" style="2" customWidth="1"/>
    <col min="15362" max="15362" width="18.81640625" style="2" customWidth="1"/>
    <col min="15363" max="15363" width="7.81640625" style="2" customWidth="1"/>
    <col min="15364" max="15364" width="17.54296875" style="2" customWidth="1"/>
    <col min="15365" max="15365" width="2.453125" style="2" customWidth="1"/>
    <col min="15366" max="15366" width="8.1796875" style="2" customWidth="1"/>
    <col min="15367" max="15367" width="3.81640625" style="2" customWidth="1"/>
    <col min="15368" max="15368" width="16.81640625" style="2" customWidth="1"/>
    <col min="15369" max="15369" width="2" style="2" customWidth="1"/>
    <col min="15370" max="15370" width="8" style="2" customWidth="1"/>
    <col min="15371" max="15371" width="3.81640625" style="2" customWidth="1"/>
    <col min="15372" max="15372" width="15.81640625" style="2" customWidth="1"/>
    <col min="15373" max="15373" width="1.81640625" style="2" customWidth="1"/>
    <col min="15374" max="15374" width="8.1796875" style="2" customWidth="1"/>
    <col min="15375" max="15375" width="4" style="2" customWidth="1"/>
    <col min="15376" max="15376" width="14.26953125" style="2" customWidth="1"/>
    <col min="15377" max="15377" width="2" style="2" customWidth="1"/>
    <col min="15378" max="15378" width="7.81640625" style="2" customWidth="1"/>
    <col min="15379" max="15379" width="3.54296875" style="2" customWidth="1"/>
    <col min="15380" max="15380" width="18.453125" style="2" customWidth="1"/>
    <col min="15381" max="15381" width="2" style="2" customWidth="1"/>
    <col min="15382" max="15382" width="8.1796875" style="2" customWidth="1"/>
    <col min="15383" max="15383" width="4.26953125" style="2" customWidth="1"/>
    <col min="15384" max="15616" width="9.1796875" style="2"/>
    <col min="15617" max="15617" width="5.1796875" style="2" customWidth="1"/>
    <col min="15618" max="15618" width="18.81640625" style="2" customWidth="1"/>
    <col min="15619" max="15619" width="7.81640625" style="2" customWidth="1"/>
    <col min="15620" max="15620" width="17.54296875" style="2" customWidth="1"/>
    <col min="15621" max="15621" width="2.453125" style="2" customWidth="1"/>
    <col min="15622" max="15622" width="8.1796875" style="2" customWidth="1"/>
    <col min="15623" max="15623" width="3.81640625" style="2" customWidth="1"/>
    <col min="15624" max="15624" width="16.81640625" style="2" customWidth="1"/>
    <col min="15625" max="15625" width="2" style="2" customWidth="1"/>
    <col min="15626" max="15626" width="8" style="2" customWidth="1"/>
    <col min="15627" max="15627" width="3.81640625" style="2" customWidth="1"/>
    <col min="15628" max="15628" width="15.81640625" style="2" customWidth="1"/>
    <col min="15629" max="15629" width="1.81640625" style="2" customWidth="1"/>
    <col min="15630" max="15630" width="8.1796875" style="2" customWidth="1"/>
    <col min="15631" max="15631" width="4" style="2" customWidth="1"/>
    <col min="15632" max="15632" width="14.26953125" style="2" customWidth="1"/>
    <col min="15633" max="15633" width="2" style="2" customWidth="1"/>
    <col min="15634" max="15634" width="7.81640625" style="2" customWidth="1"/>
    <col min="15635" max="15635" width="3.54296875" style="2" customWidth="1"/>
    <col min="15636" max="15636" width="18.453125" style="2" customWidth="1"/>
    <col min="15637" max="15637" width="2" style="2" customWidth="1"/>
    <col min="15638" max="15638" width="8.1796875" style="2" customWidth="1"/>
    <col min="15639" max="15639" width="4.26953125" style="2" customWidth="1"/>
    <col min="15640" max="15872" width="9.1796875" style="2"/>
    <col min="15873" max="15873" width="5.1796875" style="2" customWidth="1"/>
    <col min="15874" max="15874" width="18.81640625" style="2" customWidth="1"/>
    <col min="15875" max="15875" width="7.81640625" style="2" customWidth="1"/>
    <col min="15876" max="15876" width="17.54296875" style="2" customWidth="1"/>
    <col min="15877" max="15877" width="2.453125" style="2" customWidth="1"/>
    <col min="15878" max="15878" width="8.1796875" style="2" customWidth="1"/>
    <col min="15879" max="15879" width="3.81640625" style="2" customWidth="1"/>
    <col min="15880" max="15880" width="16.81640625" style="2" customWidth="1"/>
    <col min="15881" max="15881" width="2" style="2" customWidth="1"/>
    <col min="15882" max="15882" width="8" style="2" customWidth="1"/>
    <col min="15883" max="15883" width="3.81640625" style="2" customWidth="1"/>
    <col min="15884" max="15884" width="15.81640625" style="2" customWidth="1"/>
    <col min="15885" max="15885" width="1.81640625" style="2" customWidth="1"/>
    <col min="15886" max="15886" width="8.1796875" style="2" customWidth="1"/>
    <col min="15887" max="15887" width="4" style="2" customWidth="1"/>
    <col min="15888" max="15888" width="14.26953125" style="2" customWidth="1"/>
    <col min="15889" max="15889" width="2" style="2" customWidth="1"/>
    <col min="15890" max="15890" width="7.81640625" style="2" customWidth="1"/>
    <col min="15891" max="15891" width="3.54296875" style="2" customWidth="1"/>
    <col min="15892" max="15892" width="18.453125" style="2" customWidth="1"/>
    <col min="15893" max="15893" width="2" style="2" customWidth="1"/>
    <col min="15894" max="15894" width="8.1796875" style="2" customWidth="1"/>
    <col min="15895" max="15895" width="4.26953125" style="2" customWidth="1"/>
    <col min="15896" max="16128" width="9.1796875" style="2"/>
    <col min="16129" max="16129" width="5.1796875" style="2" customWidth="1"/>
    <col min="16130" max="16130" width="18.81640625" style="2" customWidth="1"/>
    <col min="16131" max="16131" width="7.81640625" style="2" customWidth="1"/>
    <col min="16132" max="16132" width="17.54296875" style="2" customWidth="1"/>
    <col min="16133" max="16133" width="2.453125" style="2" customWidth="1"/>
    <col min="16134" max="16134" width="8.1796875" style="2" customWidth="1"/>
    <col min="16135" max="16135" width="3.81640625" style="2" customWidth="1"/>
    <col min="16136" max="16136" width="16.81640625" style="2" customWidth="1"/>
    <col min="16137" max="16137" width="2" style="2" customWidth="1"/>
    <col min="16138" max="16138" width="8" style="2" customWidth="1"/>
    <col min="16139" max="16139" width="3.81640625" style="2" customWidth="1"/>
    <col min="16140" max="16140" width="15.81640625" style="2" customWidth="1"/>
    <col min="16141" max="16141" width="1.81640625" style="2" customWidth="1"/>
    <col min="16142" max="16142" width="8.1796875" style="2" customWidth="1"/>
    <col min="16143" max="16143" width="4" style="2" customWidth="1"/>
    <col min="16144" max="16144" width="14.26953125" style="2" customWidth="1"/>
    <col min="16145" max="16145" width="2" style="2" customWidth="1"/>
    <col min="16146" max="16146" width="7.81640625" style="2" customWidth="1"/>
    <col min="16147" max="16147" width="3.54296875" style="2" customWidth="1"/>
    <col min="16148" max="16148" width="18.453125" style="2" customWidth="1"/>
    <col min="16149" max="16149" width="2" style="2" customWidth="1"/>
    <col min="16150" max="16150" width="8.1796875" style="2" customWidth="1"/>
    <col min="16151" max="16151" width="4.26953125" style="2" customWidth="1"/>
    <col min="16152" max="16384" width="9.1796875" style="2"/>
  </cols>
  <sheetData>
    <row r="1" spans="1:23" ht="18" x14ac:dyDescent="0.4">
      <c r="A1" s="95" t="s">
        <v>4827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3" ht="13" x14ac:dyDescent="0.3">
      <c r="D2" s="92" t="s">
        <v>4059</v>
      </c>
      <c r="E2" s="92"/>
      <c r="F2" s="92"/>
      <c r="G2" s="92"/>
      <c r="H2" s="92" t="s">
        <v>6</v>
      </c>
      <c r="I2" s="92"/>
      <c r="J2" s="92"/>
      <c r="K2" s="92"/>
      <c r="L2" s="92" t="s">
        <v>7</v>
      </c>
      <c r="M2" s="92"/>
      <c r="N2" s="92"/>
      <c r="O2" s="92"/>
      <c r="P2" s="92" t="s">
        <v>8</v>
      </c>
      <c r="Q2" s="92"/>
      <c r="R2" s="92"/>
      <c r="S2" s="92"/>
      <c r="T2" s="92" t="s">
        <v>9</v>
      </c>
      <c r="U2" s="92"/>
      <c r="V2" s="92"/>
      <c r="W2" s="92"/>
    </row>
    <row r="3" spans="1:23" x14ac:dyDescent="0.25">
      <c r="A3" s="3" t="s">
        <v>11</v>
      </c>
      <c r="B3" s="2" t="s">
        <v>12</v>
      </c>
      <c r="C3" s="2" t="s">
        <v>13</v>
      </c>
      <c r="D3" s="2" t="s">
        <v>14</v>
      </c>
      <c r="F3" s="26" t="s">
        <v>15</v>
      </c>
      <c r="G3" s="3" t="s">
        <v>10</v>
      </c>
      <c r="H3" s="2" t="s">
        <v>14</v>
      </c>
      <c r="J3" s="26" t="s">
        <v>15</v>
      </c>
      <c r="K3" s="3" t="s">
        <v>10</v>
      </c>
      <c r="L3" s="2" t="s">
        <v>14</v>
      </c>
      <c r="N3" s="26" t="s">
        <v>15</v>
      </c>
      <c r="O3" s="3" t="s">
        <v>10</v>
      </c>
      <c r="P3" s="2" t="s">
        <v>14</v>
      </c>
      <c r="R3" s="26" t="s">
        <v>15</v>
      </c>
      <c r="S3" s="3" t="s">
        <v>10</v>
      </c>
      <c r="T3" s="2" t="s">
        <v>14</v>
      </c>
      <c r="V3" s="26" t="s">
        <v>15</v>
      </c>
      <c r="W3" s="3" t="s">
        <v>10</v>
      </c>
    </row>
    <row r="4" spans="1:23" x14ac:dyDescent="0.25">
      <c r="A4" s="3">
        <v>2</v>
      </c>
      <c r="B4" s="2" t="s">
        <v>2510</v>
      </c>
      <c r="C4" s="2" t="s">
        <v>2</v>
      </c>
      <c r="D4" s="2" t="s">
        <v>4828</v>
      </c>
      <c r="E4" s="2" t="s">
        <v>19</v>
      </c>
      <c r="F4" s="26">
        <v>6.1111111111111116E-2</v>
      </c>
      <c r="G4" s="3">
        <v>5</v>
      </c>
      <c r="H4" s="2" t="s">
        <v>4829</v>
      </c>
      <c r="I4" s="2" t="s">
        <v>19</v>
      </c>
      <c r="J4" s="26">
        <v>5.7303240740740738E-2</v>
      </c>
      <c r="K4" s="3">
        <v>4</v>
      </c>
      <c r="L4" s="2" t="s">
        <v>2993</v>
      </c>
      <c r="M4" s="2" t="s">
        <v>19</v>
      </c>
      <c r="N4" s="26">
        <v>4.7083333333333324E-2</v>
      </c>
      <c r="O4" s="3">
        <v>4</v>
      </c>
      <c r="P4" s="2" t="s">
        <v>1406</v>
      </c>
      <c r="Q4" s="2" t="s">
        <v>19</v>
      </c>
      <c r="R4" s="26">
        <v>4.9432870370370363E-2</v>
      </c>
      <c r="S4" s="3">
        <v>1</v>
      </c>
      <c r="T4" s="2" t="s">
        <v>4011</v>
      </c>
      <c r="U4" s="2" t="s">
        <v>19</v>
      </c>
      <c r="V4" s="26">
        <v>5.3530092592592587E-2</v>
      </c>
      <c r="W4" s="3">
        <v>2</v>
      </c>
    </row>
    <row r="5" spans="1:23" x14ac:dyDescent="0.25">
      <c r="D5" s="2" t="s">
        <v>4097</v>
      </c>
      <c r="E5" s="2" t="s">
        <v>25</v>
      </c>
      <c r="F5" s="26">
        <v>6.1111111111111116E-2</v>
      </c>
      <c r="G5" s="3">
        <v>5</v>
      </c>
      <c r="H5" s="2" t="s">
        <v>2991</v>
      </c>
      <c r="I5" s="2" t="s">
        <v>25</v>
      </c>
      <c r="J5" s="26">
        <v>0.11841435185185185</v>
      </c>
      <c r="K5" s="3">
        <v>5</v>
      </c>
      <c r="L5" s="2" t="s">
        <v>3522</v>
      </c>
      <c r="M5" s="2" t="s">
        <v>25</v>
      </c>
      <c r="N5" s="26">
        <v>0.16549768518518518</v>
      </c>
      <c r="O5" s="3">
        <v>3</v>
      </c>
      <c r="P5" s="2" t="s">
        <v>2880</v>
      </c>
      <c r="Q5" s="2" t="s">
        <v>25</v>
      </c>
      <c r="R5" s="26">
        <v>0.21493055555555554</v>
      </c>
      <c r="S5" s="3">
        <v>1</v>
      </c>
      <c r="T5" s="2" t="s">
        <v>4008</v>
      </c>
      <c r="U5" s="2" t="s">
        <v>25</v>
      </c>
      <c r="V5" s="26">
        <v>0.26846064814814813</v>
      </c>
      <c r="W5" s="3">
        <v>1</v>
      </c>
    </row>
    <row r="6" spans="1:23" x14ac:dyDescent="0.25">
      <c r="D6" s="2" t="s">
        <v>30</v>
      </c>
      <c r="F6" s="26">
        <v>3.2922228923225327E-3</v>
      </c>
      <c r="G6" s="3" t="s">
        <v>19</v>
      </c>
      <c r="J6" s="26">
        <v>9.4765488223199495E-4</v>
      </c>
      <c r="K6" s="3" t="s">
        <v>19</v>
      </c>
      <c r="N6" s="26">
        <v>2.1636398702889331E-3</v>
      </c>
      <c r="O6" s="3" t="s">
        <v>19</v>
      </c>
      <c r="R6" s="26">
        <v>3.0861580393374347E-3</v>
      </c>
      <c r="S6" s="3" t="s">
        <v>31</v>
      </c>
      <c r="V6" s="26">
        <v>3.3173596055060192E-3</v>
      </c>
      <c r="W6" s="3" t="s">
        <v>31</v>
      </c>
    </row>
    <row r="7" spans="1:23" x14ac:dyDescent="0.25">
      <c r="A7" s="3">
        <v>16</v>
      </c>
      <c r="B7" s="2" t="s">
        <v>4830</v>
      </c>
      <c r="C7" s="2" t="s">
        <v>17</v>
      </c>
      <c r="D7" s="2" t="s">
        <v>3428</v>
      </c>
      <c r="E7" s="2" t="s">
        <v>19</v>
      </c>
      <c r="F7" s="26">
        <v>6.1342592592592594E-2</v>
      </c>
      <c r="G7" s="3">
        <v>8</v>
      </c>
      <c r="H7" s="2" t="s">
        <v>3708</v>
      </c>
      <c r="I7" s="2" t="s">
        <v>19</v>
      </c>
      <c r="J7" s="26">
        <v>5.3043981481481491E-2</v>
      </c>
      <c r="K7" s="3">
        <v>1</v>
      </c>
      <c r="L7" s="2" t="s">
        <v>3707</v>
      </c>
      <c r="M7" s="2" t="s">
        <v>19</v>
      </c>
      <c r="N7" s="26">
        <v>4.6319444444444427E-2</v>
      </c>
      <c r="O7" s="3">
        <v>3</v>
      </c>
      <c r="P7" s="2" t="s">
        <v>3000</v>
      </c>
      <c r="Q7" s="2" t="s">
        <v>19</v>
      </c>
      <c r="R7" s="26">
        <v>5.5439814814814831E-2</v>
      </c>
      <c r="S7" s="3">
        <v>7</v>
      </c>
      <c r="T7" s="2" t="s">
        <v>4075</v>
      </c>
      <c r="U7" s="2" t="s">
        <v>19</v>
      </c>
      <c r="V7" s="26">
        <v>6.0613425925925918E-2</v>
      </c>
      <c r="W7" s="3">
        <v>8</v>
      </c>
    </row>
    <row r="8" spans="1:23" x14ac:dyDescent="0.25">
      <c r="D8" s="2" t="s">
        <v>3152</v>
      </c>
      <c r="E8" s="2" t="s">
        <v>25</v>
      </c>
      <c r="F8" s="26">
        <v>6.1342592592592594E-2</v>
      </c>
      <c r="G8" s="3">
        <v>8</v>
      </c>
      <c r="H8" s="2" t="s">
        <v>4831</v>
      </c>
      <c r="I8" s="2" t="s">
        <v>25</v>
      </c>
      <c r="J8" s="26">
        <v>0.11438657407407408</v>
      </c>
      <c r="K8" s="3">
        <v>1</v>
      </c>
      <c r="L8" s="2" t="s">
        <v>4071</v>
      </c>
      <c r="M8" s="2" t="s">
        <v>25</v>
      </c>
      <c r="N8" s="26">
        <v>0.16070601851851851</v>
      </c>
      <c r="O8" s="3">
        <v>1</v>
      </c>
      <c r="P8" s="2" t="s">
        <v>3302</v>
      </c>
      <c r="Q8" s="2" t="s">
        <v>25</v>
      </c>
      <c r="R8" s="26">
        <v>0.21614583333333334</v>
      </c>
      <c r="S8" s="3">
        <v>2</v>
      </c>
      <c r="T8" s="2" t="s">
        <v>4073</v>
      </c>
      <c r="U8" s="2" t="s">
        <v>25</v>
      </c>
      <c r="V8" s="26">
        <v>0.27675925925925926</v>
      </c>
      <c r="W8" s="3">
        <v>2</v>
      </c>
    </row>
    <row r="9" spans="1:23" x14ac:dyDescent="0.25">
      <c r="D9" s="2" t="s">
        <v>30</v>
      </c>
      <c r="F9" s="26">
        <v>1.7364164732706286E-3</v>
      </c>
      <c r="G9" s="3" t="s">
        <v>19</v>
      </c>
      <c r="J9" s="26">
        <v>5.0536589172536367E-3</v>
      </c>
      <c r="K9" s="3" t="s">
        <v>31</v>
      </c>
      <c r="N9" s="26">
        <v>1.1200853656856413E-5</v>
      </c>
      <c r="O9" s="3" t="s">
        <v>19</v>
      </c>
      <c r="R9" s="26">
        <v>1.2973268935846938E-3</v>
      </c>
      <c r="S9" s="3" t="s">
        <v>19</v>
      </c>
      <c r="V9" s="26">
        <v>2.0087146967414302E-3</v>
      </c>
      <c r="W9" s="3" t="s">
        <v>19</v>
      </c>
    </row>
    <row r="10" spans="1:23" x14ac:dyDescent="0.25">
      <c r="A10" s="3">
        <v>13</v>
      </c>
      <c r="B10" s="2" t="s">
        <v>2526</v>
      </c>
      <c r="C10" s="2" t="s">
        <v>2</v>
      </c>
      <c r="D10" s="2" t="s">
        <v>4832</v>
      </c>
      <c r="E10" s="2" t="s">
        <v>19</v>
      </c>
      <c r="F10" s="26">
        <v>6.8865740740740741E-2</v>
      </c>
      <c r="G10" s="3">
        <v>15</v>
      </c>
      <c r="H10" s="2" t="s">
        <v>4833</v>
      </c>
      <c r="I10" s="2" t="s">
        <v>19</v>
      </c>
      <c r="J10" s="26">
        <v>5.6886574074074089E-2</v>
      </c>
      <c r="K10" s="3">
        <v>3</v>
      </c>
      <c r="L10" s="2" t="s">
        <v>4834</v>
      </c>
      <c r="M10" s="2" t="s">
        <v>19</v>
      </c>
      <c r="N10" s="26">
        <v>4.6168981481481464E-2</v>
      </c>
      <c r="O10" s="3">
        <v>2</v>
      </c>
      <c r="P10" s="2" t="s">
        <v>4835</v>
      </c>
      <c r="Q10" s="2" t="s">
        <v>19</v>
      </c>
      <c r="R10" s="26">
        <v>5.302083333333335E-2</v>
      </c>
      <c r="S10" s="3">
        <v>5</v>
      </c>
      <c r="T10" s="2" t="s">
        <v>4836</v>
      </c>
      <c r="U10" s="2" t="s">
        <v>19</v>
      </c>
      <c r="V10" s="26">
        <v>5.3622685185185176E-2</v>
      </c>
      <c r="W10" s="3">
        <v>3</v>
      </c>
    </row>
    <row r="11" spans="1:23" x14ac:dyDescent="0.25">
      <c r="D11" s="2" t="s">
        <v>4837</v>
      </c>
      <c r="E11" s="2" t="s">
        <v>25</v>
      </c>
      <c r="F11" s="26">
        <v>6.8865740740740741E-2</v>
      </c>
      <c r="G11" s="3">
        <v>15</v>
      </c>
      <c r="H11" s="2" t="s">
        <v>4838</v>
      </c>
      <c r="I11" s="2" t="s">
        <v>25</v>
      </c>
      <c r="J11" s="26">
        <v>0.12575231481481483</v>
      </c>
      <c r="K11" s="3">
        <v>10</v>
      </c>
      <c r="L11" s="2" t="s">
        <v>4839</v>
      </c>
      <c r="M11" s="2" t="s">
        <v>25</v>
      </c>
      <c r="N11" s="26">
        <v>0.17192129629629629</v>
      </c>
      <c r="O11" s="3">
        <v>7</v>
      </c>
      <c r="P11" s="2" t="s">
        <v>4840</v>
      </c>
      <c r="Q11" s="2" t="s">
        <v>25</v>
      </c>
      <c r="R11" s="26">
        <v>0.22494212962962964</v>
      </c>
      <c r="S11" s="3">
        <v>4</v>
      </c>
      <c r="T11" s="2" t="s">
        <v>4841</v>
      </c>
      <c r="U11" s="2" t="s">
        <v>25</v>
      </c>
      <c r="V11" s="26">
        <v>0.27856481481481482</v>
      </c>
      <c r="W11" s="3">
        <v>3</v>
      </c>
    </row>
    <row r="12" spans="1:23" x14ac:dyDescent="0.25">
      <c r="D12" s="2" t="s">
        <v>30</v>
      </c>
      <c r="F12" s="26">
        <v>8.8706986346918509E-3</v>
      </c>
      <c r="G12" s="3" t="s">
        <v>19</v>
      </c>
      <c r="J12" s="26">
        <v>1.5900907434550637E-3</v>
      </c>
      <c r="K12" s="3" t="s">
        <v>31</v>
      </c>
      <c r="N12" s="26">
        <v>4.4137343417073593E-4</v>
      </c>
      <c r="O12" s="3" t="s">
        <v>31</v>
      </c>
      <c r="R12" s="26">
        <v>1.4748759042112689E-3</v>
      </c>
      <c r="S12" s="3" t="s">
        <v>31</v>
      </c>
      <c r="V12" s="26">
        <v>5.3643585528548171E-3</v>
      </c>
      <c r="W12" s="3" t="s">
        <v>31</v>
      </c>
    </row>
    <row r="13" spans="1:23" s="11" customFormat="1" x14ac:dyDescent="0.25">
      <c r="A13" s="8">
        <v>19</v>
      </c>
      <c r="B13" s="11" t="s">
        <v>173</v>
      </c>
      <c r="C13" s="11" t="s">
        <v>17</v>
      </c>
      <c r="D13" s="11" t="s">
        <v>3700</v>
      </c>
      <c r="E13" s="11" t="s">
        <v>19</v>
      </c>
      <c r="F13" s="31">
        <v>5.5520833333333332E-2</v>
      </c>
      <c r="G13" s="8">
        <v>2</v>
      </c>
      <c r="H13" s="11" t="s">
        <v>4842</v>
      </c>
      <c r="I13" s="11" t="s">
        <v>19</v>
      </c>
      <c r="J13" s="31">
        <v>6.5243055555555568E-2</v>
      </c>
      <c r="K13" s="8">
        <v>13</v>
      </c>
      <c r="L13" s="11" t="s">
        <v>3519</v>
      </c>
      <c r="M13" s="11" t="s">
        <v>19</v>
      </c>
      <c r="N13" s="31">
        <v>5.0995370370370358E-2</v>
      </c>
      <c r="O13" s="8">
        <v>9</v>
      </c>
      <c r="P13" s="11" t="s">
        <v>4108</v>
      </c>
      <c r="Q13" s="11" t="s">
        <v>19</v>
      </c>
      <c r="R13" s="31">
        <v>5.4027777777777786E-2</v>
      </c>
      <c r="S13" s="8">
        <v>6</v>
      </c>
      <c r="T13" s="11" t="s">
        <v>4826</v>
      </c>
      <c r="U13" s="11" t="s">
        <v>19</v>
      </c>
      <c r="V13" s="31">
        <v>5.3506944444444454E-2</v>
      </c>
      <c r="W13" s="8">
        <v>1</v>
      </c>
    </row>
    <row r="14" spans="1:23" s="11" customFormat="1" x14ac:dyDescent="0.25">
      <c r="A14" s="8"/>
      <c r="D14" s="11" t="s">
        <v>183</v>
      </c>
      <c r="E14" s="11" t="s">
        <v>25</v>
      </c>
      <c r="F14" s="31">
        <v>5.5520833333333332E-2</v>
      </c>
      <c r="G14" s="8">
        <v>2</v>
      </c>
      <c r="H14" s="11" t="s">
        <v>4843</v>
      </c>
      <c r="I14" s="11" t="s">
        <v>25</v>
      </c>
      <c r="J14" s="31">
        <v>0.12076388888888889</v>
      </c>
      <c r="K14" s="8">
        <v>7</v>
      </c>
      <c r="L14" s="11" t="s">
        <v>4016</v>
      </c>
      <c r="M14" s="11" t="s">
        <v>25</v>
      </c>
      <c r="N14" s="31">
        <v>0.17175925925925925</v>
      </c>
      <c r="O14" s="8">
        <v>6</v>
      </c>
      <c r="P14" s="11" t="s">
        <v>4844</v>
      </c>
      <c r="Q14" s="11" t="s">
        <v>25</v>
      </c>
      <c r="R14" s="31">
        <v>0.22578703703703704</v>
      </c>
      <c r="S14" s="8">
        <v>6</v>
      </c>
      <c r="T14" s="11" t="s">
        <v>3701</v>
      </c>
      <c r="U14" s="11" t="s">
        <v>25</v>
      </c>
      <c r="V14" s="31">
        <v>0.27929398148148149</v>
      </c>
      <c r="W14" s="8">
        <v>4</v>
      </c>
    </row>
    <row r="15" spans="1:23" x14ac:dyDescent="0.25">
      <c r="D15" s="2" t="s">
        <v>30</v>
      </c>
      <c r="F15" s="26">
        <v>4.6312508058168125E-3</v>
      </c>
      <c r="G15" s="3" t="s">
        <v>31</v>
      </c>
      <c r="J15" s="26">
        <v>6.6133231842826767E-3</v>
      </c>
      <c r="K15" s="3" t="s">
        <v>19</v>
      </c>
      <c r="N15" s="26">
        <v>4.2630089581382133E-3</v>
      </c>
      <c r="O15" s="3" t="s">
        <v>19</v>
      </c>
      <c r="R15" s="26">
        <v>6.1057852981691307E-4</v>
      </c>
      <c r="S15" s="3" t="s">
        <v>31</v>
      </c>
      <c r="V15" s="26">
        <v>5.6345028067871852E-3</v>
      </c>
      <c r="W15" s="3" t="s">
        <v>31</v>
      </c>
    </row>
    <row r="16" spans="1:23" x14ac:dyDescent="0.25">
      <c r="A16" s="3">
        <v>12</v>
      </c>
      <c r="B16" s="2" t="s">
        <v>368</v>
      </c>
      <c r="C16" s="2" t="s">
        <v>17</v>
      </c>
      <c r="D16" s="2" t="s">
        <v>4845</v>
      </c>
      <c r="E16" s="2" t="s">
        <v>19</v>
      </c>
      <c r="F16" s="26">
        <v>6.4560185185185193E-2</v>
      </c>
      <c r="G16" s="3">
        <v>11</v>
      </c>
      <c r="H16" s="2" t="s">
        <v>4846</v>
      </c>
      <c r="I16" s="2" t="s">
        <v>19</v>
      </c>
      <c r="J16" s="26">
        <v>6.4583333333333326E-2</v>
      </c>
      <c r="K16" s="3">
        <v>12</v>
      </c>
      <c r="L16" s="2" t="s">
        <v>4847</v>
      </c>
      <c r="M16" s="2" t="s">
        <v>19</v>
      </c>
      <c r="N16" s="26">
        <v>4.2280092592592605E-2</v>
      </c>
      <c r="O16" s="3">
        <v>1</v>
      </c>
      <c r="P16" s="2" t="s">
        <v>4848</v>
      </c>
      <c r="Q16" s="2" t="s">
        <v>19</v>
      </c>
      <c r="R16" s="26">
        <v>5.9456018518518505E-2</v>
      </c>
      <c r="S16" s="3">
        <v>10</v>
      </c>
      <c r="T16" s="2" t="s">
        <v>4849</v>
      </c>
      <c r="U16" s="2" t="s">
        <v>19</v>
      </c>
      <c r="V16" s="26">
        <v>5.4502314814814851E-2</v>
      </c>
      <c r="W16" s="3">
        <v>4</v>
      </c>
    </row>
    <row r="17" spans="1:23" x14ac:dyDescent="0.25">
      <c r="D17" s="2" t="s">
        <v>4850</v>
      </c>
      <c r="E17" s="2" t="s">
        <v>25</v>
      </c>
      <c r="F17" s="26">
        <v>6.4560185185185193E-2</v>
      </c>
      <c r="G17" s="3">
        <v>11</v>
      </c>
      <c r="H17" s="2" t="s">
        <v>4851</v>
      </c>
      <c r="I17" s="2" t="s">
        <v>25</v>
      </c>
      <c r="J17" s="26">
        <v>0.12914351851851852</v>
      </c>
      <c r="K17" s="3">
        <v>11</v>
      </c>
      <c r="L17" s="2" t="s">
        <v>4852</v>
      </c>
      <c r="M17" s="2" t="s">
        <v>25</v>
      </c>
      <c r="N17" s="26">
        <v>0.17142361111111112</v>
      </c>
      <c r="O17" s="3">
        <v>5</v>
      </c>
      <c r="P17" s="2" t="s">
        <v>4853</v>
      </c>
      <c r="Q17" s="2" t="s">
        <v>25</v>
      </c>
      <c r="R17" s="26">
        <v>0.23087962962962963</v>
      </c>
      <c r="S17" s="3">
        <v>8</v>
      </c>
      <c r="T17" s="2" t="s">
        <v>4854</v>
      </c>
      <c r="U17" s="2" t="s">
        <v>25</v>
      </c>
      <c r="V17" s="26">
        <v>0.28538194444444448</v>
      </c>
      <c r="W17" s="3">
        <v>5</v>
      </c>
    </row>
    <row r="18" spans="1:23" x14ac:dyDescent="0.25">
      <c r="D18" s="2" t="s">
        <v>30</v>
      </c>
      <c r="F18" s="26">
        <v>3.0969247061737523E-3</v>
      </c>
      <c r="G18" s="3" t="s">
        <v>19</v>
      </c>
      <c r="J18" s="26">
        <v>4.6756083704857163E-3</v>
      </c>
      <c r="K18" s="3" t="s">
        <v>19</v>
      </c>
      <c r="N18" s="26">
        <v>5.4709262355292221E-3</v>
      </c>
      <c r="O18" s="3" t="s">
        <v>31</v>
      </c>
      <c r="R18" s="26">
        <v>3.626672387966004E-3</v>
      </c>
      <c r="S18" s="3" t="s">
        <v>19</v>
      </c>
      <c r="V18" s="26">
        <v>5.9282792290962366E-3</v>
      </c>
      <c r="W18" s="3" t="s">
        <v>31</v>
      </c>
    </row>
    <row r="19" spans="1:23" x14ac:dyDescent="0.25">
      <c r="A19" s="3">
        <v>10</v>
      </c>
      <c r="B19" s="2" t="s">
        <v>736</v>
      </c>
      <c r="C19" s="2" t="s">
        <v>17</v>
      </c>
      <c r="D19" s="2" t="s">
        <v>3723</v>
      </c>
      <c r="E19" s="2" t="s">
        <v>19</v>
      </c>
      <c r="F19" s="26">
        <v>5.6724537037037039E-2</v>
      </c>
      <c r="G19" s="3">
        <v>3</v>
      </c>
      <c r="H19" s="2" t="s">
        <v>3778</v>
      </c>
      <c r="I19" s="2" t="s">
        <v>19</v>
      </c>
      <c r="J19" s="26">
        <v>5.8923611111111114E-2</v>
      </c>
      <c r="K19" s="3">
        <v>5</v>
      </c>
      <c r="L19" s="2" t="s">
        <v>4809</v>
      </c>
      <c r="M19" s="2" t="s">
        <v>19</v>
      </c>
      <c r="N19" s="26">
        <v>5.1331018518518526E-2</v>
      </c>
      <c r="O19" s="3">
        <v>10</v>
      </c>
      <c r="P19" s="2" t="s">
        <v>4090</v>
      </c>
      <c r="Q19" s="2" t="s">
        <v>19</v>
      </c>
      <c r="R19" s="26">
        <v>5.8356481481481454E-2</v>
      </c>
      <c r="S19" s="3">
        <v>9</v>
      </c>
      <c r="T19" s="2" t="s">
        <v>3539</v>
      </c>
      <c r="U19" s="2" t="s">
        <v>19</v>
      </c>
      <c r="V19" s="26">
        <v>6.0543981481481463E-2</v>
      </c>
      <c r="W19" s="3">
        <v>7</v>
      </c>
    </row>
    <row r="20" spans="1:23" x14ac:dyDescent="0.25">
      <c r="D20" s="2" t="s">
        <v>3412</v>
      </c>
      <c r="E20" s="2" t="s">
        <v>25</v>
      </c>
      <c r="F20" s="26">
        <v>5.6724537037037039E-2</v>
      </c>
      <c r="G20" s="3">
        <v>3</v>
      </c>
      <c r="H20" s="2" t="s">
        <v>4855</v>
      </c>
      <c r="I20" s="2" t="s">
        <v>25</v>
      </c>
      <c r="J20" s="26">
        <v>0.11564814814814815</v>
      </c>
      <c r="K20" s="3">
        <v>3</v>
      </c>
      <c r="L20" s="2" t="s">
        <v>2900</v>
      </c>
      <c r="M20" s="2" t="s">
        <v>25</v>
      </c>
      <c r="N20" s="26">
        <v>0.16697916666666668</v>
      </c>
      <c r="O20" s="3">
        <v>4</v>
      </c>
      <c r="P20" s="2" t="s">
        <v>3133</v>
      </c>
      <c r="Q20" s="2" t="s">
        <v>25</v>
      </c>
      <c r="R20" s="26">
        <v>0.22533564814814813</v>
      </c>
      <c r="S20" s="3">
        <v>5</v>
      </c>
      <c r="T20" s="2" t="s">
        <v>4856</v>
      </c>
      <c r="U20" s="2" t="s">
        <v>25</v>
      </c>
      <c r="V20" s="26">
        <v>0.28587962962962959</v>
      </c>
      <c r="W20" s="3">
        <v>6</v>
      </c>
    </row>
    <row r="21" spans="1:23" x14ac:dyDescent="0.25">
      <c r="D21" s="2" t="s">
        <v>30</v>
      </c>
      <c r="F21" s="26">
        <v>4.845910861392709E-3</v>
      </c>
      <c r="G21" s="3" t="s">
        <v>31</v>
      </c>
      <c r="J21" s="26">
        <v>1.088588531275865E-3</v>
      </c>
      <c r="K21" s="3" t="s">
        <v>31</v>
      </c>
      <c r="N21" s="26">
        <v>3.4967254149532515E-3</v>
      </c>
      <c r="O21" s="3" t="s">
        <v>19</v>
      </c>
      <c r="R21" s="26">
        <v>2.4297730650217619E-3</v>
      </c>
      <c r="S21" s="3" t="s">
        <v>19</v>
      </c>
      <c r="V21" s="26">
        <v>8.0009126935537411E-6</v>
      </c>
      <c r="W21" s="3" t="s">
        <v>19</v>
      </c>
    </row>
    <row r="22" spans="1:23" x14ac:dyDescent="0.25">
      <c r="A22" s="3">
        <v>6</v>
      </c>
      <c r="B22" s="2" t="s">
        <v>1864</v>
      </c>
      <c r="C22" s="2" t="s">
        <v>17</v>
      </c>
      <c r="D22" s="2" t="s">
        <v>4857</v>
      </c>
      <c r="E22" s="2" t="s">
        <v>19</v>
      </c>
      <c r="F22" s="26">
        <v>6.1168981481481477E-2</v>
      </c>
      <c r="G22" s="3">
        <v>6</v>
      </c>
      <c r="H22" s="2" t="s">
        <v>4858</v>
      </c>
      <c r="I22" s="2" t="s">
        <v>19</v>
      </c>
      <c r="J22" s="26">
        <v>6.2604166666666669E-2</v>
      </c>
      <c r="K22" s="3">
        <v>10</v>
      </c>
      <c r="L22" s="2" t="s">
        <v>4776</v>
      </c>
      <c r="M22" s="2" t="s">
        <v>19</v>
      </c>
      <c r="N22" s="26">
        <v>4.8576388888888891E-2</v>
      </c>
      <c r="O22" s="3">
        <v>8</v>
      </c>
      <c r="P22" s="2" t="s">
        <v>3417</v>
      </c>
      <c r="Q22" s="2" t="s">
        <v>19</v>
      </c>
      <c r="R22" s="26">
        <v>4.9699074074074062E-2</v>
      </c>
      <c r="S22" s="3">
        <v>2</v>
      </c>
      <c r="T22" s="2" t="s">
        <v>3623</v>
      </c>
      <c r="U22" s="2" t="s">
        <v>19</v>
      </c>
      <c r="V22" s="26">
        <v>6.7268518518518533E-2</v>
      </c>
      <c r="W22" s="3">
        <v>13</v>
      </c>
    </row>
    <row r="23" spans="1:23" x14ac:dyDescent="0.25">
      <c r="D23" s="2" t="s">
        <v>4859</v>
      </c>
      <c r="E23" s="2" t="s">
        <v>25</v>
      </c>
      <c r="F23" s="26">
        <v>6.1168981481481477E-2</v>
      </c>
      <c r="G23" s="3">
        <v>6</v>
      </c>
      <c r="H23" s="2" t="s">
        <v>4860</v>
      </c>
      <c r="I23" s="2" t="s">
        <v>25</v>
      </c>
      <c r="J23" s="26">
        <v>0.12377314814814815</v>
      </c>
      <c r="K23" s="3">
        <v>8</v>
      </c>
      <c r="L23" s="2" t="s">
        <v>1506</v>
      </c>
      <c r="M23" s="2" t="s">
        <v>25</v>
      </c>
      <c r="N23" s="26">
        <v>0.17234953703703704</v>
      </c>
      <c r="O23" s="3">
        <v>8</v>
      </c>
      <c r="P23" s="2" t="s">
        <v>3939</v>
      </c>
      <c r="Q23" s="2" t="s">
        <v>25</v>
      </c>
      <c r="R23" s="26">
        <v>0.2220486111111111</v>
      </c>
      <c r="S23" s="3">
        <v>3</v>
      </c>
      <c r="T23" s="2" t="s">
        <v>494</v>
      </c>
      <c r="U23" s="2" t="s">
        <v>25</v>
      </c>
      <c r="V23" s="26">
        <v>0.28931712962962963</v>
      </c>
      <c r="W23" s="3">
        <v>7</v>
      </c>
    </row>
    <row r="24" spans="1:23" x14ac:dyDescent="0.25">
      <c r="D24" s="2" t="s">
        <v>30</v>
      </c>
      <c r="F24" s="26">
        <v>1.1418074301399253E-3</v>
      </c>
      <c r="G24" s="3" t="s">
        <v>31</v>
      </c>
      <c r="J24" s="26">
        <v>1.8703628423449095E-3</v>
      </c>
      <c r="K24" s="3" t="s">
        <v>19</v>
      </c>
      <c r="N24" s="26">
        <v>1.6692230144673553E-4</v>
      </c>
      <c r="O24" s="3" t="s">
        <v>19</v>
      </c>
      <c r="R24" s="26">
        <v>6.900113386907443E-3</v>
      </c>
      <c r="S24" s="3" t="s">
        <v>31</v>
      </c>
      <c r="V24" s="26">
        <v>6.0046356732557163E-3</v>
      </c>
      <c r="W24" s="3" t="s">
        <v>19</v>
      </c>
    </row>
    <row r="25" spans="1:23" x14ac:dyDescent="0.25">
      <c r="A25" s="3">
        <v>18</v>
      </c>
      <c r="B25" s="2" t="s">
        <v>4861</v>
      </c>
      <c r="C25" s="2" t="s">
        <v>17</v>
      </c>
      <c r="D25" s="2" t="s">
        <v>4862</v>
      </c>
      <c r="E25" s="2" t="s">
        <v>19</v>
      </c>
      <c r="F25" s="26">
        <v>6.9074074074074079E-2</v>
      </c>
      <c r="G25" s="3">
        <v>16</v>
      </c>
      <c r="H25" s="2" t="s">
        <v>4863</v>
      </c>
      <c r="I25" s="2" t="s">
        <v>19</v>
      </c>
      <c r="J25" s="26">
        <v>6.3240740740740722E-2</v>
      </c>
      <c r="K25" s="3">
        <v>11</v>
      </c>
      <c r="L25" s="2" t="s">
        <v>4864</v>
      </c>
      <c r="M25" s="2" t="s">
        <v>19</v>
      </c>
      <c r="N25" s="26">
        <v>5.2291666666666681E-2</v>
      </c>
      <c r="O25" s="3">
        <v>12</v>
      </c>
      <c r="P25" s="2" t="s">
        <v>3708</v>
      </c>
      <c r="Q25" s="2" t="s">
        <v>19</v>
      </c>
      <c r="R25" s="26">
        <v>6.3287037037037031E-2</v>
      </c>
      <c r="S25" s="3">
        <v>14</v>
      </c>
      <c r="T25" s="2" t="s">
        <v>4865</v>
      </c>
      <c r="U25" s="2" t="s">
        <v>19</v>
      </c>
      <c r="V25" s="26">
        <v>5.5277777777778064E-2</v>
      </c>
      <c r="W25" s="3">
        <v>5</v>
      </c>
    </row>
    <row r="26" spans="1:23" x14ac:dyDescent="0.25">
      <c r="D26" s="2" t="s">
        <v>2144</v>
      </c>
      <c r="E26" s="2" t="s">
        <v>25</v>
      </c>
      <c r="F26" s="26">
        <v>6.9074074074074079E-2</v>
      </c>
      <c r="G26" s="3">
        <v>16</v>
      </c>
      <c r="H26" s="2" t="s">
        <v>4866</v>
      </c>
      <c r="I26" s="2" t="s">
        <v>25</v>
      </c>
      <c r="J26" s="26">
        <v>0.1323148148148148</v>
      </c>
      <c r="K26" s="3">
        <v>12</v>
      </c>
      <c r="L26" s="2" t="s">
        <v>4867</v>
      </c>
      <c r="M26" s="2" t="s">
        <v>25</v>
      </c>
      <c r="N26" s="26">
        <v>0.18460648148148148</v>
      </c>
      <c r="O26" s="3">
        <v>12</v>
      </c>
      <c r="P26" s="2" t="s">
        <v>4868</v>
      </c>
      <c r="Q26" s="2" t="s">
        <v>25</v>
      </c>
      <c r="R26" s="26">
        <v>0.24789351851851851</v>
      </c>
      <c r="S26" s="3">
        <v>13</v>
      </c>
      <c r="T26" s="2" t="s">
        <v>4869</v>
      </c>
      <c r="U26" s="2" t="s">
        <v>25</v>
      </c>
      <c r="V26" s="26">
        <v>0.30317129629629658</v>
      </c>
      <c r="W26" s="3">
        <v>8</v>
      </c>
    </row>
    <row r="27" spans="1:23" x14ac:dyDescent="0.25">
      <c r="D27" s="2" t="s">
        <v>30</v>
      </c>
      <c r="F27" s="26">
        <v>3.7794865335287059E-3</v>
      </c>
      <c r="G27" s="3" t="s">
        <v>19</v>
      </c>
      <c r="J27" s="26">
        <v>4.013466047121661E-4</v>
      </c>
      <c r="K27" s="3" t="s">
        <v>31</v>
      </c>
      <c r="N27" s="26">
        <v>1.5640766442055407E-3</v>
      </c>
      <c r="O27" s="3" t="s">
        <v>19</v>
      </c>
      <c r="R27" s="26">
        <v>3.9775552451039586E-3</v>
      </c>
      <c r="S27" s="3" t="s">
        <v>19</v>
      </c>
      <c r="V27" s="26">
        <v>8.9197718181260738E-3</v>
      </c>
      <c r="W27" s="3" t="s">
        <v>31</v>
      </c>
    </row>
    <row r="28" spans="1:23" x14ac:dyDescent="0.25">
      <c r="A28" s="3">
        <v>11</v>
      </c>
      <c r="B28" s="2" t="s">
        <v>4870</v>
      </c>
      <c r="C28" s="2" t="s">
        <v>17</v>
      </c>
      <c r="D28" s="2" t="s">
        <v>4152</v>
      </c>
      <c r="E28" s="2" t="s">
        <v>19</v>
      </c>
      <c r="F28" s="26">
        <v>6.039351851851852E-2</v>
      </c>
      <c r="G28" s="3">
        <v>4</v>
      </c>
      <c r="H28" s="2" t="s">
        <v>4871</v>
      </c>
      <c r="I28" s="2" t="s">
        <v>19</v>
      </c>
      <c r="J28" s="26">
        <v>5.4780092592592596E-2</v>
      </c>
      <c r="K28" s="3">
        <v>2</v>
      </c>
      <c r="L28" s="2" t="s">
        <v>4872</v>
      </c>
      <c r="M28" s="2" t="s">
        <v>19</v>
      </c>
      <c r="N28" s="26">
        <v>4.7511574074074067E-2</v>
      </c>
      <c r="O28" s="3">
        <v>5</v>
      </c>
      <c r="P28" s="2" t="s">
        <v>4814</v>
      </c>
      <c r="Q28" s="2" t="s">
        <v>19</v>
      </c>
      <c r="R28" s="26">
        <v>6.430555555555556E-2</v>
      </c>
      <c r="S28" s="3">
        <v>15</v>
      </c>
      <c r="T28" s="2" t="s">
        <v>4873</v>
      </c>
      <c r="U28" s="2" t="s">
        <v>19</v>
      </c>
      <c r="V28" s="26">
        <v>7.6967592592592587E-2</v>
      </c>
      <c r="W28" s="3">
        <v>19</v>
      </c>
    </row>
    <row r="29" spans="1:23" x14ac:dyDescent="0.25">
      <c r="D29" s="2" t="s">
        <v>4874</v>
      </c>
      <c r="E29" s="2" t="s">
        <v>25</v>
      </c>
      <c r="F29" s="26">
        <v>6.039351851851852E-2</v>
      </c>
      <c r="G29" s="3">
        <v>4</v>
      </c>
      <c r="H29" s="2" t="s">
        <v>1908</v>
      </c>
      <c r="I29" s="2" t="s">
        <v>25</v>
      </c>
      <c r="J29" s="26">
        <v>0.11517361111111112</v>
      </c>
      <c r="K29" s="3">
        <v>2</v>
      </c>
      <c r="L29" s="2" t="s">
        <v>4875</v>
      </c>
      <c r="M29" s="2" t="s">
        <v>25</v>
      </c>
      <c r="N29" s="26">
        <v>0.16268518518518518</v>
      </c>
      <c r="O29" s="3">
        <v>2</v>
      </c>
      <c r="P29" s="2" t="s">
        <v>4876</v>
      </c>
      <c r="Q29" s="2" t="s">
        <v>25</v>
      </c>
      <c r="R29" s="26">
        <v>0.22699074074074074</v>
      </c>
      <c r="S29" s="3">
        <v>7</v>
      </c>
      <c r="T29" s="2" t="s">
        <v>4877</v>
      </c>
      <c r="U29" s="2" t="s">
        <v>25</v>
      </c>
      <c r="V29" s="26">
        <v>0.30395833333333333</v>
      </c>
      <c r="W29" s="3">
        <v>9</v>
      </c>
    </row>
    <row r="30" spans="1:23" x14ac:dyDescent="0.25">
      <c r="D30" s="2" t="s">
        <v>30</v>
      </c>
      <c r="F30" s="26">
        <v>5.0705747085487765E-3</v>
      </c>
      <c r="G30" s="3" t="s">
        <v>31</v>
      </c>
      <c r="J30" s="26">
        <v>9.0272105251550591E-3</v>
      </c>
      <c r="K30" s="3" t="s">
        <v>31</v>
      </c>
      <c r="N30" s="26">
        <v>3.34770550025109E-3</v>
      </c>
      <c r="O30" s="3" t="s">
        <v>31</v>
      </c>
      <c r="R30" s="26">
        <v>4.8421054975367542E-3</v>
      </c>
      <c r="S30" s="3" t="s">
        <v>19</v>
      </c>
      <c r="V30" s="26">
        <v>1.2603385236418158E-2</v>
      </c>
      <c r="W30" s="3" t="s">
        <v>19</v>
      </c>
    </row>
    <row r="31" spans="1:23" x14ac:dyDescent="0.25">
      <c r="A31" s="3">
        <v>9</v>
      </c>
      <c r="B31" s="2" t="s">
        <v>736</v>
      </c>
      <c r="C31" s="2" t="s">
        <v>1</v>
      </c>
      <c r="D31" s="2" t="s">
        <v>4482</v>
      </c>
      <c r="E31" s="2" t="s">
        <v>19</v>
      </c>
      <c r="F31" s="26">
        <v>6.4641203703703701E-2</v>
      </c>
      <c r="G31" s="3">
        <v>12</v>
      </c>
      <c r="H31" s="2" t="s">
        <v>142</v>
      </c>
      <c r="I31" s="2" t="s">
        <v>19</v>
      </c>
      <c r="J31" s="26">
        <v>5.9803240740740754E-2</v>
      </c>
      <c r="K31" s="3">
        <v>7</v>
      </c>
      <c r="L31" s="2" t="s">
        <v>4878</v>
      </c>
      <c r="M31" s="2" t="s">
        <v>19</v>
      </c>
      <c r="N31" s="26">
        <v>5.4652777777777758E-2</v>
      </c>
      <c r="O31" s="3">
        <v>14</v>
      </c>
      <c r="P31" s="2" t="s">
        <v>2072</v>
      </c>
      <c r="Q31" s="2" t="s">
        <v>19</v>
      </c>
      <c r="R31" s="26">
        <v>6.7118055555555556E-2</v>
      </c>
      <c r="S31" s="3">
        <v>17</v>
      </c>
      <c r="T31" s="2" t="s">
        <v>4116</v>
      </c>
      <c r="U31" s="2" t="s">
        <v>19</v>
      </c>
      <c r="V31" s="26">
        <v>6.2650462962963255E-2</v>
      </c>
      <c r="W31" s="3">
        <v>9</v>
      </c>
    </row>
    <row r="32" spans="1:23" x14ac:dyDescent="0.25">
      <c r="D32" s="2" t="s">
        <v>2546</v>
      </c>
      <c r="E32" s="2" t="s">
        <v>25</v>
      </c>
      <c r="F32" s="26">
        <v>6.4641203703703701E-2</v>
      </c>
      <c r="G32" s="3">
        <v>12</v>
      </c>
      <c r="H32" s="2" t="s">
        <v>4879</v>
      </c>
      <c r="I32" s="2" t="s">
        <v>25</v>
      </c>
      <c r="J32" s="26">
        <v>0.12444444444444445</v>
      </c>
      <c r="K32" s="3">
        <v>9</v>
      </c>
      <c r="L32" s="2" t="s">
        <v>4880</v>
      </c>
      <c r="M32" s="2" t="s">
        <v>25</v>
      </c>
      <c r="N32" s="26">
        <v>0.17909722222222221</v>
      </c>
      <c r="O32" s="3">
        <v>10</v>
      </c>
      <c r="P32" s="2" t="s">
        <v>4881</v>
      </c>
      <c r="Q32" s="2" t="s">
        <v>25</v>
      </c>
      <c r="R32" s="26">
        <v>0.24621527777777777</v>
      </c>
      <c r="S32" s="3">
        <v>11</v>
      </c>
      <c r="T32" s="2" t="s">
        <v>4882</v>
      </c>
      <c r="U32" s="2" t="s">
        <v>25</v>
      </c>
      <c r="V32" s="26">
        <v>0.30886574074074102</v>
      </c>
      <c r="W32" s="3">
        <v>10</v>
      </c>
    </row>
    <row r="33" spans="1:23" x14ac:dyDescent="0.25">
      <c r="D33" s="2" t="s">
        <v>30</v>
      </c>
      <c r="F33" s="26">
        <v>1.8798073334419657E-3</v>
      </c>
      <c r="G33" s="3" t="s">
        <v>31</v>
      </c>
      <c r="J33" s="26">
        <v>5.0342313101394282E-3</v>
      </c>
      <c r="K33" s="3" t="s">
        <v>31</v>
      </c>
      <c r="N33" s="26">
        <v>2.9723751153589648E-3</v>
      </c>
      <c r="O33" s="3" t="s">
        <v>19</v>
      </c>
      <c r="R33" s="26">
        <v>6.6945680737075866E-3</v>
      </c>
      <c r="S33" s="3" t="s">
        <v>19</v>
      </c>
      <c r="V33" s="26">
        <v>2.7529045454851575E-3</v>
      </c>
      <c r="W33" s="3" t="s">
        <v>31</v>
      </c>
    </row>
    <row r="34" spans="1:23" s="11" customFormat="1" x14ac:dyDescent="0.25">
      <c r="A34" s="8">
        <v>8</v>
      </c>
      <c r="B34" s="11" t="s">
        <v>173</v>
      </c>
      <c r="C34" s="11" t="s">
        <v>3</v>
      </c>
      <c r="D34" s="11" t="s">
        <v>4883</v>
      </c>
      <c r="E34" s="11" t="s">
        <v>19</v>
      </c>
      <c r="F34" s="31">
        <v>6.3298611111111111E-2</v>
      </c>
      <c r="G34" s="8">
        <v>10</v>
      </c>
      <c r="H34" s="11" t="s">
        <v>1846</v>
      </c>
      <c r="I34" s="11" t="s">
        <v>19</v>
      </c>
      <c r="J34" s="31">
        <v>7.3124999999999996E-2</v>
      </c>
      <c r="K34" s="8">
        <v>15</v>
      </c>
      <c r="L34" s="11" t="s">
        <v>4884</v>
      </c>
      <c r="M34" s="11" t="s">
        <v>19</v>
      </c>
      <c r="N34" s="31">
        <v>4.7986111111110785E-2</v>
      </c>
      <c r="O34" s="8">
        <v>7</v>
      </c>
      <c r="P34" s="11" t="s">
        <v>3521</v>
      </c>
      <c r="Q34" s="11" t="s">
        <v>19</v>
      </c>
      <c r="R34" s="31">
        <v>6.1076388888888888E-2</v>
      </c>
      <c r="S34" s="8">
        <v>12</v>
      </c>
      <c r="T34" s="11" t="s">
        <v>4024</v>
      </c>
      <c r="U34" s="11" t="s">
        <v>19</v>
      </c>
      <c r="V34" s="31">
        <v>6.3993055555555872E-2</v>
      </c>
      <c r="W34" s="8">
        <v>11</v>
      </c>
    </row>
    <row r="35" spans="1:23" s="11" customFormat="1" x14ac:dyDescent="0.25">
      <c r="A35" s="8"/>
      <c r="D35" s="11" t="s">
        <v>4014</v>
      </c>
      <c r="E35" s="11" t="s">
        <v>25</v>
      </c>
      <c r="F35" s="31">
        <v>6.3298611111111111E-2</v>
      </c>
      <c r="G35" s="8">
        <v>10</v>
      </c>
      <c r="H35" s="11" t="s">
        <v>1484</v>
      </c>
      <c r="I35" s="11" t="s">
        <v>25</v>
      </c>
      <c r="J35" s="31">
        <v>0.13642361111111112</v>
      </c>
      <c r="K35" s="8">
        <v>14</v>
      </c>
      <c r="L35" s="11" t="s">
        <v>4885</v>
      </c>
      <c r="M35" s="11" t="s">
        <v>25</v>
      </c>
      <c r="N35" s="31">
        <v>0.18440972222222191</v>
      </c>
      <c r="O35" s="8">
        <v>11</v>
      </c>
      <c r="P35" s="11" t="s">
        <v>4018</v>
      </c>
      <c r="Q35" s="11" t="s">
        <v>25</v>
      </c>
      <c r="R35" s="31">
        <v>0.24548611111111079</v>
      </c>
      <c r="S35" s="8">
        <v>10</v>
      </c>
      <c r="T35" s="11" t="s">
        <v>4886</v>
      </c>
      <c r="U35" s="11" t="s">
        <v>25</v>
      </c>
      <c r="V35" s="31">
        <v>0.30947916666666664</v>
      </c>
      <c r="W35" s="8">
        <v>11</v>
      </c>
    </row>
    <row r="36" spans="1:23" x14ac:dyDescent="0.25">
      <c r="D36" s="2" t="s">
        <v>30</v>
      </c>
      <c r="F36" s="26">
        <v>3.354514652294277E-3</v>
      </c>
      <c r="G36" s="3" t="s">
        <v>31</v>
      </c>
      <c r="J36" s="26">
        <v>8.1587568324783116E-3</v>
      </c>
      <c r="K36" s="3" t="s">
        <v>19</v>
      </c>
      <c r="N36" s="26">
        <v>3.7969319373196628E-3</v>
      </c>
      <c r="O36" s="3" t="s">
        <v>31</v>
      </c>
      <c r="R36" s="26">
        <v>5.3289672906233626E-4</v>
      </c>
      <c r="S36" s="3" t="s">
        <v>19</v>
      </c>
      <c r="V36" s="26">
        <v>1.540206971926722E-3</v>
      </c>
      <c r="W36" s="3" t="s">
        <v>31</v>
      </c>
    </row>
    <row r="37" spans="1:23" x14ac:dyDescent="0.25">
      <c r="A37" s="3">
        <v>14</v>
      </c>
      <c r="B37" s="2" t="s">
        <v>2526</v>
      </c>
      <c r="C37" s="2" t="s">
        <v>3</v>
      </c>
      <c r="D37" s="2" t="s">
        <v>4887</v>
      </c>
      <c r="E37" s="2" t="s">
        <v>19</v>
      </c>
      <c r="F37" s="26">
        <v>7.6655092592592594E-2</v>
      </c>
      <c r="G37" s="3">
        <v>19</v>
      </c>
      <c r="H37" s="2" t="s">
        <v>4888</v>
      </c>
      <c r="I37" s="2" t="s">
        <v>19</v>
      </c>
      <c r="J37" s="26">
        <v>6.2291666666666662E-2</v>
      </c>
      <c r="K37" s="3">
        <v>8</v>
      </c>
      <c r="L37" s="2" t="s">
        <v>4889</v>
      </c>
      <c r="M37" s="2" t="s">
        <v>19</v>
      </c>
      <c r="N37" s="26">
        <v>5.1909722222221899E-2</v>
      </c>
      <c r="O37" s="3">
        <v>11</v>
      </c>
      <c r="P37" s="2" t="s">
        <v>4890</v>
      </c>
      <c r="Q37" s="2" t="s">
        <v>19</v>
      </c>
      <c r="R37" s="26">
        <v>5.6111111111111112E-2</v>
      </c>
      <c r="S37" s="3">
        <v>8</v>
      </c>
      <c r="T37" s="2" t="s">
        <v>4891</v>
      </c>
      <c r="U37" s="2" t="s">
        <v>19</v>
      </c>
      <c r="V37" s="26">
        <v>6.2754629629629938E-2</v>
      </c>
      <c r="W37" s="3">
        <v>10</v>
      </c>
    </row>
    <row r="38" spans="1:23" x14ac:dyDescent="0.25">
      <c r="D38" s="2" t="s">
        <v>4892</v>
      </c>
      <c r="E38" s="2" t="s">
        <v>25</v>
      </c>
      <c r="F38" s="26">
        <v>7.6655092592592594E-2</v>
      </c>
      <c r="G38" s="3">
        <v>19</v>
      </c>
      <c r="H38" s="2" t="s">
        <v>4893</v>
      </c>
      <c r="I38" s="2" t="s">
        <v>25</v>
      </c>
      <c r="J38" s="26">
        <v>0.13894675925925926</v>
      </c>
      <c r="K38" s="3">
        <v>15</v>
      </c>
      <c r="L38" s="2" t="s">
        <v>4894</v>
      </c>
      <c r="M38" s="2" t="s">
        <v>25</v>
      </c>
      <c r="N38" s="26">
        <v>0.19085648148148115</v>
      </c>
      <c r="O38" s="3">
        <v>13</v>
      </c>
      <c r="P38" s="2" t="s">
        <v>4895</v>
      </c>
      <c r="Q38" s="2" t="s">
        <v>25</v>
      </c>
      <c r="R38" s="26">
        <v>0.24696759259259227</v>
      </c>
      <c r="S38" s="3">
        <v>12</v>
      </c>
      <c r="T38" s="2" t="s">
        <v>4896</v>
      </c>
      <c r="U38" s="2" t="s">
        <v>25</v>
      </c>
      <c r="V38" s="26">
        <v>0.30972222222222223</v>
      </c>
      <c r="W38" s="3">
        <v>12</v>
      </c>
    </row>
    <row r="39" spans="1:23" x14ac:dyDescent="0.25">
      <c r="D39" s="2" t="s">
        <v>30</v>
      </c>
      <c r="F39" s="26">
        <v>9.9496194848201075E-3</v>
      </c>
      <c r="G39" s="3" t="s">
        <v>19</v>
      </c>
      <c r="J39" s="26">
        <v>2.7255990187696061E-3</v>
      </c>
      <c r="K39" s="3" t="s">
        <v>31</v>
      </c>
      <c r="N39" s="26">
        <v>8.6010341598143081E-5</v>
      </c>
      <c r="O39" s="3" t="s">
        <v>19</v>
      </c>
      <c r="R39" s="26">
        <v>4.4799300720654647E-3</v>
      </c>
      <c r="S39" s="3" t="s">
        <v>31</v>
      </c>
      <c r="V39" s="26">
        <v>2.8301007355832075E-3</v>
      </c>
      <c r="W39" s="3" t="s">
        <v>31</v>
      </c>
    </row>
    <row r="40" spans="1:23" x14ac:dyDescent="0.25">
      <c r="A40" s="3">
        <v>4</v>
      </c>
      <c r="B40" s="2" t="s">
        <v>711</v>
      </c>
      <c r="C40" s="2" t="s">
        <v>17</v>
      </c>
      <c r="D40" s="2" t="s">
        <v>1858</v>
      </c>
      <c r="E40" s="2" t="s">
        <v>19</v>
      </c>
      <c r="F40" s="26">
        <v>5.4421296296296294E-2</v>
      </c>
      <c r="G40" s="3">
        <v>1</v>
      </c>
      <c r="H40" s="2" t="s">
        <v>3424</v>
      </c>
      <c r="I40" s="2" t="s">
        <v>19</v>
      </c>
      <c r="J40" s="26">
        <v>6.2569444444444455E-2</v>
      </c>
      <c r="K40" s="3">
        <v>9</v>
      </c>
      <c r="L40" s="2" t="s">
        <v>4085</v>
      </c>
      <c r="M40" s="2" t="s">
        <v>19</v>
      </c>
      <c r="N40" s="26">
        <v>5.8101851851851835E-2</v>
      </c>
      <c r="O40" s="3">
        <v>15</v>
      </c>
      <c r="P40" s="2" t="s">
        <v>4897</v>
      </c>
      <c r="Q40" s="2" t="s">
        <v>19</v>
      </c>
      <c r="R40" s="26">
        <v>6.6585648148148158E-2</v>
      </c>
      <c r="S40" s="3">
        <v>16</v>
      </c>
      <c r="T40" s="2" t="s">
        <v>4082</v>
      </c>
      <c r="U40" s="2" t="s">
        <v>19</v>
      </c>
      <c r="V40" s="26">
        <v>7.2974537037037351E-2</v>
      </c>
      <c r="W40" s="3">
        <v>15</v>
      </c>
    </row>
    <row r="41" spans="1:23" x14ac:dyDescent="0.25">
      <c r="D41" s="2" t="s">
        <v>4898</v>
      </c>
      <c r="E41" s="2" t="s">
        <v>25</v>
      </c>
      <c r="F41" s="26">
        <v>5.4421296296296294E-2</v>
      </c>
      <c r="G41" s="3">
        <v>1</v>
      </c>
      <c r="H41" s="2" t="s">
        <v>4899</v>
      </c>
      <c r="I41" s="2" t="s">
        <v>25</v>
      </c>
      <c r="J41" s="26">
        <v>0.11699074074074074</v>
      </c>
      <c r="K41" s="3">
        <v>4</v>
      </c>
      <c r="L41" s="2" t="s">
        <v>4900</v>
      </c>
      <c r="M41" s="2" t="s">
        <v>25</v>
      </c>
      <c r="N41" s="26">
        <v>0.17509259259259258</v>
      </c>
      <c r="O41" s="3">
        <v>9</v>
      </c>
      <c r="P41" s="2" t="s">
        <v>4901</v>
      </c>
      <c r="Q41" s="2" t="s">
        <v>25</v>
      </c>
      <c r="R41" s="26">
        <v>0.24167824074074074</v>
      </c>
      <c r="S41" s="3">
        <v>9</v>
      </c>
      <c r="T41" s="2" t="s">
        <v>4217</v>
      </c>
      <c r="U41" s="2" t="s">
        <v>25</v>
      </c>
      <c r="V41" s="26">
        <v>0.31465277777777811</v>
      </c>
      <c r="W41" s="3">
        <v>13</v>
      </c>
    </row>
    <row r="42" spans="1:23" x14ac:dyDescent="0.25">
      <c r="D42" s="2" t="s">
        <v>30</v>
      </c>
      <c r="F42" s="26">
        <v>1.3346080082922866E-2</v>
      </c>
      <c r="G42" s="3" t="s">
        <v>31</v>
      </c>
      <c r="J42" s="26">
        <v>3.4828494615447847E-3</v>
      </c>
      <c r="K42" s="3" t="s">
        <v>31</v>
      </c>
      <c r="N42" s="26">
        <v>5.4531436610207804E-3</v>
      </c>
      <c r="O42" s="3" t="s">
        <v>19</v>
      </c>
      <c r="R42" s="26">
        <v>5.0300410627281203E-3</v>
      </c>
      <c r="S42" s="3" t="s">
        <v>19</v>
      </c>
      <c r="V42" s="26">
        <v>6.3457448207187295E-3</v>
      </c>
      <c r="W42" s="3" t="s">
        <v>19</v>
      </c>
    </row>
    <row r="43" spans="1:23" x14ac:dyDescent="0.25">
      <c r="A43" s="3">
        <v>1</v>
      </c>
      <c r="B43" s="2" t="s">
        <v>4902</v>
      </c>
      <c r="C43" s="2" t="s">
        <v>2</v>
      </c>
      <c r="D43" s="2" t="s">
        <v>3427</v>
      </c>
      <c r="E43" s="2" t="s">
        <v>19</v>
      </c>
      <c r="F43" s="26">
        <v>6.1226851851851859E-2</v>
      </c>
      <c r="G43" s="3">
        <v>7</v>
      </c>
      <c r="H43" s="2" t="s">
        <v>4903</v>
      </c>
      <c r="I43" s="2" t="s">
        <v>19</v>
      </c>
      <c r="J43" s="26">
        <v>5.8981481481481461E-2</v>
      </c>
      <c r="K43" s="3">
        <v>6</v>
      </c>
      <c r="L43" s="2" t="s">
        <v>4904</v>
      </c>
      <c r="M43" s="2" t="s">
        <v>19</v>
      </c>
      <c r="N43" s="26">
        <v>9.6666666666666692E-2</v>
      </c>
      <c r="O43" s="3">
        <v>20</v>
      </c>
      <c r="P43" s="2" t="s">
        <v>4905</v>
      </c>
      <c r="Q43" s="2" t="s">
        <v>19</v>
      </c>
      <c r="R43" s="26">
        <v>5.0497685185185187E-2</v>
      </c>
      <c r="S43" s="3">
        <v>3</v>
      </c>
      <c r="T43" s="2" t="s">
        <v>4906</v>
      </c>
      <c r="U43" s="2" t="s">
        <v>19</v>
      </c>
      <c r="V43" s="26">
        <v>6.4189814814814811E-2</v>
      </c>
      <c r="W43" s="3">
        <v>12</v>
      </c>
    </row>
    <row r="44" spans="1:23" x14ac:dyDescent="0.25">
      <c r="D44" s="2" t="s">
        <v>4907</v>
      </c>
      <c r="E44" s="2" t="s">
        <v>25</v>
      </c>
      <c r="F44" s="26">
        <v>6.1226851851851859E-2</v>
      </c>
      <c r="G44" s="3">
        <v>7</v>
      </c>
      <c r="H44" s="2" t="s">
        <v>4908</v>
      </c>
      <c r="I44" s="2" t="s">
        <v>25</v>
      </c>
      <c r="J44" s="26">
        <v>0.12020833333333332</v>
      </c>
      <c r="K44" s="3">
        <v>6</v>
      </c>
      <c r="L44" s="2" t="s">
        <v>4909</v>
      </c>
      <c r="M44" s="2" t="s">
        <v>25</v>
      </c>
      <c r="N44" s="26">
        <v>0.21687500000000001</v>
      </c>
      <c r="O44" s="3">
        <v>17</v>
      </c>
      <c r="P44" s="2" t="s">
        <v>4910</v>
      </c>
      <c r="Q44" s="2" t="s">
        <v>25</v>
      </c>
      <c r="R44" s="26">
        <v>0.2673726851851852</v>
      </c>
      <c r="S44" s="3">
        <v>15</v>
      </c>
      <c r="T44" s="2" t="s">
        <v>4911</v>
      </c>
      <c r="U44" s="2" t="s">
        <v>25</v>
      </c>
      <c r="V44" s="26">
        <v>0.33156249999999998</v>
      </c>
      <c r="W44" s="3">
        <v>14</v>
      </c>
    </row>
    <row r="45" spans="1:23" x14ac:dyDescent="0.25">
      <c r="D45" s="2" t="s">
        <v>30</v>
      </c>
      <c r="F45" s="26">
        <v>1.0182404056905923E-2</v>
      </c>
      <c r="G45" s="3" t="s">
        <v>31</v>
      </c>
      <c r="J45" s="26">
        <v>1.0620521885136354E-2</v>
      </c>
      <c r="K45" s="3" t="s">
        <v>31</v>
      </c>
      <c r="N45" s="26">
        <v>4.1188569721815095E-2</v>
      </c>
      <c r="O45" s="3" t="s">
        <v>19</v>
      </c>
      <c r="R45" s="26">
        <v>1.4365975381872342E-2</v>
      </c>
      <c r="S45" s="3" t="s">
        <v>31</v>
      </c>
      <c r="V45" s="26">
        <v>6.0196683979004684E-3</v>
      </c>
      <c r="W45" s="3" t="s">
        <v>31</v>
      </c>
    </row>
    <row r="46" spans="1:23" x14ac:dyDescent="0.25">
      <c r="A46" s="3">
        <v>7</v>
      </c>
      <c r="B46" s="2" t="s">
        <v>368</v>
      </c>
      <c r="C46" s="2" t="s">
        <v>1</v>
      </c>
      <c r="D46" s="2" t="s">
        <v>4146</v>
      </c>
      <c r="E46" s="2" t="s">
        <v>19</v>
      </c>
      <c r="F46" s="26">
        <v>6.8101851851851858E-2</v>
      </c>
      <c r="G46" s="3">
        <v>14</v>
      </c>
      <c r="H46" s="2" t="s">
        <v>3348</v>
      </c>
      <c r="I46" s="2" t="s">
        <v>19</v>
      </c>
      <c r="J46" s="26">
        <v>6.6087962962962959E-2</v>
      </c>
      <c r="K46" s="3">
        <v>14</v>
      </c>
      <c r="L46" s="2" t="s">
        <v>3931</v>
      </c>
      <c r="M46" s="2" t="s">
        <v>19</v>
      </c>
      <c r="N46" s="26">
        <v>6.1180555555555571E-2</v>
      </c>
      <c r="O46" s="3">
        <v>17</v>
      </c>
      <c r="P46" s="2" t="s">
        <v>4912</v>
      </c>
      <c r="Q46" s="2" t="s">
        <v>19</v>
      </c>
      <c r="R46" s="26">
        <v>6.7708333333333315E-2</v>
      </c>
      <c r="S46" s="3">
        <v>18</v>
      </c>
      <c r="T46" s="2" t="s">
        <v>4913</v>
      </c>
      <c r="U46" s="2" t="s">
        <v>19</v>
      </c>
      <c r="V46" s="26">
        <v>7.4189814814815153E-2</v>
      </c>
      <c r="W46" s="3">
        <v>16</v>
      </c>
    </row>
    <row r="47" spans="1:23" x14ac:dyDescent="0.25">
      <c r="D47" s="2" t="s">
        <v>4914</v>
      </c>
      <c r="E47" s="2" t="s">
        <v>25</v>
      </c>
      <c r="F47" s="26">
        <v>6.8101851851851858E-2</v>
      </c>
      <c r="G47" s="3">
        <v>14</v>
      </c>
      <c r="H47" s="2" t="s">
        <v>4915</v>
      </c>
      <c r="I47" s="2" t="s">
        <v>25</v>
      </c>
      <c r="J47" s="26">
        <v>0.13418981481481482</v>
      </c>
      <c r="K47" s="3">
        <v>13</v>
      </c>
      <c r="L47" s="2" t="s">
        <v>3905</v>
      </c>
      <c r="M47" s="2" t="s">
        <v>25</v>
      </c>
      <c r="N47" s="26">
        <v>0.19537037037037039</v>
      </c>
      <c r="O47" s="3">
        <v>15</v>
      </c>
      <c r="P47" s="2" t="s">
        <v>4148</v>
      </c>
      <c r="Q47" s="2" t="s">
        <v>25</v>
      </c>
      <c r="R47" s="26">
        <v>0.26307870370370368</v>
      </c>
      <c r="S47" s="3">
        <v>14</v>
      </c>
      <c r="T47" s="2" t="s">
        <v>4916</v>
      </c>
      <c r="U47" s="2" t="s">
        <v>25</v>
      </c>
      <c r="V47" s="26">
        <v>0.33726851851851891</v>
      </c>
      <c r="W47" s="3">
        <v>15</v>
      </c>
    </row>
    <row r="48" spans="1:23" x14ac:dyDescent="0.25">
      <c r="D48" s="2" t="s">
        <v>30</v>
      </c>
      <c r="F48" s="26">
        <v>4.5363202841904593E-3</v>
      </c>
      <c r="G48" s="3" t="s">
        <v>19</v>
      </c>
      <c r="J48" s="26">
        <v>4.7118547527924548E-3</v>
      </c>
      <c r="K48" s="3" t="s">
        <v>31</v>
      </c>
      <c r="N48" s="26">
        <v>4.7477093596894199E-3</v>
      </c>
      <c r="O48" s="3" t="s">
        <v>19</v>
      </c>
      <c r="R48" s="26">
        <v>1.7284028371536558E-3</v>
      </c>
      <c r="S48" s="3" t="s">
        <v>19</v>
      </c>
      <c r="V48" s="26">
        <v>2.772062840139769E-3</v>
      </c>
      <c r="W48" s="3" t="s">
        <v>19</v>
      </c>
    </row>
    <row r="49" spans="1:23" x14ac:dyDescent="0.25">
      <c r="A49" s="3">
        <v>20</v>
      </c>
      <c r="B49" s="2" t="s">
        <v>661</v>
      </c>
      <c r="C49" s="2" t="s">
        <v>17</v>
      </c>
      <c r="D49" s="2" t="s">
        <v>4917</v>
      </c>
      <c r="E49" s="2" t="s">
        <v>19</v>
      </c>
      <c r="F49" s="26">
        <v>6.1423611111111109E-2</v>
      </c>
      <c r="G49" s="3">
        <v>9</v>
      </c>
      <c r="H49" s="2" t="s">
        <v>4918</v>
      </c>
      <c r="I49" s="2" t="s">
        <v>19</v>
      </c>
      <c r="J49" s="26">
        <v>8.5046296296296314E-2</v>
      </c>
      <c r="K49" s="3">
        <v>19</v>
      </c>
      <c r="L49" s="2" t="s">
        <v>4919</v>
      </c>
      <c r="M49" s="2" t="s">
        <v>19</v>
      </c>
      <c r="N49" s="26">
        <v>4.7893518518518197E-2</v>
      </c>
      <c r="O49" s="3">
        <v>6</v>
      </c>
      <c r="P49" s="2" t="s">
        <v>4920</v>
      </c>
      <c r="Q49" s="2" t="s">
        <v>19</v>
      </c>
      <c r="R49" s="26">
        <v>7.9710648148148128E-2</v>
      </c>
      <c r="S49" s="3">
        <v>20</v>
      </c>
      <c r="T49" s="2" t="s">
        <v>4921</v>
      </c>
      <c r="U49" s="2" t="s">
        <v>19</v>
      </c>
      <c r="V49" s="26">
        <v>7.5358796296296632E-2</v>
      </c>
      <c r="W49" s="3">
        <v>17</v>
      </c>
    </row>
    <row r="50" spans="1:23" x14ac:dyDescent="0.25">
      <c r="D50" s="2" t="s">
        <v>4922</v>
      </c>
      <c r="E50" s="2" t="s">
        <v>25</v>
      </c>
      <c r="F50" s="26">
        <v>6.1423611111111109E-2</v>
      </c>
      <c r="G50" s="3">
        <v>9</v>
      </c>
      <c r="H50" s="2" t="s">
        <v>4923</v>
      </c>
      <c r="I50" s="2" t="s">
        <v>25</v>
      </c>
      <c r="J50" s="26">
        <v>0.14646990740740742</v>
      </c>
      <c r="K50" s="3">
        <v>16</v>
      </c>
      <c r="L50" s="2" t="s">
        <v>4924</v>
      </c>
      <c r="M50" s="2" t="s">
        <v>25</v>
      </c>
      <c r="N50" s="26">
        <v>0.19436342592592562</v>
      </c>
      <c r="O50" s="3">
        <v>14</v>
      </c>
      <c r="P50" s="2" t="s">
        <v>4925</v>
      </c>
      <c r="Q50" s="2" t="s">
        <v>25</v>
      </c>
      <c r="R50" s="26">
        <v>0.27407407407407375</v>
      </c>
      <c r="S50" s="3">
        <v>16</v>
      </c>
      <c r="T50" s="2" t="s">
        <v>4926</v>
      </c>
      <c r="U50" s="2" t="s">
        <v>25</v>
      </c>
      <c r="V50" s="26">
        <v>0.34943287037037041</v>
      </c>
      <c r="W50" s="3">
        <v>16</v>
      </c>
    </row>
    <row r="51" spans="1:23" x14ac:dyDescent="0.25">
      <c r="D51" s="2" t="s">
        <v>30</v>
      </c>
      <c r="F51" s="26">
        <v>1.3834420973969572E-2</v>
      </c>
      <c r="G51" s="3" t="s">
        <v>31</v>
      </c>
      <c r="J51" s="26">
        <v>1.1692923041101755E-2</v>
      </c>
      <c r="K51" s="3" t="s">
        <v>19</v>
      </c>
      <c r="N51" s="26">
        <v>1.0574705898070448E-2</v>
      </c>
      <c r="O51" s="3" t="s">
        <v>31</v>
      </c>
      <c r="R51" s="26">
        <v>1.1351002245260075E-2</v>
      </c>
      <c r="S51" s="3" t="s">
        <v>19</v>
      </c>
      <c r="V51" s="26">
        <v>1.3652015856781552E-3</v>
      </c>
      <c r="W51" s="3" t="s">
        <v>19</v>
      </c>
    </row>
    <row r="52" spans="1:23" x14ac:dyDescent="0.25">
      <c r="A52" s="3">
        <v>3</v>
      </c>
      <c r="B52" s="2" t="s">
        <v>4927</v>
      </c>
      <c r="C52" s="2" t="s">
        <v>17</v>
      </c>
      <c r="D52" s="2" t="s">
        <v>3794</v>
      </c>
      <c r="E52" s="2" t="s">
        <v>19</v>
      </c>
      <c r="F52" s="26">
        <v>6.9467592592592595E-2</v>
      </c>
      <c r="G52" s="3">
        <v>17</v>
      </c>
      <c r="H52" s="2" t="s">
        <v>3986</v>
      </c>
      <c r="I52" s="2" t="s">
        <v>19</v>
      </c>
      <c r="J52" s="26">
        <v>8.4236111111111109E-2</v>
      </c>
      <c r="K52" s="3">
        <v>18</v>
      </c>
      <c r="L52" s="2" t="s">
        <v>3633</v>
      </c>
      <c r="M52" s="2" t="s">
        <v>19</v>
      </c>
      <c r="N52" s="26">
        <v>6.0439814814814502E-2</v>
      </c>
      <c r="O52" s="3">
        <v>16</v>
      </c>
      <c r="P52" s="2" t="s">
        <v>4785</v>
      </c>
      <c r="Q52" s="2" t="s">
        <v>19</v>
      </c>
      <c r="R52" s="26">
        <v>6.0486111111111102E-2</v>
      </c>
      <c r="S52" s="3">
        <v>11</v>
      </c>
      <c r="T52" s="2" t="s">
        <v>4928</v>
      </c>
      <c r="U52" s="2" t="s">
        <v>19</v>
      </c>
      <c r="V52" s="26">
        <v>7.5972222222222524E-2</v>
      </c>
      <c r="W52" s="3">
        <v>18</v>
      </c>
    </row>
    <row r="53" spans="1:23" x14ac:dyDescent="0.25">
      <c r="D53" s="2" t="s">
        <v>4929</v>
      </c>
      <c r="E53" s="2" t="s">
        <v>25</v>
      </c>
      <c r="F53" s="26">
        <v>6.9467592592592595E-2</v>
      </c>
      <c r="G53" s="3">
        <v>17</v>
      </c>
      <c r="H53" s="2" t="s">
        <v>3988</v>
      </c>
      <c r="I53" s="2" t="s">
        <v>25</v>
      </c>
      <c r="J53" s="26">
        <v>0.1537037037037037</v>
      </c>
      <c r="K53" s="3">
        <v>17</v>
      </c>
      <c r="L53" s="2" t="s">
        <v>4786</v>
      </c>
      <c r="M53" s="2" t="s">
        <v>25</v>
      </c>
      <c r="N53" s="26">
        <v>0.21414351851851821</v>
      </c>
      <c r="O53" s="3">
        <v>16</v>
      </c>
      <c r="P53" s="2" t="s">
        <v>3629</v>
      </c>
      <c r="Q53" s="2" t="s">
        <v>25</v>
      </c>
      <c r="R53" s="26">
        <v>0.27462962962962933</v>
      </c>
      <c r="S53" s="3">
        <v>17</v>
      </c>
      <c r="T53" s="2" t="s">
        <v>3791</v>
      </c>
      <c r="U53" s="2" t="s">
        <v>25</v>
      </c>
      <c r="V53" s="26">
        <v>0.35060185185185183</v>
      </c>
      <c r="W53" s="3">
        <v>17</v>
      </c>
    </row>
    <row r="54" spans="1:23" x14ac:dyDescent="0.25">
      <c r="D54" s="2" t="s">
        <v>30</v>
      </c>
      <c r="F54" s="26">
        <v>6.0422052915869162E-3</v>
      </c>
      <c r="G54" s="3" t="s">
        <v>31</v>
      </c>
      <c r="J54" s="26">
        <v>1.0637343841184532E-2</v>
      </c>
      <c r="K54" s="3" t="s">
        <v>19</v>
      </c>
      <c r="N54" s="26">
        <v>1.7759926814865934E-3</v>
      </c>
      <c r="O54" s="3" t="s">
        <v>19</v>
      </c>
      <c r="R54" s="26">
        <v>8.10222295169849E-3</v>
      </c>
      <c r="S54" s="3" t="s">
        <v>31</v>
      </c>
      <c r="V54" s="26">
        <v>1.7310917206142945E-3</v>
      </c>
      <c r="W54" s="3" t="s">
        <v>19</v>
      </c>
    </row>
    <row r="55" spans="1:23" x14ac:dyDescent="0.25">
      <c r="A55" s="3">
        <v>17</v>
      </c>
      <c r="B55" s="2" t="s">
        <v>4930</v>
      </c>
      <c r="C55" s="2" t="s">
        <v>17</v>
      </c>
      <c r="D55" s="2" t="s">
        <v>4864</v>
      </c>
      <c r="E55" s="2" t="s">
        <v>19</v>
      </c>
      <c r="F55" s="26">
        <v>6.789351851851852E-2</v>
      </c>
      <c r="G55" s="3">
        <v>13</v>
      </c>
      <c r="H55" s="2" t="s">
        <v>4931</v>
      </c>
      <c r="I55" s="2" t="s">
        <v>19</v>
      </c>
      <c r="J55" s="26">
        <v>0.1144212962962963</v>
      </c>
      <c r="K55" s="3">
        <v>20</v>
      </c>
      <c r="L55" s="2" t="s">
        <v>4038</v>
      </c>
      <c r="M55" s="2" t="s">
        <v>19</v>
      </c>
      <c r="N55" s="26">
        <v>5.3287037037036716E-2</v>
      </c>
      <c r="O55" s="3">
        <v>13</v>
      </c>
      <c r="P55" s="2" t="s">
        <v>4182</v>
      </c>
      <c r="Q55" s="2" t="s">
        <v>19</v>
      </c>
      <c r="R55" s="26">
        <v>5.136574074074074E-2</v>
      </c>
      <c r="S55" s="3">
        <v>4</v>
      </c>
      <c r="T55" s="2" t="s">
        <v>4932</v>
      </c>
      <c r="U55" s="2" t="s">
        <v>19</v>
      </c>
      <c r="V55" s="26">
        <v>7.0081018518518501E-2</v>
      </c>
      <c r="W55" s="3">
        <v>14</v>
      </c>
    </row>
    <row r="56" spans="1:23" x14ac:dyDescent="0.25">
      <c r="D56" s="2" t="s">
        <v>4933</v>
      </c>
      <c r="E56" s="2" t="s">
        <v>25</v>
      </c>
      <c r="F56" s="26">
        <v>6.789351851851852E-2</v>
      </c>
      <c r="G56" s="3">
        <v>13</v>
      </c>
      <c r="H56" s="2" t="s">
        <v>4934</v>
      </c>
      <c r="I56" s="2" t="s">
        <v>25</v>
      </c>
      <c r="J56" s="26">
        <v>0.18231481481481482</v>
      </c>
      <c r="K56" s="3">
        <v>20</v>
      </c>
      <c r="L56" s="2" t="s">
        <v>4106</v>
      </c>
      <c r="M56" s="2" t="s">
        <v>25</v>
      </c>
      <c r="N56" s="26">
        <v>0.23560185185185153</v>
      </c>
      <c r="O56" s="3">
        <v>20</v>
      </c>
      <c r="P56" s="2" t="s">
        <v>4072</v>
      </c>
      <c r="Q56" s="2" t="s">
        <v>25</v>
      </c>
      <c r="R56" s="26">
        <v>0.2869675925925923</v>
      </c>
      <c r="S56" s="3">
        <v>18</v>
      </c>
      <c r="T56" s="2" t="s">
        <v>1253</v>
      </c>
      <c r="U56" s="2" t="s">
        <v>25</v>
      </c>
      <c r="V56" s="26">
        <v>0.35704861111111075</v>
      </c>
      <c r="W56" s="3">
        <v>18</v>
      </c>
    </row>
    <row r="57" spans="1:23" x14ac:dyDescent="0.25">
      <c r="D57" s="2" t="s">
        <v>30</v>
      </c>
      <c r="F57" s="26">
        <v>9.0047303567307863E-3</v>
      </c>
      <c r="G57" s="3" t="s">
        <v>31</v>
      </c>
      <c r="J57" s="26">
        <v>3.9469217479778315E-2</v>
      </c>
      <c r="K57" s="3" t="s">
        <v>19</v>
      </c>
      <c r="N57" s="26">
        <v>6.4554774549423904E-3</v>
      </c>
      <c r="O57" s="3" t="s">
        <v>31</v>
      </c>
      <c r="R57" s="26">
        <v>1.8483774560448071E-2</v>
      </c>
      <c r="S57" s="3" t="s">
        <v>31</v>
      </c>
      <c r="V57" s="26">
        <v>5.525235107657081E-3</v>
      </c>
      <c r="W57" s="3" t="s">
        <v>31</v>
      </c>
    </row>
    <row r="58" spans="1:23" x14ac:dyDescent="0.25">
      <c r="A58" s="3">
        <v>15</v>
      </c>
      <c r="B58" s="2" t="s">
        <v>4927</v>
      </c>
      <c r="C58" s="2" t="s">
        <v>1</v>
      </c>
      <c r="D58" s="2" t="s">
        <v>3660</v>
      </c>
      <c r="E58" s="2" t="s">
        <v>19</v>
      </c>
      <c r="F58" s="26">
        <v>8.925925925925926E-2</v>
      </c>
      <c r="G58" s="3">
        <v>20</v>
      </c>
      <c r="H58" s="2" t="s">
        <v>3880</v>
      </c>
      <c r="I58" s="2" t="s">
        <v>19</v>
      </c>
      <c r="J58" s="26">
        <v>8.1296296296296325E-2</v>
      </c>
      <c r="K58" s="3">
        <v>16</v>
      </c>
      <c r="L58" s="2" t="s">
        <v>3883</v>
      </c>
      <c r="M58" s="2" t="s">
        <v>19</v>
      </c>
      <c r="N58" s="26">
        <v>6.3159722222221881E-2</v>
      </c>
      <c r="O58" s="3">
        <v>18</v>
      </c>
      <c r="P58" s="2" t="s">
        <v>3367</v>
      </c>
      <c r="Q58" s="2" t="s">
        <v>19</v>
      </c>
      <c r="R58" s="26">
        <v>7.2418981481481459E-2</v>
      </c>
      <c r="S58" s="3">
        <v>19</v>
      </c>
      <c r="T58" s="2" t="s">
        <v>4935</v>
      </c>
      <c r="U58" s="2" t="s">
        <v>19</v>
      </c>
      <c r="V58" s="26">
        <v>5.7893518518518844E-2</v>
      </c>
      <c r="W58" s="3">
        <v>6</v>
      </c>
    </row>
    <row r="59" spans="1:23" x14ac:dyDescent="0.25">
      <c r="D59" s="2" t="s">
        <v>4936</v>
      </c>
      <c r="E59" s="2" t="s">
        <v>25</v>
      </c>
      <c r="F59" s="26">
        <v>8.925925925925926E-2</v>
      </c>
      <c r="G59" s="3">
        <v>20</v>
      </c>
      <c r="H59" s="2" t="s">
        <v>1429</v>
      </c>
      <c r="I59" s="2" t="s">
        <v>25</v>
      </c>
      <c r="J59" s="26">
        <v>0.17055555555555557</v>
      </c>
      <c r="K59" s="3">
        <v>19</v>
      </c>
      <c r="L59" s="2" t="s">
        <v>4937</v>
      </c>
      <c r="M59" s="2" t="s">
        <v>25</v>
      </c>
      <c r="N59" s="26">
        <v>0.23371527777777745</v>
      </c>
      <c r="O59" s="3">
        <v>19</v>
      </c>
      <c r="P59" s="2" t="s">
        <v>3659</v>
      </c>
      <c r="Q59" s="2" t="s">
        <v>25</v>
      </c>
      <c r="R59" s="26">
        <v>0.30613425925925897</v>
      </c>
      <c r="S59" s="3">
        <v>20</v>
      </c>
      <c r="T59" s="2" t="s">
        <v>3661</v>
      </c>
      <c r="U59" s="2" t="s">
        <v>25</v>
      </c>
      <c r="V59" s="26">
        <v>0.36402777777777773</v>
      </c>
      <c r="W59" s="3">
        <v>19</v>
      </c>
    </row>
    <row r="60" spans="1:23" x14ac:dyDescent="0.25">
      <c r="D60" s="2" t="s">
        <v>30</v>
      </c>
      <c r="F60" s="26">
        <v>1.0857893781469286E-2</v>
      </c>
      <c r="G60" s="3" t="s">
        <v>19</v>
      </c>
      <c r="J60" s="26">
        <v>4.8791423225167663E-3</v>
      </c>
      <c r="K60" s="3" t="s">
        <v>19</v>
      </c>
      <c r="N60" s="26">
        <v>2.2494312629775526E-3</v>
      </c>
      <c r="O60" s="3" t="s">
        <v>19</v>
      </c>
      <c r="R60" s="26">
        <v>1.2041299383846876E-3</v>
      </c>
      <c r="S60" s="3" t="s">
        <v>19</v>
      </c>
      <c r="V60" s="26">
        <v>1.919059730534825E-2</v>
      </c>
      <c r="W60" s="3" t="s">
        <v>31</v>
      </c>
    </row>
    <row r="61" spans="1:23" x14ac:dyDescent="0.25">
      <c r="A61" s="3">
        <v>5</v>
      </c>
      <c r="B61" s="2" t="s">
        <v>711</v>
      </c>
      <c r="C61" s="2" t="s">
        <v>1</v>
      </c>
      <c r="D61" s="2" t="s">
        <v>4938</v>
      </c>
      <c r="E61" s="2" t="s">
        <v>19</v>
      </c>
      <c r="F61" s="26">
        <v>7.5011574074074064E-2</v>
      </c>
      <c r="G61" s="3">
        <v>18</v>
      </c>
      <c r="H61" s="2" t="s">
        <v>4939</v>
      </c>
      <c r="I61" s="2" t="s">
        <v>19</v>
      </c>
      <c r="J61" s="26">
        <v>8.2719907407407436E-2</v>
      </c>
      <c r="K61" s="3">
        <v>17</v>
      </c>
      <c r="L61" s="2" t="s">
        <v>3656</v>
      </c>
      <c r="M61" s="2" t="s">
        <v>19</v>
      </c>
      <c r="N61" s="26">
        <v>6.8032407407407097E-2</v>
      </c>
      <c r="O61" s="3">
        <v>19</v>
      </c>
      <c r="P61" s="2" t="s">
        <v>3087</v>
      </c>
      <c r="Q61" s="2" t="s">
        <v>19</v>
      </c>
      <c r="R61" s="26">
        <v>6.2256944444444434E-2</v>
      </c>
      <c r="S61" s="3">
        <v>13</v>
      </c>
      <c r="T61" s="2" t="s">
        <v>3891</v>
      </c>
      <c r="U61" s="2" t="s">
        <v>19</v>
      </c>
      <c r="V61" s="26">
        <v>7.7928240740741089E-2</v>
      </c>
      <c r="W61" s="3">
        <v>20</v>
      </c>
    </row>
    <row r="62" spans="1:23" x14ac:dyDescent="0.25">
      <c r="D62" s="2" t="s">
        <v>4940</v>
      </c>
      <c r="E62" s="2" t="s">
        <v>25</v>
      </c>
      <c r="F62" s="26">
        <v>7.5011574074074064E-2</v>
      </c>
      <c r="G62" s="3">
        <v>18</v>
      </c>
      <c r="H62" s="2" t="s">
        <v>4941</v>
      </c>
      <c r="I62" s="2" t="s">
        <v>25</v>
      </c>
      <c r="J62" s="26">
        <v>0.1577314814814815</v>
      </c>
      <c r="K62" s="3">
        <v>18</v>
      </c>
      <c r="L62" s="2" t="s">
        <v>4004</v>
      </c>
      <c r="M62" s="2" t="s">
        <v>25</v>
      </c>
      <c r="N62" s="26">
        <v>0.2257638888888886</v>
      </c>
      <c r="O62" s="3">
        <v>18</v>
      </c>
      <c r="P62" s="2" t="s">
        <v>4729</v>
      </c>
      <c r="Q62" s="2" t="s">
        <v>25</v>
      </c>
      <c r="R62" s="26">
        <v>0.288020833333333</v>
      </c>
      <c r="S62" s="3">
        <v>19</v>
      </c>
      <c r="T62" s="2" t="s">
        <v>279</v>
      </c>
      <c r="U62" s="2" t="s">
        <v>25</v>
      </c>
      <c r="V62" s="26">
        <v>0.36594907407407412</v>
      </c>
      <c r="W62" s="3">
        <v>20</v>
      </c>
    </row>
    <row r="63" spans="1:23" x14ac:dyDescent="0.25">
      <c r="D63" s="2" t="s">
        <v>30</v>
      </c>
      <c r="F63" s="26">
        <v>3.8035846972843262E-3</v>
      </c>
      <c r="G63" s="3" t="s">
        <v>31</v>
      </c>
      <c r="J63" s="26">
        <v>5.8994325777316503E-3</v>
      </c>
      <c r="K63" s="3" t="s">
        <v>19</v>
      </c>
      <c r="N63" s="26">
        <v>6.8006390127298838E-3</v>
      </c>
      <c r="O63" s="3" t="s">
        <v>19</v>
      </c>
      <c r="R63" s="26">
        <v>9.3337708070382747E-3</v>
      </c>
      <c r="S63" s="3" t="s">
        <v>31</v>
      </c>
      <c r="V63" s="26">
        <v>4.3728391386105292E-4</v>
      </c>
      <c r="W63" s="3" t="s">
        <v>19</v>
      </c>
    </row>
  </sheetData>
  <mergeCells count="6">
    <mergeCell ref="A1:W1"/>
    <mergeCell ref="D2:G2"/>
    <mergeCell ref="H2:K2"/>
    <mergeCell ref="L2:O2"/>
    <mergeCell ref="P2:S2"/>
    <mergeCell ref="T2:W2"/>
  </mergeCells>
  <printOptions horizontalCentered="1" verticalCentered="1" gridLines="1"/>
  <pageMargins left="0.74803149606299213" right="0.74803149606299213" top="0.98425196850393704" bottom="0.98425196850393704" header="0.51181102362204722" footer="0.51181102362204722"/>
  <pageSetup paperSize="9" scale="5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3433B-D6A0-4CFF-8989-CEA45FF2468B}">
  <sheetPr>
    <pageSetUpPr fitToPage="1"/>
  </sheetPr>
  <dimension ref="A1:X75"/>
  <sheetViews>
    <sheetView workbookViewId="0">
      <pane xSplit="3" ySplit="3" topLeftCell="D26" activePane="bottomRight" state="frozen"/>
      <selection pane="topRight" activeCell="D1" sqref="D1"/>
      <selection pane="bottomLeft" activeCell="A4" sqref="A4"/>
      <selection pane="bottomRight" activeCell="F26" sqref="F26"/>
    </sheetView>
  </sheetViews>
  <sheetFormatPr defaultRowHeight="12.5" x14ac:dyDescent="0.25"/>
  <cols>
    <col min="1" max="1" width="5.54296875" style="2" customWidth="1"/>
    <col min="2" max="2" width="26" style="2" customWidth="1"/>
    <col min="3" max="3" width="11.1796875" style="2" customWidth="1"/>
    <col min="4" max="4" width="19.54296875" style="4" customWidth="1"/>
    <col min="5" max="5" width="2.453125" style="34" customWidth="1"/>
    <col min="6" max="6" width="10.1796875" style="34" customWidth="1"/>
    <col min="7" max="7" width="4.1796875" style="35" customWidth="1"/>
    <col min="8" max="8" width="16.81640625" style="4" customWidth="1"/>
    <col min="9" max="9" width="2.453125" style="34" customWidth="1"/>
    <col min="10" max="10" width="8.26953125" style="36" customWidth="1"/>
    <col min="11" max="11" width="4.26953125" style="35" customWidth="1"/>
    <col min="12" max="12" width="16.1796875" style="4" customWidth="1"/>
    <col min="13" max="13" width="2.453125" style="34" customWidth="1"/>
    <col min="14" max="14" width="9.1796875" style="36"/>
    <col min="15" max="15" width="4.1796875" style="35" customWidth="1"/>
    <col min="16" max="16" width="15.453125" style="4" customWidth="1"/>
    <col min="17" max="17" width="2.453125" style="34" customWidth="1"/>
    <col min="18" max="18" width="8.26953125" style="36" customWidth="1"/>
    <col min="19" max="19" width="4.81640625" style="35" customWidth="1"/>
    <col min="20" max="20" width="18.54296875" style="4" customWidth="1"/>
    <col min="21" max="21" width="2.453125" style="34" customWidth="1"/>
    <col min="22" max="22" width="8.1796875" style="36" customWidth="1"/>
    <col min="23" max="23" width="4" style="35" customWidth="1"/>
    <col min="24" max="256" width="9.1796875" style="2"/>
    <col min="257" max="257" width="5.54296875" style="2" customWidth="1"/>
    <col min="258" max="258" width="26" style="2" customWidth="1"/>
    <col min="259" max="259" width="11.1796875" style="2" customWidth="1"/>
    <col min="260" max="260" width="19.54296875" style="2" customWidth="1"/>
    <col min="261" max="261" width="2.453125" style="2" customWidth="1"/>
    <col min="262" max="262" width="10.1796875" style="2" customWidth="1"/>
    <col min="263" max="263" width="4.1796875" style="2" customWidth="1"/>
    <col min="264" max="264" width="16.81640625" style="2" customWidth="1"/>
    <col min="265" max="265" width="2.453125" style="2" customWidth="1"/>
    <col min="266" max="266" width="8.26953125" style="2" customWidth="1"/>
    <col min="267" max="267" width="4.26953125" style="2" customWidth="1"/>
    <col min="268" max="268" width="16.1796875" style="2" customWidth="1"/>
    <col min="269" max="269" width="2.453125" style="2" customWidth="1"/>
    <col min="270" max="270" width="9.1796875" style="2"/>
    <col min="271" max="271" width="4.1796875" style="2" customWidth="1"/>
    <col min="272" max="272" width="15.453125" style="2" customWidth="1"/>
    <col min="273" max="273" width="2.453125" style="2" customWidth="1"/>
    <col min="274" max="274" width="8.26953125" style="2" customWidth="1"/>
    <col min="275" max="275" width="4.81640625" style="2" customWidth="1"/>
    <col min="276" max="276" width="18.54296875" style="2" customWidth="1"/>
    <col min="277" max="277" width="2.453125" style="2" customWidth="1"/>
    <col min="278" max="278" width="8.1796875" style="2" customWidth="1"/>
    <col min="279" max="279" width="4" style="2" customWidth="1"/>
    <col min="280" max="512" width="9.1796875" style="2"/>
    <col min="513" max="513" width="5.54296875" style="2" customWidth="1"/>
    <col min="514" max="514" width="26" style="2" customWidth="1"/>
    <col min="515" max="515" width="11.1796875" style="2" customWidth="1"/>
    <col min="516" max="516" width="19.54296875" style="2" customWidth="1"/>
    <col min="517" max="517" width="2.453125" style="2" customWidth="1"/>
    <col min="518" max="518" width="10.1796875" style="2" customWidth="1"/>
    <col min="519" max="519" width="4.1796875" style="2" customWidth="1"/>
    <col min="520" max="520" width="16.81640625" style="2" customWidth="1"/>
    <col min="521" max="521" width="2.453125" style="2" customWidth="1"/>
    <col min="522" max="522" width="8.26953125" style="2" customWidth="1"/>
    <col min="523" max="523" width="4.26953125" style="2" customWidth="1"/>
    <col min="524" max="524" width="16.1796875" style="2" customWidth="1"/>
    <col min="525" max="525" width="2.453125" style="2" customWidth="1"/>
    <col min="526" max="526" width="9.1796875" style="2"/>
    <col min="527" max="527" width="4.1796875" style="2" customWidth="1"/>
    <col min="528" max="528" width="15.453125" style="2" customWidth="1"/>
    <col min="529" max="529" width="2.453125" style="2" customWidth="1"/>
    <col min="530" max="530" width="8.26953125" style="2" customWidth="1"/>
    <col min="531" max="531" width="4.81640625" style="2" customWidth="1"/>
    <col min="532" max="532" width="18.54296875" style="2" customWidth="1"/>
    <col min="533" max="533" width="2.453125" style="2" customWidth="1"/>
    <col min="534" max="534" width="8.1796875" style="2" customWidth="1"/>
    <col min="535" max="535" width="4" style="2" customWidth="1"/>
    <col min="536" max="768" width="9.1796875" style="2"/>
    <col min="769" max="769" width="5.54296875" style="2" customWidth="1"/>
    <col min="770" max="770" width="26" style="2" customWidth="1"/>
    <col min="771" max="771" width="11.1796875" style="2" customWidth="1"/>
    <col min="772" max="772" width="19.54296875" style="2" customWidth="1"/>
    <col min="773" max="773" width="2.453125" style="2" customWidth="1"/>
    <col min="774" max="774" width="10.1796875" style="2" customWidth="1"/>
    <col min="775" max="775" width="4.1796875" style="2" customWidth="1"/>
    <col min="776" max="776" width="16.81640625" style="2" customWidth="1"/>
    <col min="777" max="777" width="2.453125" style="2" customWidth="1"/>
    <col min="778" max="778" width="8.26953125" style="2" customWidth="1"/>
    <col min="779" max="779" width="4.26953125" style="2" customWidth="1"/>
    <col min="780" max="780" width="16.1796875" style="2" customWidth="1"/>
    <col min="781" max="781" width="2.453125" style="2" customWidth="1"/>
    <col min="782" max="782" width="9.1796875" style="2"/>
    <col min="783" max="783" width="4.1796875" style="2" customWidth="1"/>
    <col min="784" max="784" width="15.453125" style="2" customWidth="1"/>
    <col min="785" max="785" width="2.453125" style="2" customWidth="1"/>
    <col min="786" max="786" width="8.26953125" style="2" customWidth="1"/>
    <col min="787" max="787" width="4.81640625" style="2" customWidth="1"/>
    <col min="788" max="788" width="18.54296875" style="2" customWidth="1"/>
    <col min="789" max="789" width="2.453125" style="2" customWidth="1"/>
    <col min="790" max="790" width="8.1796875" style="2" customWidth="1"/>
    <col min="791" max="791" width="4" style="2" customWidth="1"/>
    <col min="792" max="1024" width="9.1796875" style="2"/>
    <col min="1025" max="1025" width="5.54296875" style="2" customWidth="1"/>
    <col min="1026" max="1026" width="26" style="2" customWidth="1"/>
    <col min="1027" max="1027" width="11.1796875" style="2" customWidth="1"/>
    <col min="1028" max="1028" width="19.54296875" style="2" customWidth="1"/>
    <col min="1029" max="1029" width="2.453125" style="2" customWidth="1"/>
    <col min="1030" max="1030" width="10.1796875" style="2" customWidth="1"/>
    <col min="1031" max="1031" width="4.1796875" style="2" customWidth="1"/>
    <col min="1032" max="1032" width="16.81640625" style="2" customWidth="1"/>
    <col min="1033" max="1033" width="2.453125" style="2" customWidth="1"/>
    <col min="1034" max="1034" width="8.26953125" style="2" customWidth="1"/>
    <col min="1035" max="1035" width="4.26953125" style="2" customWidth="1"/>
    <col min="1036" max="1036" width="16.1796875" style="2" customWidth="1"/>
    <col min="1037" max="1037" width="2.453125" style="2" customWidth="1"/>
    <col min="1038" max="1038" width="9.1796875" style="2"/>
    <col min="1039" max="1039" width="4.1796875" style="2" customWidth="1"/>
    <col min="1040" max="1040" width="15.453125" style="2" customWidth="1"/>
    <col min="1041" max="1041" width="2.453125" style="2" customWidth="1"/>
    <col min="1042" max="1042" width="8.26953125" style="2" customWidth="1"/>
    <col min="1043" max="1043" width="4.81640625" style="2" customWidth="1"/>
    <col min="1044" max="1044" width="18.54296875" style="2" customWidth="1"/>
    <col min="1045" max="1045" width="2.453125" style="2" customWidth="1"/>
    <col min="1046" max="1046" width="8.1796875" style="2" customWidth="1"/>
    <col min="1047" max="1047" width="4" style="2" customWidth="1"/>
    <col min="1048" max="1280" width="9.1796875" style="2"/>
    <col min="1281" max="1281" width="5.54296875" style="2" customWidth="1"/>
    <col min="1282" max="1282" width="26" style="2" customWidth="1"/>
    <col min="1283" max="1283" width="11.1796875" style="2" customWidth="1"/>
    <col min="1284" max="1284" width="19.54296875" style="2" customWidth="1"/>
    <col min="1285" max="1285" width="2.453125" style="2" customWidth="1"/>
    <col min="1286" max="1286" width="10.1796875" style="2" customWidth="1"/>
    <col min="1287" max="1287" width="4.1796875" style="2" customWidth="1"/>
    <col min="1288" max="1288" width="16.81640625" style="2" customWidth="1"/>
    <col min="1289" max="1289" width="2.453125" style="2" customWidth="1"/>
    <col min="1290" max="1290" width="8.26953125" style="2" customWidth="1"/>
    <col min="1291" max="1291" width="4.26953125" style="2" customWidth="1"/>
    <col min="1292" max="1292" width="16.1796875" style="2" customWidth="1"/>
    <col min="1293" max="1293" width="2.453125" style="2" customWidth="1"/>
    <col min="1294" max="1294" width="9.1796875" style="2"/>
    <col min="1295" max="1295" width="4.1796875" style="2" customWidth="1"/>
    <col min="1296" max="1296" width="15.453125" style="2" customWidth="1"/>
    <col min="1297" max="1297" width="2.453125" style="2" customWidth="1"/>
    <col min="1298" max="1298" width="8.26953125" style="2" customWidth="1"/>
    <col min="1299" max="1299" width="4.81640625" style="2" customWidth="1"/>
    <col min="1300" max="1300" width="18.54296875" style="2" customWidth="1"/>
    <col min="1301" max="1301" width="2.453125" style="2" customWidth="1"/>
    <col min="1302" max="1302" width="8.1796875" style="2" customWidth="1"/>
    <col min="1303" max="1303" width="4" style="2" customWidth="1"/>
    <col min="1304" max="1536" width="9.1796875" style="2"/>
    <col min="1537" max="1537" width="5.54296875" style="2" customWidth="1"/>
    <col min="1538" max="1538" width="26" style="2" customWidth="1"/>
    <col min="1539" max="1539" width="11.1796875" style="2" customWidth="1"/>
    <col min="1540" max="1540" width="19.54296875" style="2" customWidth="1"/>
    <col min="1541" max="1541" width="2.453125" style="2" customWidth="1"/>
    <col min="1542" max="1542" width="10.1796875" style="2" customWidth="1"/>
    <col min="1543" max="1543" width="4.1796875" style="2" customWidth="1"/>
    <col min="1544" max="1544" width="16.81640625" style="2" customWidth="1"/>
    <col min="1545" max="1545" width="2.453125" style="2" customWidth="1"/>
    <col min="1546" max="1546" width="8.26953125" style="2" customWidth="1"/>
    <col min="1547" max="1547" width="4.26953125" style="2" customWidth="1"/>
    <col min="1548" max="1548" width="16.1796875" style="2" customWidth="1"/>
    <col min="1549" max="1549" width="2.453125" style="2" customWidth="1"/>
    <col min="1550" max="1550" width="9.1796875" style="2"/>
    <col min="1551" max="1551" width="4.1796875" style="2" customWidth="1"/>
    <col min="1552" max="1552" width="15.453125" style="2" customWidth="1"/>
    <col min="1553" max="1553" width="2.453125" style="2" customWidth="1"/>
    <col min="1554" max="1554" width="8.26953125" style="2" customWidth="1"/>
    <col min="1555" max="1555" width="4.81640625" style="2" customWidth="1"/>
    <col min="1556" max="1556" width="18.54296875" style="2" customWidth="1"/>
    <col min="1557" max="1557" width="2.453125" style="2" customWidth="1"/>
    <col min="1558" max="1558" width="8.1796875" style="2" customWidth="1"/>
    <col min="1559" max="1559" width="4" style="2" customWidth="1"/>
    <col min="1560" max="1792" width="9.1796875" style="2"/>
    <col min="1793" max="1793" width="5.54296875" style="2" customWidth="1"/>
    <col min="1794" max="1794" width="26" style="2" customWidth="1"/>
    <col min="1795" max="1795" width="11.1796875" style="2" customWidth="1"/>
    <col min="1796" max="1796" width="19.54296875" style="2" customWidth="1"/>
    <col min="1797" max="1797" width="2.453125" style="2" customWidth="1"/>
    <col min="1798" max="1798" width="10.1796875" style="2" customWidth="1"/>
    <col min="1799" max="1799" width="4.1796875" style="2" customWidth="1"/>
    <col min="1800" max="1800" width="16.81640625" style="2" customWidth="1"/>
    <col min="1801" max="1801" width="2.453125" style="2" customWidth="1"/>
    <col min="1802" max="1802" width="8.26953125" style="2" customWidth="1"/>
    <col min="1803" max="1803" width="4.26953125" style="2" customWidth="1"/>
    <col min="1804" max="1804" width="16.1796875" style="2" customWidth="1"/>
    <col min="1805" max="1805" width="2.453125" style="2" customWidth="1"/>
    <col min="1806" max="1806" width="9.1796875" style="2"/>
    <col min="1807" max="1807" width="4.1796875" style="2" customWidth="1"/>
    <col min="1808" max="1808" width="15.453125" style="2" customWidth="1"/>
    <col min="1809" max="1809" width="2.453125" style="2" customWidth="1"/>
    <col min="1810" max="1810" width="8.26953125" style="2" customWidth="1"/>
    <col min="1811" max="1811" width="4.81640625" style="2" customWidth="1"/>
    <col min="1812" max="1812" width="18.54296875" style="2" customWidth="1"/>
    <col min="1813" max="1813" width="2.453125" style="2" customWidth="1"/>
    <col min="1814" max="1814" width="8.1796875" style="2" customWidth="1"/>
    <col min="1815" max="1815" width="4" style="2" customWidth="1"/>
    <col min="1816" max="2048" width="9.1796875" style="2"/>
    <col min="2049" max="2049" width="5.54296875" style="2" customWidth="1"/>
    <col min="2050" max="2050" width="26" style="2" customWidth="1"/>
    <col min="2051" max="2051" width="11.1796875" style="2" customWidth="1"/>
    <col min="2052" max="2052" width="19.54296875" style="2" customWidth="1"/>
    <col min="2053" max="2053" width="2.453125" style="2" customWidth="1"/>
    <col min="2054" max="2054" width="10.1796875" style="2" customWidth="1"/>
    <col min="2055" max="2055" width="4.1796875" style="2" customWidth="1"/>
    <col min="2056" max="2056" width="16.81640625" style="2" customWidth="1"/>
    <col min="2057" max="2057" width="2.453125" style="2" customWidth="1"/>
    <col min="2058" max="2058" width="8.26953125" style="2" customWidth="1"/>
    <col min="2059" max="2059" width="4.26953125" style="2" customWidth="1"/>
    <col min="2060" max="2060" width="16.1796875" style="2" customWidth="1"/>
    <col min="2061" max="2061" width="2.453125" style="2" customWidth="1"/>
    <col min="2062" max="2062" width="9.1796875" style="2"/>
    <col min="2063" max="2063" width="4.1796875" style="2" customWidth="1"/>
    <col min="2064" max="2064" width="15.453125" style="2" customWidth="1"/>
    <col min="2065" max="2065" width="2.453125" style="2" customWidth="1"/>
    <col min="2066" max="2066" width="8.26953125" style="2" customWidth="1"/>
    <col min="2067" max="2067" width="4.81640625" style="2" customWidth="1"/>
    <col min="2068" max="2068" width="18.54296875" style="2" customWidth="1"/>
    <col min="2069" max="2069" width="2.453125" style="2" customWidth="1"/>
    <col min="2070" max="2070" width="8.1796875" style="2" customWidth="1"/>
    <col min="2071" max="2071" width="4" style="2" customWidth="1"/>
    <col min="2072" max="2304" width="9.1796875" style="2"/>
    <col min="2305" max="2305" width="5.54296875" style="2" customWidth="1"/>
    <col min="2306" max="2306" width="26" style="2" customWidth="1"/>
    <col min="2307" max="2307" width="11.1796875" style="2" customWidth="1"/>
    <col min="2308" max="2308" width="19.54296875" style="2" customWidth="1"/>
    <col min="2309" max="2309" width="2.453125" style="2" customWidth="1"/>
    <col min="2310" max="2310" width="10.1796875" style="2" customWidth="1"/>
    <col min="2311" max="2311" width="4.1796875" style="2" customWidth="1"/>
    <col min="2312" max="2312" width="16.81640625" style="2" customWidth="1"/>
    <col min="2313" max="2313" width="2.453125" style="2" customWidth="1"/>
    <col min="2314" max="2314" width="8.26953125" style="2" customWidth="1"/>
    <col min="2315" max="2315" width="4.26953125" style="2" customWidth="1"/>
    <col min="2316" max="2316" width="16.1796875" style="2" customWidth="1"/>
    <col min="2317" max="2317" width="2.453125" style="2" customWidth="1"/>
    <col min="2318" max="2318" width="9.1796875" style="2"/>
    <col min="2319" max="2319" width="4.1796875" style="2" customWidth="1"/>
    <col min="2320" max="2320" width="15.453125" style="2" customWidth="1"/>
    <col min="2321" max="2321" width="2.453125" style="2" customWidth="1"/>
    <col min="2322" max="2322" width="8.26953125" style="2" customWidth="1"/>
    <col min="2323" max="2323" width="4.81640625" style="2" customWidth="1"/>
    <col min="2324" max="2324" width="18.54296875" style="2" customWidth="1"/>
    <col min="2325" max="2325" width="2.453125" style="2" customWidth="1"/>
    <col min="2326" max="2326" width="8.1796875" style="2" customWidth="1"/>
    <col min="2327" max="2327" width="4" style="2" customWidth="1"/>
    <col min="2328" max="2560" width="9.1796875" style="2"/>
    <col min="2561" max="2561" width="5.54296875" style="2" customWidth="1"/>
    <col min="2562" max="2562" width="26" style="2" customWidth="1"/>
    <col min="2563" max="2563" width="11.1796875" style="2" customWidth="1"/>
    <col min="2564" max="2564" width="19.54296875" style="2" customWidth="1"/>
    <col min="2565" max="2565" width="2.453125" style="2" customWidth="1"/>
    <col min="2566" max="2566" width="10.1796875" style="2" customWidth="1"/>
    <col min="2567" max="2567" width="4.1796875" style="2" customWidth="1"/>
    <col min="2568" max="2568" width="16.81640625" style="2" customWidth="1"/>
    <col min="2569" max="2569" width="2.453125" style="2" customWidth="1"/>
    <col min="2570" max="2570" width="8.26953125" style="2" customWidth="1"/>
    <col min="2571" max="2571" width="4.26953125" style="2" customWidth="1"/>
    <col min="2572" max="2572" width="16.1796875" style="2" customWidth="1"/>
    <col min="2573" max="2573" width="2.453125" style="2" customWidth="1"/>
    <col min="2574" max="2574" width="9.1796875" style="2"/>
    <col min="2575" max="2575" width="4.1796875" style="2" customWidth="1"/>
    <col min="2576" max="2576" width="15.453125" style="2" customWidth="1"/>
    <col min="2577" max="2577" width="2.453125" style="2" customWidth="1"/>
    <col min="2578" max="2578" width="8.26953125" style="2" customWidth="1"/>
    <col min="2579" max="2579" width="4.81640625" style="2" customWidth="1"/>
    <col min="2580" max="2580" width="18.54296875" style="2" customWidth="1"/>
    <col min="2581" max="2581" width="2.453125" style="2" customWidth="1"/>
    <col min="2582" max="2582" width="8.1796875" style="2" customWidth="1"/>
    <col min="2583" max="2583" width="4" style="2" customWidth="1"/>
    <col min="2584" max="2816" width="9.1796875" style="2"/>
    <col min="2817" max="2817" width="5.54296875" style="2" customWidth="1"/>
    <col min="2818" max="2818" width="26" style="2" customWidth="1"/>
    <col min="2819" max="2819" width="11.1796875" style="2" customWidth="1"/>
    <col min="2820" max="2820" width="19.54296875" style="2" customWidth="1"/>
    <col min="2821" max="2821" width="2.453125" style="2" customWidth="1"/>
    <col min="2822" max="2822" width="10.1796875" style="2" customWidth="1"/>
    <col min="2823" max="2823" width="4.1796875" style="2" customWidth="1"/>
    <col min="2824" max="2824" width="16.81640625" style="2" customWidth="1"/>
    <col min="2825" max="2825" width="2.453125" style="2" customWidth="1"/>
    <col min="2826" max="2826" width="8.26953125" style="2" customWidth="1"/>
    <col min="2827" max="2827" width="4.26953125" style="2" customWidth="1"/>
    <col min="2828" max="2828" width="16.1796875" style="2" customWidth="1"/>
    <col min="2829" max="2829" width="2.453125" style="2" customWidth="1"/>
    <col min="2830" max="2830" width="9.1796875" style="2"/>
    <col min="2831" max="2831" width="4.1796875" style="2" customWidth="1"/>
    <col min="2832" max="2832" width="15.453125" style="2" customWidth="1"/>
    <col min="2833" max="2833" width="2.453125" style="2" customWidth="1"/>
    <col min="2834" max="2834" width="8.26953125" style="2" customWidth="1"/>
    <col min="2835" max="2835" width="4.81640625" style="2" customWidth="1"/>
    <col min="2836" max="2836" width="18.54296875" style="2" customWidth="1"/>
    <col min="2837" max="2837" width="2.453125" style="2" customWidth="1"/>
    <col min="2838" max="2838" width="8.1796875" style="2" customWidth="1"/>
    <col min="2839" max="2839" width="4" style="2" customWidth="1"/>
    <col min="2840" max="3072" width="9.1796875" style="2"/>
    <col min="3073" max="3073" width="5.54296875" style="2" customWidth="1"/>
    <col min="3074" max="3074" width="26" style="2" customWidth="1"/>
    <col min="3075" max="3075" width="11.1796875" style="2" customWidth="1"/>
    <col min="3076" max="3076" width="19.54296875" style="2" customWidth="1"/>
    <col min="3077" max="3077" width="2.453125" style="2" customWidth="1"/>
    <col min="3078" max="3078" width="10.1796875" style="2" customWidth="1"/>
    <col min="3079" max="3079" width="4.1796875" style="2" customWidth="1"/>
    <col min="3080" max="3080" width="16.81640625" style="2" customWidth="1"/>
    <col min="3081" max="3081" width="2.453125" style="2" customWidth="1"/>
    <col min="3082" max="3082" width="8.26953125" style="2" customWidth="1"/>
    <col min="3083" max="3083" width="4.26953125" style="2" customWidth="1"/>
    <col min="3084" max="3084" width="16.1796875" style="2" customWidth="1"/>
    <col min="3085" max="3085" width="2.453125" style="2" customWidth="1"/>
    <col min="3086" max="3086" width="9.1796875" style="2"/>
    <col min="3087" max="3087" width="4.1796875" style="2" customWidth="1"/>
    <col min="3088" max="3088" width="15.453125" style="2" customWidth="1"/>
    <col min="3089" max="3089" width="2.453125" style="2" customWidth="1"/>
    <col min="3090" max="3090" width="8.26953125" style="2" customWidth="1"/>
    <col min="3091" max="3091" width="4.81640625" style="2" customWidth="1"/>
    <col min="3092" max="3092" width="18.54296875" style="2" customWidth="1"/>
    <col min="3093" max="3093" width="2.453125" style="2" customWidth="1"/>
    <col min="3094" max="3094" width="8.1796875" style="2" customWidth="1"/>
    <col min="3095" max="3095" width="4" style="2" customWidth="1"/>
    <col min="3096" max="3328" width="9.1796875" style="2"/>
    <col min="3329" max="3329" width="5.54296875" style="2" customWidth="1"/>
    <col min="3330" max="3330" width="26" style="2" customWidth="1"/>
    <col min="3331" max="3331" width="11.1796875" style="2" customWidth="1"/>
    <col min="3332" max="3332" width="19.54296875" style="2" customWidth="1"/>
    <col min="3333" max="3333" width="2.453125" style="2" customWidth="1"/>
    <col min="3334" max="3334" width="10.1796875" style="2" customWidth="1"/>
    <col min="3335" max="3335" width="4.1796875" style="2" customWidth="1"/>
    <col min="3336" max="3336" width="16.81640625" style="2" customWidth="1"/>
    <col min="3337" max="3337" width="2.453125" style="2" customWidth="1"/>
    <col min="3338" max="3338" width="8.26953125" style="2" customWidth="1"/>
    <col min="3339" max="3339" width="4.26953125" style="2" customWidth="1"/>
    <col min="3340" max="3340" width="16.1796875" style="2" customWidth="1"/>
    <col min="3341" max="3341" width="2.453125" style="2" customWidth="1"/>
    <col min="3342" max="3342" width="9.1796875" style="2"/>
    <col min="3343" max="3343" width="4.1796875" style="2" customWidth="1"/>
    <col min="3344" max="3344" width="15.453125" style="2" customWidth="1"/>
    <col min="3345" max="3345" width="2.453125" style="2" customWidth="1"/>
    <col min="3346" max="3346" width="8.26953125" style="2" customWidth="1"/>
    <col min="3347" max="3347" width="4.81640625" style="2" customWidth="1"/>
    <col min="3348" max="3348" width="18.54296875" style="2" customWidth="1"/>
    <col min="3349" max="3349" width="2.453125" style="2" customWidth="1"/>
    <col min="3350" max="3350" width="8.1796875" style="2" customWidth="1"/>
    <col min="3351" max="3351" width="4" style="2" customWidth="1"/>
    <col min="3352" max="3584" width="9.1796875" style="2"/>
    <col min="3585" max="3585" width="5.54296875" style="2" customWidth="1"/>
    <col min="3586" max="3586" width="26" style="2" customWidth="1"/>
    <col min="3587" max="3587" width="11.1796875" style="2" customWidth="1"/>
    <col min="3588" max="3588" width="19.54296875" style="2" customWidth="1"/>
    <col min="3589" max="3589" width="2.453125" style="2" customWidth="1"/>
    <col min="3590" max="3590" width="10.1796875" style="2" customWidth="1"/>
    <col min="3591" max="3591" width="4.1796875" style="2" customWidth="1"/>
    <col min="3592" max="3592" width="16.81640625" style="2" customWidth="1"/>
    <col min="3593" max="3593" width="2.453125" style="2" customWidth="1"/>
    <col min="3594" max="3594" width="8.26953125" style="2" customWidth="1"/>
    <col min="3595" max="3595" width="4.26953125" style="2" customWidth="1"/>
    <col min="3596" max="3596" width="16.1796875" style="2" customWidth="1"/>
    <col min="3597" max="3597" width="2.453125" style="2" customWidth="1"/>
    <col min="3598" max="3598" width="9.1796875" style="2"/>
    <col min="3599" max="3599" width="4.1796875" style="2" customWidth="1"/>
    <col min="3600" max="3600" width="15.453125" style="2" customWidth="1"/>
    <col min="3601" max="3601" width="2.453125" style="2" customWidth="1"/>
    <col min="3602" max="3602" width="8.26953125" style="2" customWidth="1"/>
    <col min="3603" max="3603" width="4.81640625" style="2" customWidth="1"/>
    <col min="3604" max="3604" width="18.54296875" style="2" customWidth="1"/>
    <col min="3605" max="3605" width="2.453125" style="2" customWidth="1"/>
    <col min="3606" max="3606" width="8.1796875" style="2" customWidth="1"/>
    <col min="3607" max="3607" width="4" style="2" customWidth="1"/>
    <col min="3608" max="3840" width="9.1796875" style="2"/>
    <col min="3841" max="3841" width="5.54296875" style="2" customWidth="1"/>
    <col min="3842" max="3842" width="26" style="2" customWidth="1"/>
    <col min="3843" max="3843" width="11.1796875" style="2" customWidth="1"/>
    <col min="3844" max="3844" width="19.54296875" style="2" customWidth="1"/>
    <col min="3845" max="3845" width="2.453125" style="2" customWidth="1"/>
    <col min="3846" max="3846" width="10.1796875" style="2" customWidth="1"/>
    <col min="3847" max="3847" width="4.1796875" style="2" customWidth="1"/>
    <col min="3848" max="3848" width="16.81640625" style="2" customWidth="1"/>
    <col min="3849" max="3849" width="2.453125" style="2" customWidth="1"/>
    <col min="3850" max="3850" width="8.26953125" style="2" customWidth="1"/>
    <col min="3851" max="3851" width="4.26953125" style="2" customWidth="1"/>
    <col min="3852" max="3852" width="16.1796875" style="2" customWidth="1"/>
    <col min="3853" max="3853" width="2.453125" style="2" customWidth="1"/>
    <col min="3854" max="3854" width="9.1796875" style="2"/>
    <col min="3855" max="3855" width="4.1796875" style="2" customWidth="1"/>
    <col min="3856" max="3856" width="15.453125" style="2" customWidth="1"/>
    <col min="3857" max="3857" width="2.453125" style="2" customWidth="1"/>
    <col min="3858" max="3858" width="8.26953125" style="2" customWidth="1"/>
    <col min="3859" max="3859" width="4.81640625" style="2" customWidth="1"/>
    <col min="3860" max="3860" width="18.54296875" style="2" customWidth="1"/>
    <col min="3861" max="3861" width="2.453125" style="2" customWidth="1"/>
    <col min="3862" max="3862" width="8.1796875" style="2" customWidth="1"/>
    <col min="3863" max="3863" width="4" style="2" customWidth="1"/>
    <col min="3864" max="4096" width="9.1796875" style="2"/>
    <col min="4097" max="4097" width="5.54296875" style="2" customWidth="1"/>
    <col min="4098" max="4098" width="26" style="2" customWidth="1"/>
    <col min="4099" max="4099" width="11.1796875" style="2" customWidth="1"/>
    <col min="4100" max="4100" width="19.54296875" style="2" customWidth="1"/>
    <col min="4101" max="4101" width="2.453125" style="2" customWidth="1"/>
    <col min="4102" max="4102" width="10.1796875" style="2" customWidth="1"/>
    <col min="4103" max="4103" width="4.1796875" style="2" customWidth="1"/>
    <col min="4104" max="4104" width="16.81640625" style="2" customWidth="1"/>
    <col min="4105" max="4105" width="2.453125" style="2" customWidth="1"/>
    <col min="4106" max="4106" width="8.26953125" style="2" customWidth="1"/>
    <col min="4107" max="4107" width="4.26953125" style="2" customWidth="1"/>
    <col min="4108" max="4108" width="16.1796875" style="2" customWidth="1"/>
    <col min="4109" max="4109" width="2.453125" style="2" customWidth="1"/>
    <col min="4110" max="4110" width="9.1796875" style="2"/>
    <col min="4111" max="4111" width="4.1796875" style="2" customWidth="1"/>
    <col min="4112" max="4112" width="15.453125" style="2" customWidth="1"/>
    <col min="4113" max="4113" width="2.453125" style="2" customWidth="1"/>
    <col min="4114" max="4114" width="8.26953125" style="2" customWidth="1"/>
    <col min="4115" max="4115" width="4.81640625" style="2" customWidth="1"/>
    <col min="4116" max="4116" width="18.54296875" style="2" customWidth="1"/>
    <col min="4117" max="4117" width="2.453125" style="2" customWidth="1"/>
    <col min="4118" max="4118" width="8.1796875" style="2" customWidth="1"/>
    <col min="4119" max="4119" width="4" style="2" customWidth="1"/>
    <col min="4120" max="4352" width="9.1796875" style="2"/>
    <col min="4353" max="4353" width="5.54296875" style="2" customWidth="1"/>
    <col min="4354" max="4354" width="26" style="2" customWidth="1"/>
    <col min="4355" max="4355" width="11.1796875" style="2" customWidth="1"/>
    <col min="4356" max="4356" width="19.54296875" style="2" customWidth="1"/>
    <col min="4357" max="4357" width="2.453125" style="2" customWidth="1"/>
    <col min="4358" max="4358" width="10.1796875" style="2" customWidth="1"/>
    <col min="4359" max="4359" width="4.1796875" style="2" customWidth="1"/>
    <col min="4360" max="4360" width="16.81640625" style="2" customWidth="1"/>
    <col min="4361" max="4361" width="2.453125" style="2" customWidth="1"/>
    <col min="4362" max="4362" width="8.26953125" style="2" customWidth="1"/>
    <col min="4363" max="4363" width="4.26953125" style="2" customWidth="1"/>
    <col min="4364" max="4364" width="16.1796875" style="2" customWidth="1"/>
    <col min="4365" max="4365" width="2.453125" style="2" customWidth="1"/>
    <col min="4366" max="4366" width="9.1796875" style="2"/>
    <col min="4367" max="4367" width="4.1796875" style="2" customWidth="1"/>
    <col min="4368" max="4368" width="15.453125" style="2" customWidth="1"/>
    <col min="4369" max="4369" width="2.453125" style="2" customWidth="1"/>
    <col min="4370" max="4370" width="8.26953125" style="2" customWidth="1"/>
    <col min="4371" max="4371" width="4.81640625" style="2" customWidth="1"/>
    <col min="4372" max="4372" width="18.54296875" style="2" customWidth="1"/>
    <col min="4373" max="4373" width="2.453125" style="2" customWidth="1"/>
    <col min="4374" max="4374" width="8.1796875" style="2" customWidth="1"/>
    <col min="4375" max="4375" width="4" style="2" customWidth="1"/>
    <col min="4376" max="4608" width="9.1796875" style="2"/>
    <col min="4609" max="4609" width="5.54296875" style="2" customWidth="1"/>
    <col min="4610" max="4610" width="26" style="2" customWidth="1"/>
    <col min="4611" max="4611" width="11.1796875" style="2" customWidth="1"/>
    <col min="4612" max="4612" width="19.54296875" style="2" customWidth="1"/>
    <col min="4613" max="4613" width="2.453125" style="2" customWidth="1"/>
    <col min="4614" max="4614" width="10.1796875" style="2" customWidth="1"/>
    <col min="4615" max="4615" width="4.1796875" style="2" customWidth="1"/>
    <col min="4616" max="4616" width="16.81640625" style="2" customWidth="1"/>
    <col min="4617" max="4617" width="2.453125" style="2" customWidth="1"/>
    <col min="4618" max="4618" width="8.26953125" style="2" customWidth="1"/>
    <col min="4619" max="4619" width="4.26953125" style="2" customWidth="1"/>
    <col min="4620" max="4620" width="16.1796875" style="2" customWidth="1"/>
    <col min="4621" max="4621" width="2.453125" style="2" customWidth="1"/>
    <col min="4622" max="4622" width="9.1796875" style="2"/>
    <col min="4623" max="4623" width="4.1796875" style="2" customWidth="1"/>
    <col min="4624" max="4624" width="15.453125" style="2" customWidth="1"/>
    <col min="4625" max="4625" width="2.453125" style="2" customWidth="1"/>
    <col min="4626" max="4626" width="8.26953125" style="2" customWidth="1"/>
    <col min="4627" max="4627" width="4.81640625" style="2" customWidth="1"/>
    <col min="4628" max="4628" width="18.54296875" style="2" customWidth="1"/>
    <col min="4629" max="4629" width="2.453125" style="2" customWidth="1"/>
    <col min="4630" max="4630" width="8.1796875" style="2" customWidth="1"/>
    <col min="4631" max="4631" width="4" style="2" customWidth="1"/>
    <col min="4632" max="4864" width="9.1796875" style="2"/>
    <col min="4865" max="4865" width="5.54296875" style="2" customWidth="1"/>
    <col min="4866" max="4866" width="26" style="2" customWidth="1"/>
    <col min="4867" max="4867" width="11.1796875" style="2" customWidth="1"/>
    <col min="4868" max="4868" width="19.54296875" style="2" customWidth="1"/>
    <col min="4869" max="4869" width="2.453125" style="2" customWidth="1"/>
    <col min="4870" max="4870" width="10.1796875" style="2" customWidth="1"/>
    <col min="4871" max="4871" width="4.1796875" style="2" customWidth="1"/>
    <col min="4872" max="4872" width="16.81640625" style="2" customWidth="1"/>
    <col min="4873" max="4873" width="2.453125" style="2" customWidth="1"/>
    <col min="4874" max="4874" width="8.26953125" style="2" customWidth="1"/>
    <col min="4875" max="4875" width="4.26953125" style="2" customWidth="1"/>
    <col min="4876" max="4876" width="16.1796875" style="2" customWidth="1"/>
    <col min="4877" max="4877" width="2.453125" style="2" customWidth="1"/>
    <col min="4878" max="4878" width="9.1796875" style="2"/>
    <col min="4879" max="4879" width="4.1796875" style="2" customWidth="1"/>
    <col min="4880" max="4880" width="15.453125" style="2" customWidth="1"/>
    <col min="4881" max="4881" width="2.453125" style="2" customWidth="1"/>
    <col min="4882" max="4882" width="8.26953125" style="2" customWidth="1"/>
    <col min="4883" max="4883" width="4.81640625" style="2" customWidth="1"/>
    <col min="4884" max="4884" width="18.54296875" style="2" customWidth="1"/>
    <col min="4885" max="4885" width="2.453125" style="2" customWidth="1"/>
    <col min="4886" max="4886" width="8.1796875" style="2" customWidth="1"/>
    <col min="4887" max="4887" width="4" style="2" customWidth="1"/>
    <col min="4888" max="5120" width="9.1796875" style="2"/>
    <col min="5121" max="5121" width="5.54296875" style="2" customWidth="1"/>
    <col min="5122" max="5122" width="26" style="2" customWidth="1"/>
    <col min="5123" max="5123" width="11.1796875" style="2" customWidth="1"/>
    <col min="5124" max="5124" width="19.54296875" style="2" customWidth="1"/>
    <col min="5125" max="5125" width="2.453125" style="2" customWidth="1"/>
    <col min="5126" max="5126" width="10.1796875" style="2" customWidth="1"/>
    <col min="5127" max="5127" width="4.1796875" style="2" customWidth="1"/>
    <col min="5128" max="5128" width="16.81640625" style="2" customWidth="1"/>
    <col min="5129" max="5129" width="2.453125" style="2" customWidth="1"/>
    <col min="5130" max="5130" width="8.26953125" style="2" customWidth="1"/>
    <col min="5131" max="5131" width="4.26953125" style="2" customWidth="1"/>
    <col min="5132" max="5132" width="16.1796875" style="2" customWidth="1"/>
    <col min="5133" max="5133" width="2.453125" style="2" customWidth="1"/>
    <col min="5134" max="5134" width="9.1796875" style="2"/>
    <col min="5135" max="5135" width="4.1796875" style="2" customWidth="1"/>
    <col min="5136" max="5136" width="15.453125" style="2" customWidth="1"/>
    <col min="5137" max="5137" width="2.453125" style="2" customWidth="1"/>
    <col min="5138" max="5138" width="8.26953125" style="2" customWidth="1"/>
    <col min="5139" max="5139" width="4.81640625" style="2" customWidth="1"/>
    <col min="5140" max="5140" width="18.54296875" style="2" customWidth="1"/>
    <col min="5141" max="5141" width="2.453125" style="2" customWidth="1"/>
    <col min="5142" max="5142" width="8.1796875" style="2" customWidth="1"/>
    <col min="5143" max="5143" width="4" style="2" customWidth="1"/>
    <col min="5144" max="5376" width="9.1796875" style="2"/>
    <col min="5377" max="5377" width="5.54296875" style="2" customWidth="1"/>
    <col min="5378" max="5378" width="26" style="2" customWidth="1"/>
    <col min="5379" max="5379" width="11.1796875" style="2" customWidth="1"/>
    <col min="5380" max="5380" width="19.54296875" style="2" customWidth="1"/>
    <col min="5381" max="5381" width="2.453125" style="2" customWidth="1"/>
    <col min="5382" max="5382" width="10.1796875" style="2" customWidth="1"/>
    <col min="5383" max="5383" width="4.1796875" style="2" customWidth="1"/>
    <col min="5384" max="5384" width="16.81640625" style="2" customWidth="1"/>
    <col min="5385" max="5385" width="2.453125" style="2" customWidth="1"/>
    <col min="5386" max="5386" width="8.26953125" style="2" customWidth="1"/>
    <col min="5387" max="5387" width="4.26953125" style="2" customWidth="1"/>
    <col min="5388" max="5388" width="16.1796875" style="2" customWidth="1"/>
    <col min="5389" max="5389" width="2.453125" style="2" customWidth="1"/>
    <col min="5390" max="5390" width="9.1796875" style="2"/>
    <col min="5391" max="5391" width="4.1796875" style="2" customWidth="1"/>
    <col min="5392" max="5392" width="15.453125" style="2" customWidth="1"/>
    <col min="5393" max="5393" width="2.453125" style="2" customWidth="1"/>
    <col min="5394" max="5394" width="8.26953125" style="2" customWidth="1"/>
    <col min="5395" max="5395" width="4.81640625" style="2" customWidth="1"/>
    <col min="5396" max="5396" width="18.54296875" style="2" customWidth="1"/>
    <col min="5397" max="5397" width="2.453125" style="2" customWidth="1"/>
    <col min="5398" max="5398" width="8.1796875" style="2" customWidth="1"/>
    <col min="5399" max="5399" width="4" style="2" customWidth="1"/>
    <col min="5400" max="5632" width="9.1796875" style="2"/>
    <col min="5633" max="5633" width="5.54296875" style="2" customWidth="1"/>
    <col min="5634" max="5634" width="26" style="2" customWidth="1"/>
    <col min="5635" max="5635" width="11.1796875" style="2" customWidth="1"/>
    <col min="5636" max="5636" width="19.54296875" style="2" customWidth="1"/>
    <col min="5637" max="5637" width="2.453125" style="2" customWidth="1"/>
    <col min="5638" max="5638" width="10.1796875" style="2" customWidth="1"/>
    <col min="5639" max="5639" width="4.1796875" style="2" customWidth="1"/>
    <col min="5640" max="5640" width="16.81640625" style="2" customWidth="1"/>
    <col min="5641" max="5641" width="2.453125" style="2" customWidth="1"/>
    <col min="5642" max="5642" width="8.26953125" style="2" customWidth="1"/>
    <col min="5643" max="5643" width="4.26953125" style="2" customWidth="1"/>
    <col min="5644" max="5644" width="16.1796875" style="2" customWidth="1"/>
    <col min="5645" max="5645" width="2.453125" style="2" customWidth="1"/>
    <col min="5646" max="5646" width="9.1796875" style="2"/>
    <col min="5647" max="5647" width="4.1796875" style="2" customWidth="1"/>
    <col min="5648" max="5648" width="15.453125" style="2" customWidth="1"/>
    <col min="5649" max="5649" width="2.453125" style="2" customWidth="1"/>
    <col min="5650" max="5650" width="8.26953125" style="2" customWidth="1"/>
    <col min="5651" max="5651" width="4.81640625" style="2" customWidth="1"/>
    <col min="5652" max="5652" width="18.54296875" style="2" customWidth="1"/>
    <col min="5653" max="5653" width="2.453125" style="2" customWidth="1"/>
    <col min="5654" max="5654" width="8.1796875" style="2" customWidth="1"/>
    <col min="5655" max="5655" width="4" style="2" customWidth="1"/>
    <col min="5656" max="5888" width="9.1796875" style="2"/>
    <col min="5889" max="5889" width="5.54296875" style="2" customWidth="1"/>
    <col min="5890" max="5890" width="26" style="2" customWidth="1"/>
    <col min="5891" max="5891" width="11.1796875" style="2" customWidth="1"/>
    <col min="5892" max="5892" width="19.54296875" style="2" customWidth="1"/>
    <col min="5893" max="5893" width="2.453125" style="2" customWidth="1"/>
    <col min="5894" max="5894" width="10.1796875" style="2" customWidth="1"/>
    <col min="5895" max="5895" width="4.1796875" style="2" customWidth="1"/>
    <col min="5896" max="5896" width="16.81640625" style="2" customWidth="1"/>
    <col min="5897" max="5897" width="2.453125" style="2" customWidth="1"/>
    <col min="5898" max="5898" width="8.26953125" style="2" customWidth="1"/>
    <col min="5899" max="5899" width="4.26953125" style="2" customWidth="1"/>
    <col min="5900" max="5900" width="16.1796875" style="2" customWidth="1"/>
    <col min="5901" max="5901" width="2.453125" style="2" customWidth="1"/>
    <col min="5902" max="5902" width="9.1796875" style="2"/>
    <col min="5903" max="5903" width="4.1796875" style="2" customWidth="1"/>
    <col min="5904" max="5904" width="15.453125" style="2" customWidth="1"/>
    <col min="5905" max="5905" width="2.453125" style="2" customWidth="1"/>
    <col min="5906" max="5906" width="8.26953125" style="2" customWidth="1"/>
    <col min="5907" max="5907" width="4.81640625" style="2" customWidth="1"/>
    <col min="5908" max="5908" width="18.54296875" style="2" customWidth="1"/>
    <col min="5909" max="5909" width="2.453125" style="2" customWidth="1"/>
    <col min="5910" max="5910" width="8.1796875" style="2" customWidth="1"/>
    <col min="5911" max="5911" width="4" style="2" customWidth="1"/>
    <col min="5912" max="6144" width="9.1796875" style="2"/>
    <col min="6145" max="6145" width="5.54296875" style="2" customWidth="1"/>
    <col min="6146" max="6146" width="26" style="2" customWidth="1"/>
    <col min="6147" max="6147" width="11.1796875" style="2" customWidth="1"/>
    <col min="6148" max="6148" width="19.54296875" style="2" customWidth="1"/>
    <col min="6149" max="6149" width="2.453125" style="2" customWidth="1"/>
    <col min="6150" max="6150" width="10.1796875" style="2" customWidth="1"/>
    <col min="6151" max="6151" width="4.1796875" style="2" customWidth="1"/>
    <col min="6152" max="6152" width="16.81640625" style="2" customWidth="1"/>
    <col min="6153" max="6153" width="2.453125" style="2" customWidth="1"/>
    <col min="6154" max="6154" width="8.26953125" style="2" customWidth="1"/>
    <col min="6155" max="6155" width="4.26953125" style="2" customWidth="1"/>
    <col min="6156" max="6156" width="16.1796875" style="2" customWidth="1"/>
    <col min="6157" max="6157" width="2.453125" style="2" customWidth="1"/>
    <col min="6158" max="6158" width="9.1796875" style="2"/>
    <col min="6159" max="6159" width="4.1796875" style="2" customWidth="1"/>
    <col min="6160" max="6160" width="15.453125" style="2" customWidth="1"/>
    <col min="6161" max="6161" width="2.453125" style="2" customWidth="1"/>
    <col min="6162" max="6162" width="8.26953125" style="2" customWidth="1"/>
    <col min="6163" max="6163" width="4.81640625" style="2" customWidth="1"/>
    <col min="6164" max="6164" width="18.54296875" style="2" customWidth="1"/>
    <col min="6165" max="6165" width="2.453125" style="2" customWidth="1"/>
    <col min="6166" max="6166" width="8.1796875" style="2" customWidth="1"/>
    <col min="6167" max="6167" width="4" style="2" customWidth="1"/>
    <col min="6168" max="6400" width="9.1796875" style="2"/>
    <col min="6401" max="6401" width="5.54296875" style="2" customWidth="1"/>
    <col min="6402" max="6402" width="26" style="2" customWidth="1"/>
    <col min="6403" max="6403" width="11.1796875" style="2" customWidth="1"/>
    <col min="6404" max="6404" width="19.54296875" style="2" customWidth="1"/>
    <col min="6405" max="6405" width="2.453125" style="2" customWidth="1"/>
    <col min="6406" max="6406" width="10.1796875" style="2" customWidth="1"/>
    <col min="6407" max="6407" width="4.1796875" style="2" customWidth="1"/>
    <col min="6408" max="6408" width="16.81640625" style="2" customWidth="1"/>
    <col min="6409" max="6409" width="2.453125" style="2" customWidth="1"/>
    <col min="6410" max="6410" width="8.26953125" style="2" customWidth="1"/>
    <col min="6411" max="6411" width="4.26953125" style="2" customWidth="1"/>
    <col min="6412" max="6412" width="16.1796875" style="2" customWidth="1"/>
    <col min="6413" max="6413" width="2.453125" style="2" customWidth="1"/>
    <col min="6414" max="6414" width="9.1796875" style="2"/>
    <col min="6415" max="6415" width="4.1796875" style="2" customWidth="1"/>
    <col min="6416" max="6416" width="15.453125" style="2" customWidth="1"/>
    <col min="6417" max="6417" width="2.453125" style="2" customWidth="1"/>
    <col min="6418" max="6418" width="8.26953125" style="2" customWidth="1"/>
    <col min="6419" max="6419" width="4.81640625" style="2" customWidth="1"/>
    <col min="6420" max="6420" width="18.54296875" style="2" customWidth="1"/>
    <col min="6421" max="6421" width="2.453125" style="2" customWidth="1"/>
    <col min="6422" max="6422" width="8.1796875" style="2" customWidth="1"/>
    <col min="6423" max="6423" width="4" style="2" customWidth="1"/>
    <col min="6424" max="6656" width="9.1796875" style="2"/>
    <col min="6657" max="6657" width="5.54296875" style="2" customWidth="1"/>
    <col min="6658" max="6658" width="26" style="2" customWidth="1"/>
    <col min="6659" max="6659" width="11.1796875" style="2" customWidth="1"/>
    <col min="6660" max="6660" width="19.54296875" style="2" customWidth="1"/>
    <col min="6661" max="6661" width="2.453125" style="2" customWidth="1"/>
    <col min="6662" max="6662" width="10.1796875" style="2" customWidth="1"/>
    <col min="6663" max="6663" width="4.1796875" style="2" customWidth="1"/>
    <col min="6664" max="6664" width="16.81640625" style="2" customWidth="1"/>
    <col min="6665" max="6665" width="2.453125" style="2" customWidth="1"/>
    <col min="6666" max="6666" width="8.26953125" style="2" customWidth="1"/>
    <col min="6667" max="6667" width="4.26953125" style="2" customWidth="1"/>
    <col min="6668" max="6668" width="16.1796875" style="2" customWidth="1"/>
    <col min="6669" max="6669" width="2.453125" style="2" customWidth="1"/>
    <col min="6670" max="6670" width="9.1796875" style="2"/>
    <col min="6671" max="6671" width="4.1796875" style="2" customWidth="1"/>
    <col min="6672" max="6672" width="15.453125" style="2" customWidth="1"/>
    <col min="6673" max="6673" width="2.453125" style="2" customWidth="1"/>
    <col min="6674" max="6674" width="8.26953125" style="2" customWidth="1"/>
    <col min="6675" max="6675" width="4.81640625" style="2" customWidth="1"/>
    <col min="6676" max="6676" width="18.54296875" style="2" customWidth="1"/>
    <col min="6677" max="6677" width="2.453125" style="2" customWidth="1"/>
    <col min="6678" max="6678" width="8.1796875" style="2" customWidth="1"/>
    <col min="6679" max="6679" width="4" style="2" customWidth="1"/>
    <col min="6680" max="6912" width="9.1796875" style="2"/>
    <col min="6913" max="6913" width="5.54296875" style="2" customWidth="1"/>
    <col min="6914" max="6914" width="26" style="2" customWidth="1"/>
    <col min="6915" max="6915" width="11.1796875" style="2" customWidth="1"/>
    <col min="6916" max="6916" width="19.54296875" style="2" customWidth="1"/>
    <col min="6917" max="6917" width="2.453125" style="2" customWidth="1"/>
    <col min="6918" max="6918" width="10.1796875" style="2" customWidth="1"/>
    <col min="6919" max="6919" width="4.1796875" style="2" customWidth="1"/>
    <col min="6920" max="6920" width="16.81640625" style="2" customWidth="1"/>
    <col min="6921" max="6921" width="2.453125" style="2" customWidth="1"/>
    <col min="6922" max="6922" width="8.26953125" style="2" customWidth="1"/>
    <col min="6923" max="6923" width="4.26953125" style="2" customWidth="1"/>
    <col min="6924" max="6924" width="16.1796875" style="2" customWidth="1"/>
    <col min="6925" max="6925" width="2.453125" style="2" customWidth="1"/>
    <col min="6926" max="6926" width="9.1796875" style="2"/>
    <col min="6927" max="6927" width="4.1796875" style="2" customWidth="1"/>
    <col min="6928" max="6928" width="15.453125" style="2" customWidth="1"/>
    <col min="6929" max="6929" width="2.453125" style="2" customWidth="1"/>
    <col min="6930" max="6930" width="8.26953125" style="2" customWidth="1"/>
    <col min="6931" max="6931" width="4.81640625" style="2" customWidth="1"/>
    <col min="6932" max="6932" width="18.54296875" style="2" customWidth="1"/>
    <col min="6933" max="6933" width="2.453125" style="2" customWidth="1"/>
    <col min="6934" max="6934" width="8.1796875" style="2" customWidth="1"/>
    <col min="6935" max="6935" width="4" style="2" customWidth="1"/>
    <col min="6936" max="7168" width="9.1796875" style="2"/>
    <col min="7169" max="7169" width="5.54296875" style="2" customWidth="1"/>
    <col min="7170" max="7170" width="26" style="2" customWidth="1"/>
    <col min="7171" max="7171" width="11.1796875" style="2" customWidth="1"/>
    <col min="7172" max="7172" width="19.54296875" style="2" customWidth="1"/>
    <col min="7173" max="7173" width="2.453125" style="2" customWidth="1"/>
    <col min="7174" max="7174" width="10.1796875" style="2" customWidth="1"/>
    <col min="7175" max="7175" width="4.1796875" style="2" customWidth="1"/>
    <col min="7176" max="7176" width="16.81640625" style="2" customWidth="1"/>
    <col min="7177" max="7177" width="2.453125" style="2" customWidth="1"/>
    <col min="7178" max="7178" width="8.26953125" style="2" customWidth="1"/>
    <col min="7179" max="7179" width="4.26953125" style="2" customWidth="1"/>
    <col min="7180" max="7180" width="16.1796875" style="2" customWidth="1"/>
    <col min="7181" max="7181" width="2.453125" style="2" customWidth="1"/>
    <col min="7182" max="7182" width="9.1796875" style="2"/>
    <col min="7183" max="7183" width="4.1796875" style="2" customWidth="1"/>
    <col min="7184" max="7184" width="15.453125" style="2" customWidth="1"/>
    <col min="7185" max="7185" width="2.453125" style="2" customWidth="1"/>
    <col min="7186" max="7186" width="8.26953125" style="2" customWidth="1"/>
    <col min="7187" max="7187" width="4.81640625" style="2" customWidth="1"/>
    <col min="7188" max="7188" width="18.54296875" style="2" customWidth="1"/>
    <col min="7189" max="7189" width="2.453125" style="2" customWidth="1"/>
    <col min="7190" max="7190" width="8.1796875" style="2" customWidth="1"/>
    <col min="7191" max="7191" width="4" style="2" customWidth="1"/>
    <col min="7192" max="7424" width="9.1796875" style="2"/>
    <col min="7425" max="7425" width="5.54296875" style="2" customWidth="1"/>
    <col min="7426" max="7426" width="26" style="2" customWidth="1"/>
    <col min="7427" max="7427" width="11.1796875" style="2" customWidth="1"/>
    <col min="7428" max="7428" width="19.54296875" style="2" customWidth="1"/>
    <col min="7429" max="7429" width="2.453125" style="2" customWidth="1"/>
    <col min="7430" max="7430" width="10.1796875" style="2" customWidth="1"/>
    <col min="7431" max="7431" width="4.1796875" style="2" customWidth="1"/>
    <col min="7432" max="7432" width="16.81640625" style="2" customWidth="1"/>
    <col min="7433" max="7433" width="2.453125" style="2" customWidth="1"/>
    <col min="7434" max="7434" width="8.26953125" style="2" customWidth="1"/>
    <col min="7435" max="7435" width="4.26953125" style="2" customWidth="1"/>
    <col min="7436" max="7436" width="16.1796875" style="2" customWidth="1"/>
    <col min="7437" max="7437" width="2.453125" style="2" customWidth="1"/>
    <col min="7438" max="7438" width="9.1796875" style="2"/>
    <col min="7439" max="7439" width="4.1796875" style="2" customWidth="1"/>
    <col min="7440" max="7440" width="15.453125" style="2" customWidth="1"/>
    <col min="7441" max="7441" width="2.453125" style="2" customWidth="1"/>
    <col min="7442" max="7442" width="8.26953125" style="2" customWidth="1"/>
    <col min="7443" max="7443" width="4.81640625" style="2" customWidth="1"/>
    <col min="7444" max="7444" width="18.54296875" style="2" customWidth="1"/>
    <col min="7445" max="7445" width="2.453125" style="2" customWidth="1"/>
    <col min="7446" max="7446" width="8.1796875" style="2" customWidth="1"/>
    <col min="7447" max="7447" width="4" style="2" customWidth="1"/>
    <col min="7448" max="7680" width="9.1796875" style="2"/>
    <col min="7681" max="7681" width="5.54296875" style="2" customWidth="1"/>
    <col min="7682" max="7682" width="26" style="2" customWidth="1"/>
    <col min="7683" max="7683" width="11.1796875" style="2" customWidth="1"/>
    <col min="7684" max="7684" width="19.54296875" style="2" customWidth="1"/>
    <col min="7685" max="7685" width="2.453125" style="2" customWidth="1"/>
    <col min="7686" max="7686" width="10.1796875" style="2" customWidth="1"/>
    <col min="7687" max="7687" width="4.1796875" style="2" customWidth="1"/>
    <col min="7688" max="7688" width="16.81640625" style="2" customWidth="1"/>
    <col min="7689" max="7689" width="2.453125" style="2" customWidth="1"/>
    <col min="7690" max="7690" width="8.26953125" style="2" customWidth="1"/>
    <col min="7691" max="7691" width="4.26953125" style="2" customWidth="1"/>
    <col min="7692" max="7692" width="16.1796875" style="2" customWidth="1"/>
    <col min="7693" max="7693" width="2.453125" style="2" customWidth="1"/>
    <col min="7694" max="7694" width="9.1796875" style="2"/>
    <col min="7695" max="7695" width="4.1796875" style="2" customWidth="1"/>
    <col min="7696" max="7696" width="15.453125" style="2" customWidth="1"/>
    <col min="7697" max="7697" width="2.453125" style="2" customWidth="1"/>
    <col min="7698" max="7698" width="8.26953125" style="2" customWidth="1"/>
    <col min="7699" max="7699" width="4.81640625" style="2" customWidth="1"/>
    <col min="7700" max="7700" width="18.54296875" style="2" customWidth="1"/>
    <col min="7701" max="7701" width="2.453125" style="2" customWidth="1"/>
    <col min="7702" max="7702" width="8.1796875" style="2" customWidth="1"/>
    <col min="7703" max="7703" width="4" style="2" customWidth="1"/>
    <col min="7704" max="7936" width="9.1796875" style="2"/>
    <col min="7937" max="7937" width="5.54296875" style="2" customWidth="1"/>
    <col min="7938" max="7938" width="26" style="2" customWidth="1"/>
    <col min="7939" max="7939" width="11.1796875" style="2" customWidth="1"/>
    <col min="7940" max="7940" width="19.54296875" style="2" customWidth="1"/>
    <col min="7941" max="7941" width="2.453125" style="2" customWidth="1"/>
    <col min="7942" max="7942" width="10.1796875" style="2" customWidth="1"/>
    <col min="7943" max="7943" width="4.1796875" style="2" customWidth="1"/>
    <col min="7944" max="7944" width="16.81640625" style="2" customWidth="1"/>
    <col min="7945" max="7945" width="2.453125" style="2" customWidth="1"/>
    <col min="7946" max="7946" width="8.26953125" style="2" customWidth="1"/>
    <col min="7947" max="7947" width="4.26953125" style="2" customWidth="1"/>
    <col min="7948" max="7948" width="16.1796875" style="2" customWidth="1"/>
    <col min="7949" max="7949" width="2.453125" style="2" customWidth="1"/>
    <col min="7950" max="7950" width="9.1796875" style="2"/>
    <col min="7951" max="7951" width="4.1796875" style="2" customWidth="1"/>
    <col min="7952" max="7952" width="15.453125" style="2" customWidth="1"/>
    <col min="7953" max="7953" width="2.453125" style="2" customWidth="1"/>
    <col min="7954" max="7954" width="8.26953125" style="2" customWidth="1"/>
    <col min="7955" max="7955" width="4.81640625" style="2" customWidth="1"/>
    <col min="7956" max="7956" width="18.54296875" style="2" customWidth="1"/>
    <col min="7957" max="7957" width="2.453125" style="2" customWidth="1"/>
    <col min="7958" max="7958" width="8.1796875" style="2" customWidth="1"/>
    <col min="7959" max="7959" width="4" style="2" customWidth="1"/>
    <col min="7960" max="8192" width="9.1796875" style="2"/>
    <col min="8193" max="8193" width="5.54296875" style="2" customWidth="1"/>
    <col min="8194" max="8194" width="26" style="2" customWidth="1"/>
    <col min="8195" max="8195" width="11.1796875" style="2" customWidth="1"/>
    <col min="8196" max="8196" width="19.54296875" style="2" customWidth="1"/>
    <col min="8197" max="8197" width="2.453125" style="2" customWidth="1"/>
    <col min="8198" max="8198" width="10.1796875" style="2" customWidth="1"/>
    <col min="8199" max="8199" width="4.1796875" style="2" customWidth="1"/>
    <col min="8200" max="8200" width="16.81640625" style="2" customWidth="1"/>
    <col min="8201" max="8201" width="2.453125" style="2" customWidth="1"/>
    <col min="8202" max="8202" width="8.26953125" style="2" customWidth="1"/>
    <col min="8203" max="8203" width="4.26953125" style="2" customWidth="1"/>
    <col min="8204" max="8204" width="16.1796875" style="2" customWidth="1"/>
    <col min="8205" max="8205" width="2.453125" style="2" customWidth="1"/>
    <col min="8206" max="8206" width="9.1796875" style="2"/>
    <col min="8207" max="8207" width="4.1796875" style="2" customWidth="1"/>
    <col min="8208" max="8208" width="15.453125" style="2" customWidth="1"/>
    <col min="8209" max="8209" width="2.453125" style="2" customWidth="1"/>
    <col min="8210" max="8210" width="8.26953125" style="2" customWidth="1"/>
    <col min="8211" max="8211" width="4.81640625" style="2" customWidth="1"/>
    <col min="8212" max="8212" width="18.54296875" style="2" customWidth="1"/>
    <col min="8213" max="8213" width="2.453125" style="2" customWidth="1"/>
    <col min="8214" max="8214" width="8.1796875" style="2" customWidth="1"/>
    <col min="8215" max="8215" width="4" style="2" customWidth="1"/>
    <col min="8216" max="8448" width="9.1796875" style="2"/>
    <col min="8449" max="8449" width="5.54296875" style="2" customWidth="1"/>
    <col min="8450" max="8450" width="26" style="2" customWidth="1"/>
    <col min="8451" max="8451" width="11.1796875" style="2" customWidth="1"/>
    <col min="8452" max="8452" width="19.54296875" style="2" customWidth="1"/>
    <col min="8453" max="8453" width="2.453125" style="2" customWidth="1"/>
    <col min="8454" max="8454" width="10.1796875" style="2" customWidth="1"/>
    <col min="8455" max="8455" width="4.1796875" style="2" customWidth="1"/>
    <col min="8456" max="8456" width="16.81640625" style="2" customWidth="1"/>
    <col min="8457" max="8457" width="2.453125" style="2" customWidth="1"/>
    <col min="8458" max="8458" width="8.26953125" style="2" customWidth="1"/>
    <col min="8459" max="8459" width="4.26953125" style="2" customWidth="1"/>
    <col min="8460" max="8460" width="16.1796875" style="2" customWidth="1"/>
    <col min="8461" max="8461" width="2.453125" style="2" customWidth="1"/>
    <col min="8462" max="8462" width="9.1796875" style="2"/>
    <col min="8463" max="8463" width="4.1796875" style="2" customWidth="1"/>
    <col min="8464" max="8464" width="15.453125" style="2" customWidth="1"/>
    <col min="8465" max="8465" width="2.453125" style="2" customWidth="1"/>
    <col min="8466" max="8466" width="8.26953125" style="2" customWidth="1"/>
    <col min="8467" max="8467" width="4.81640625" style="2" customWidth="1"/>
    <col min="8468" max="8468" width="18.54296875" style="2" customWidth="1"/>
    <col min="8469" max="8469" width="2.453125" style="2" customWidth="1"/>
    <col min="8470" max="8470" width="8.1796875" style="2" customWidth="1"/>
    <col min="8471" max="8471" width="4" style="2" customWidth="1"/>
    <col min="8472" max="8704" width="9.1796875" style="2"/>
    <col min="8705" max="8705" width="5.54296875" style="2" customWidth="1"/>
    <col min="8706" max="8706" width="26" style="2" customWidth="1"/>
    <col min="8707" max="8707" width="11.1796875" style="2" customWidth="1"/>
    <col min="8708" max="8708" width="19.54296875" style="2" customWidth="1"/>
    <col min="8709" max="8709" width="2.453125" style="2" customWidth="1"/>
    <col min="8710" max="8710" width="10.1796875" style="2" customWidth="1"/>
    <col min="8711" max="8711" width="4.1796875" style="2" customWidth="1"/>
    <col min="8712" max="8712" width="16.81640625" style="2" customWidth="1"/>
    <col min="8713" max="8713" width="2.453125" style="2" customWidth="1"/>
    <col min="8714" max="8714" width="8.26953125" style="2" customWidth="1"/>
    <col min="8715" max="8715" width="4.26953125" style="2" customWidth="1"/>
    <col min="8716" max="8716" width="16.1796875" style="2" customWidth="1"/>
    <col min="8717" max="8717" width="2.453125" style="2" customWidth="1"/>
    <col min="8718" max="8718" width="9.1796875" style="2"/>
    <col min="8719" max="8719" width="4.1796875" style="2" customWidth="1"/>
    <col min="8720" max="8720" width="15.453125" style="2" customWidth="1"/>
    <col min="8721" max="8721" width="2.453125" style="2" customWidth="1"/>
    <col min="8722" max="8722" width="8.26953125" style="2" customWidth="1"/>
    <col min="8723" max="8723" width="4.81640625" style="2" customWidth="1"/>
    <col min="8724" max="8724" width="18.54296875" style="2" customWidth="1"/>
    <col min="8725" max="8725" width="2.453125" style="2" customWidth="1"/>
    <col min="8726" max="8726" width="8.1796875" style="2" customWidth="1"/>
    <col min="8727" max="8727" width="4" style="2" customWidth="1"/>
    <col min="8728" max="8960" width="9.1796875" style="2"/>
    <col min="8961" max="8961" width="5.54296875" style="2" customWidth="1"/>
    <col min="8962" max="8962" width="26" style="2" customWidth="1"/>
    <col min="8963" max="8963" width="11.1796875" style="2" customWidth="1"/>
    <col min="8964" max="8964" width="19.54296875" style="2" customWidth="1"/>
    <col min="8965" max="8965" width="2.453125" style="2" customWidth="1"/>
    <col min="8966" max="8966" width="10.1796875" style="2" customWidth="1"/>
    <col min="8967" max="8967" width="4.1796875" style="2" customWidth="1"/>
    <col min="8968" max="8968" width="16.81640625" style="2" customWidth="1"/>
    <col min="8969" max="8969" width="2.453125" style="2" customWidth="1"/>
    <col min="8970" max="8970" width="8.26953125" style="2" customWidth="1"/>
    <col min="8971" max="8971" width="4.26953125" style="2" customWidth="1"/>
    <col min="8972" max="8972" width="16.1796875" style="2" customWidth="1"/>
    <col min="8973" max="8973" width="2.453125" style="2" customWidth="1"/>
    <col min="8974" max="8974" width="9.1796875" style="2"/>
    <col min="8975" max="8975" width="4.1796875" style="2" customWidth="1"/>
    <col min="8976" max="8976" width="15.453125" style="2" customWidth="1"/>
    <col min="8977" max="8977" width="2.453125" style="2" customWidth="1"/>
    <col min="8978" max="8978" width="8.26953125" style="2" customWidth="1"/>
    <col min="8979" max="8979" width="4.81640625" style="2" customWidth="1"/>
    <col min="8980" max="8980" width="18.54296875" style="2" customWidth="1"/>
    <col min="8981" max="8981" width="2.453125" style="2" customWidth="1"/>
    <col min="8982" max="8982" width="8.1796875" style="2" customWidth="1"/>
    <col min="8983" max="8983" width="4" style="2" customWidth="1"/>
    <col min="8984" max="9216" width="9.1796875" style="2"/>
    <col min="9217" max="9217" width="5.54296875" style="2" customWidth="1"/>
    <col min="9218" max="9218" width="26" style="2" customWidth="1"/>
    <col min="9219" max="9219" width="11.1796875" style="2" customWidth="1"/>
    <col min="9220" max="9220" width="19.54296875" style="2" customWidth="1"/>
    <col min="9221" max="9221" width="2.453125" style="2" customWidth="1"/>
    <col min="9222" max="9222" width="10.1796875" style="2" customWidth="1"/>
    <col min="9223" max="9223" width="4.1796875" style="2" customWidth="1"/>
    <col min="9224" max="9224" width="16.81640625" style="2" customWidth="1"/>
    <col min="9225" max="9225" width="2.453125" style="2" customWidth="1"/>
    <col min="9226" max="9226" width="8.26953125" style="2" customWidth="1"/>
    <col min="9227" max="9227" width="4.26953125" style="2" customWidth="1"/>
    <col min="9228" max="9228" width="16.1796875" style="2" customWidth="1"/>
    <col min="9229" max="9229" width="2.453125" style="2" customWidth="1"/>
    <col min="9230" max="9230" width="9.1796875" style="2"/>
    <col min="9231" max="9231" width="4.1796875" style="2" customWidth="1"/>
    <col min="9232" max="9232" width="15.453125" style="2" customWidth="1"/>
    <col min="9233" max="9233" width="2.453125" style="2" customWidth="1"/>
    <col min="9234" max="9234" width="8.26953125" style="2" customWidth="1"/>
    <col min="9235" max="9235" width="4.81640625" style="2" customWidth="1"/>
    <col min="9236" max="9236" width="18.54296875" style="2" customWidth="1"/>
    <col min="9237" max="9237" width="2.453125" style="2" customWidth="1"/>
    <col min="9238" max="9238" width="8.1796875" style="2" customWidth="1"/>
    <col min="9239" max="9239" width="4" style="2" customWidth="1"/>
    <col min="9240" max="9472" width="9.1796875" style="2"/>
    <col min="9473" max="9473" width="5.54296875" style="2" customWidth="1"/>
    <col min="9474" max="9474" width="26" style="2" customWidth="1"/>
    <col min="9475" max="9475" width="11.1796875" style="2" customWidth="1"/>
    <col min="9476" max="9476" width="19.54296875" style="2" customWidth="1"/>
    <col min="9477" max="9477" width="2.453125" style="2" customWidth="1"/>
    <col min="9478" max="9478" width="10.1796875" style="2" customWidth="1"/>
    <col min="9479" max="9479" width="4.1796875" style="2" customWidth="1"/>
    <col min="9480" max="9480" width="16.81640625" style="2" customWidth="1"/>
    <col min="9481" max="9481" width="2.453125" style="2" customWidth="1"/>
    <col min="9482" max="9482" width="8.26953125" style="2" customWidth="1"/>
    <col min="9483" max="9483" width="4.26953125" style="2" customWidth="1"/>
    <col min="9484" max="9484" width="16.1796875" style="2" customWidth="1"/>
    <col min="9485" max="9485" width="2.453125" style="2" customWidth="1"/>
    <col min="9486" max="9486" width="9.1796875" style="2"/>
    <col min="9487" max="9487" width="4.1796875" style="2" customWidth="1"/>
    <col min="9488" max="9488" width="15.453125" style="2" customWidth="1"/>
    <col min="9489" max="9489" width="2.453125" style="2" customWidth="1"/>
    <col min="9490" max="9490" width="8.26953125" style="2" customWidth="1"/>
    <col min="9491" max="9491" width="4.81640625" style="2" customWidth="1"/>
    <col min="9492" max="9492" width="18.54296875" style="2" customWidth="1"/>
    <col min="9493" max="9493" width="2.453125" style="2" customWidth="1"/>
    <col min="9494" max="9494" width="8.1796875" style="2" customWidth="1"/>
    <col min="9495" max="9495" width="4" style="2" customWidth="1"/>
    <col min="9496" max="9728" width="9.1796875" style="2"/>
    <col min="9729" max="9729" width="5.54296875" style="2" customWidth="1"/>
    <col min="9730" max="9730" width="26" style="2" customWidth="1"/>
    <col min="9731" max="9731" width="11.1796875" style="2" customWidth="1"/>
    <col min="9732" max="9732" width="19.54296875" style="2" customWidth="1"/>
    <col min="9733" max="9733" width="2.453125" style="2" customWidth="1"/>
    <col min="9734" max="9734" width="10.1796875" style="2" customWidth="1"/>
    <col min="9735" max="9735" width="4.1796875" style="2" customWidth="1"/>
    <col min="9736" max="9736" width="16.81640625" style="2" customWidth="1"/>
    <col min="9737" max="9737" width="2.453125" style="2" customWidth="1"/>
    <col min="9738" max="9738" width="8.26953125" style="2" customWidth="1"/>
    <col min="9739" max="9739" width="4.26953125" style="2" customWidth="1"/>
    <col min="9740" max="9740" width="16.1796875" style="2" customWidth="1"/>
    <col min="9741" max="9741" width="2.453125" style="2" customWidth="1"/>
    <col min="9742" max="9742" width="9.1796875" style="2"/>
    <col min="9743" max="9743" width="4.1796875" style="2" customWidth="1"/>
    <col min="9744" max="9744" width="15.453125" style="2" customWidth="1"/>
    <col min="9745" max="9745" width="2.453125" style="2" customWidth="1"/>
    <col min="9746" max="9746" width="8.26953125" style="2" customWidth="1"/>
    <col min="9747" max="9747" width="4.81640625" style="2" customWidth="1"/>
    <col min="9748" max="9748" width="18.54296875" style="2" customWidth="1"/>
    <col min="9749" max="9749" width="2.453125" style="2" customWidth="1"/>
    <col min="9750" max="9750" width="8.1796875" style="2" customWidth="1"/>
    <col min="9751" max="9751" width="4" style="2" customWidth="1"/>
    <col min="9752" max="9984" width="9.1796875" style="2"/>
    <col min="9985" max="9985" width="5.54296875" style="2" customWidth="1"/>
    <col min="9986" max="9986" width="26" style="2" customWidth="1"/>
    <col min="9987" max="9987" width="11.1796875" style="2" customWidth="1"/>
    <col min="9988" max="9988" width="19.54296875" style="2" customWidth="1"/>
    <col min="9989" max="9989" width="2.453125" style="2" customWidth="1"/>
    <col min="9990" max="9990" width="10.1796875" style="2" customWidth="1"/>
    <col min="9991" max="9991" width="4.1796875" style="2" customWidth="1"/>
    <col min="9992" max="9992" width="16.81640625" style="2" customWidth="1"/>
    <col min="9993" max="9993" width="2.453125" style="2" customWidth="1"/>
    <col min="9994" max="9994" width="8.26953125" style="2" customWidth="1"/>
    <col min="9995" max="9995" width="4.26953125" style="2" customWidth="1"/>
    <col min="9996" max="9996" width="16.1796875" style="2" customWidth="1"/>
    <col min="9997" max="9997" width="2.453125" style="2" customWidth="1"/>
    <col min="9998" max="9998" width="9.1796875" style="2"/>
    <col min="9999" max="9999" width="4.1796875" style="2" customWidth="1"/>
    <col min="10000" max="10000" width="15.453125" style="2" customWidth="1"/>
    <col min="10001" max="10001" width="2.453125" style="2" customWidth="1"/>
    <col min="10002" max="10002" width="8.26953125" style="2" customWidth="1"/>
    <col min="10003" max="10003" width="4.81640625" style="2" customWidth="1"/>
    <col min="10004" max="10004" width="18.54296875" style="2" customWidth="1"/>
    <col min="10005" max="10005" width="2.453125" style="2" customWidth="1"/>
    <col min="10006" max="10006" width="8.1796875" style="2" customWidth="1"/>
    <col min="10007" max="10007" width="4" style="2" customWidth="1"/>
    <col min="10008" max="10240" width="9.1796875" style="2"/>
    <col min="10241" max="10241" width="5.54296875" style="2" customWidth="1"/>
    <col min="10242" max="10242" width="26" style="2" customWidth="1"/>
    <col min="10243" max="10243" width="11.1796875" style="2" customWidth="1"/>
    <col min="10244" max="10244" width="19.54296875" style="2" customWidth="1"/>
    <col min="10245" max="10245" width="2.453125" style="2" customWidth="1"/>
    <col min="10246" max="10246" width="10.1796875" style="2" customWidth="1"/>
    <col min="10247" max="10247" width="4.1796875" style="2" customWidth="1"/>
    <col min="10248" max="10248" width="16.81640625" style="2" customWidth="1"/>
    <col min="10249" max="10249" width="2.453125" style="2" customWidth="1"/>
    <col min="10250" max="10250" width="8.26953125" style="2" customWidth="1"/>
    <col min="10251" max="10251" width="4.26953125" style="2" customWidth="1"/>
    <col min="10252" max="10252" width="16.1796875" style="2" customWidth="1"/>
    <col min="10253" max="10253" width="2.453125" style="2" customWidth="1"/>
    <col min="10254" max="10254" width="9.1796875" style="2"/>
    <col min="10255" max="10255" width="4.1796875" style="2" customWidth="1"/>
    <col min="10256" max="10256" width="15.453125" style="2" customWidth="1"/>
    <col min="10257" max="10257" width="2.453125" style="2" customWidth="1"/>
    <col min="10258" max="10258" width="8.26953125" style="2" customWidth="1"/>
    <col min="10259" max="10259" width="4.81640625" style="2" customWidth="1"/>
    <col min="10260" max="10260" width="18.54296875" style="2" customWidth="1"/>
    <col min="10261" max="10261" width="2.453125" style="2" customWidth="1"/>
    <col min="10262" max="10262" width="8.1796875" style="2" customWidth="1"/>
    <col min="10263" max="10263" width="4" style="2" customWidth="1"/>
    <col min="10264" max="10496" width="9.1796875" style="2"/>
    <col min="10497" max="10497" width="5.54296875" style="2" customWidth="1"/>
    <col min="10498" max="10498" width="26" style="2" customWidth="1"/>
    <col min="10499" max="10499" width="11.1796875" style="2" customWidth="1"/>
    <col min="10500" max="10500" width="19.54296875" style="2" customWidth="1"/>
    <col min="10501" max="10501" width="2.453125" style="2" customWidth="1"/>
    <col min="10502" max="10502" width="10.1796875" style="2" customWidth="1"/>
    <col min="10503" max="10503" width="4.1796875" style="2" customWidth="1"/>
    <col min="10504" max="10504" width="16.81640625" style="2" customWidth="1"/>
    <col min="10505" max="10505" width="2.453125" style="2" customWidth="1"/>
    <col min="10506" max="10506" width="8.26953125" style="2" customWidth="1"/>
    <col min="10507" max="10507" width="4.26953125" style="2" customWidth="1"/>
    <col min="10508" max="10508" width="16.1796875" style="2" customWidth="1"/>
    <col min="10509" max="10509" width="2.453125" style="2" customWidth="1"/>
    <col min="10510" max="10510" width="9.1796875" style="2"/>
    <col min="10511" max="10511" width="4.1796875" style="2" customWidth="1"/>
    <col min="10512" max="10512" width="15.453125" style="2" customWidth="1"/>
    <col min="10513" max="10513" width="2.453125" style="2" customWidth="1"/>
    <col min="10514" max="10514" width="8.26953125" style="2" customWidth="1"/>
    <col min="10515" max="10515" width="4.81640625" style="2" customWidth="1"/>
    <col min="10516" max="10516" width="18.54296875" style="2" customWidth="1"/>
    <col min="10517" max="10517" width="2.453125" style="2" customWidth="1"/>
    <col min="10518" max="10518" width="8.1796875" style="2" customWidth="1"/>
    <col min="10519" max="10519" width="4" style="2" customWidth="1"/>
    <col min="10520" max="10752" width="9.1796875" style="2"/>
    <col min="10753" max="10753" width="5.54296875" style="2" customWidth="1"/>
    <col min="10754" max="10754" width="26" style="2" customWidth="1"/>
    <col min="10755" max="10755" width="11.1796875" style="2" customWidth="1"/>
    <col min="10756" max="10756" width="19.54296875" style="2" customWidth="1"/>
    <col min="10757" max="10757" width="2.453125" style="2" customWidth="1"/>
    <col min="10758" max="10758" width="10.1796875" style="2" customWidth="1"/>
    <col min="10759" max="10759" width="4.1796875" style="2" customWidth="1"/>
    <col min="10760" max="10760" width="16.81640625" style="2" customWidth="1"/>
    <col min="10761" max="10761" width="2.453125" style="2" customWidth="1"/>
    <col min="10762" max="10762" width="8.26953125" style="2" customWidth="1"/>
    <col min="10763" max="10763" width="4.26953125" style="2" customWidth="1"/>
    <col min="10764" max="10764" width="16.1796875" style="2" customWidth="1"/>
    <col min="10765" max="10765" width="2.453125" style="2" customWidth="1"/>
    <col min="10766" max="10766" width="9.1796875" style="2"/>
    <col min="10767" max="10767" width="4.1796875" style="2" customWidth="1"/>
    <col min="10768" max="10768" width="15.453125" style="2" customWidth="1"/>
    <col min="10769" max="10769" width="2.453125" style="2" customWidth="1"/>
    <col min="10770" max="10770" width="8.26953125" style="2" customWidth="1"/>
    <col min="10771" max="10771" width="4.81640625" style="2" customWidth="1"/>
    <col min="10772" max="10772" width="18.54296875" style="2" customWidth="1"/>
    <col min="10773" max="10773" width="2.453125" style="2" customWidth="1"/>
    <col min="10774" max="10774" width="8.1796875" style="2" customWidth="1"/>
    <col min="10775" max="10775" width="4" style="2" customWidth="1"/>
    <col min="10776" max="11008" width="9.1796875" style="2"/>
    <col min="11009" max="11009" width="5.54296875" style="2" customWidth="1"/>
    <col min="11010" max="11010" width="26" style="2" customWidth="1"/>
    <col min="11011" max="11011" width="11.1796875" style="2" customWidth="1"/>
    <col min="11012" max="11012" width="19.54296875" style="2" customWidth="1"/>
    <col min="11013" max="11013" width="2.453125" style="2" customWidth="1"/>
    <col min="11014" max="11014" width="10.1796875" style="2" customWidth="1"/>
    <col min="11015" max="11015" width="4.1796875" style="2" customWidth="1"/>
    <col min="11016" max="11016" width="16.81640625" style="2" customWidth="1"/>
    <col min="11017" max="11017" width="2.453125" style="2" customWidth="1"/>
    <col min="11018" max="11018" width="8.26953125" style="2" customWidth="1"/>
    <col min="11019" max="11019" width="4.26953125" style="2" customWidth="1"/>
    <col min="11020" max="11020" width="16.1796875" style="2" customWidth="1"/>
    <col min="11021" max="11021" width="2.453125" style="2" customWidth="1"/>
    <col min="11022" max="11022" width="9.1796875" style="2"/>
    <col min="11023" max="11023" width="4.1796875" style="2" customWidth="1"/>
    <col min="11024" max="11024" width="15.453125" style="2" customWidth="1"/>
    <col min="11025" max="11025" width="2.453125" style="2" customWidth="1"/>
    <col min="11026" max="11026" width="8.26953125" style="2" customWidth="1"/>
    <col min="11027" max="11027" width="4.81640625" style="2" customWidth="1"/>
    <col min="11028" max="11028" width="18.54296875" style="2" customWidth="1"/>
    <col min="11029" max="11029" width="2.453125" style="2" customWidth="1"/>
    <col min="11030" max="11030" width="8.1796875" style="2" customWidth="1"/>
    <col min="11031" max="11031" width="4" style="2" customWidth="1"/>
    <col min="11032" max="11264" width="9.1796875" style="2"/>
    <col min="11265" max="11265" width="5.54296875" style="2" customWidth="1"/>
    <col min="11266" max="11266" width="26" style="2" customWidth="1"/>
    <col min="11267" max="11267" width="11.1796875" style="2" customWidth="1"/>
    <col min="11268" max="11268" width="19.54296875" style="2" customWidth="1"/>
    <col min="11269" max="11269" width="2.453125" style="2" customWidth="1"/>
    <col min="11270" max="11270" width="10.1796875" style="2" customWidth="1"/>
    <col min="11271" max="11271" width="4.1796875" style="2" customWidth="1"/>
    <col min="11272" max="11272" width="16.81640625" style="2" customWidth="1"/>
    <col min="11273" max="11273" width="2.453125" style="2" customWidth="1"/>
    <col min="11274" max="11274" width="8.26953125" style="2" customWidth="1"/>
    <col min="11275" max="11275" width="4.26953125" style="2" customWidth="1"/>
    <col min="11276" max="11276" width="16.1796875" style="2" customWidth="1"/>
    <col min="11277" max="11277" width="2.453125" style="2" customWidth="1"/>
    <col min="11278" max="11278" width="9.1796875" style="2"/>
    <col min="11279" max="11279" width="4.1796875" style="2" customWidth="1"/>
    <col min="11280" max="11280" width="15.453125" style="2" customWidth="1"/>
    <col min="11281" max="11281" width="2.453125" style="2" customWidth="1"/>
    <col min="11282" max="11282" width="8.26953125" style="2" customWidth="1"/>
    <col min="11283" max="11283" width="4.81640625" style="2" customWidth="1"/>
    <col min="11284" max="11284" width="18.54296875" style="2" customWidth="1"/>
    <col min="11285" max="11285" width="2.453125" style="2" customWidth="1"/>
    <col min="11286" max="11286" width="8.1796875" style="2" customWidth="1"/>
    <col min="11287" max="11287" width="4" style="2" customWidth="1"/>
    <col min="11288" max="11520" width="9.1796875" style="2"/>
    <col min="11521" max="11521" width="5.54296875" style="2" customWidth="1"/>
    <col min="11522" max="11522" width="26" style="2" customWidth="1"/>
    <col min="11523" max="11523" width="11.1796875" style="2" customWidth="1"/>
    <col min="11524" max="11524" width="19.54296875" style="2" customWidth="1"/>
    <col min="11525" max="11525" width="2.453125" style="2" customWidth="1"/>
    <col min="11526" max="11526" width="10.1796875" style="2" customWidth="1"/>
    <col min="11527" max="11527" width="4.1796875" style="2" customWidth="1"/>
    <col min="11528" max="11528" width="16.81640625" style="2" customWidth="1"/>
    <col min="11529" max="11529" width="2.453125" style="2" customWidth="1"/>
    <col min="11530" max="11530" width="8.26953125" style="2" customWidth="1"/>
    <col min="11531" max="11531" width="4.26953125" style="2" customWidth="1"/>
    <col min="11532" max="11532" width="16.1796875" style="2" customWidth="1"/>
    <col min="11533" max="11533" width="2.453125" style="2" customWidth="1"/>
    <col min="11534" max="11534" width="9.1796875" style="2"/>
    <col min="11535" max="11535" width="4.1796875" style="2" customWidth="1"/>
    <col min="11536" max="11536" width="15.453125" style="2" customWidth="1"/>
    <col min="11537" max="11537" width="2.453125" style="2" customWidth="1"/>
    <col min="11538" max="11538" width="8.26953125" style="2" customWidth="1"/>
    <col min="11539" max="11539" width="4.81640625" style="2" customWidth="1"/>
    <col min="11540" max="11540" width="18.54296875" style="2" customWidth="1"/>
    <col min="11541" max="11541" width="2.453125" style="2" customWidth="1"/>
    <col min="11542" max="11542" width="8.1796875" style="2" customWidth="1"/>
    <col min="11543" max="11543" width="4" style="2" customWidth="1"/>
    <col min="11544" max="11776" width="9.1796875" style="2"/>
    <col min="11777" max="11777" width="5.54296875" style="2" customWidth="1"/>
    <col min="11778" max="11778" width="26" style="2" customWidth="1"/>
    <col min="11779" max="11779" width="11.1796875" style="2" customWidth="1"/>
    <col min="11780" max="11780" width="19.54296875" style="2" customWidth="1"/>
    <col min="11781" max="11781" width="2.453125" style="2" customWidth="1"/>
    <col min="11782" max="11782" width="10.1796875" style="2" customWidth="1"/>
    <col min="11783" max="11783" width="4.1796875" style="2" customWidth="1"/>
    <col min="11784" max="11784" width="16.81640625" style="2" customWidth="1"/>
    <col min="11785" max="11785" width="2.453125" style="2" customWidth="1"/>
    <col min="11786" max="11786" width="8.26953125" style="2" customWidth="1"/>
    <col min="11787" max="11787" width="4.26953125" style="2" customWidth="1"/>
    <col min="11788" max="11788" width="16.1796875" style="2" customWidth="1"/>
    <col min="11789" max="11789" width="2.453125" style="2" customWidth="1"/>
    <col min="11790" max="11790" width="9.1796875" style="2"/>
    <col min="11791" max="11791" width="4.1796875" style="2" customWidth="1"/>
    <col min="11792" max="11792" width="15.453125" style="2" customWidth="1"/>
    <col min="11793" max="11793" width="2.453125" style="2" customWidth="1"/>
    <col min="11794" max="11794" width="8.26953125" style="2" customWidth="1"/>
    <col min="11795" max="11795" width="4.81640625" style="2" customWidth="1"/>
    <col min="11796" max="11796" width="18.54296875" style="2" customWidth="1"/>
    <col min="11797" max="11797" width="2.453125" style="2" customWidth="1"/>
    <col min="11798" max="11798" width="8.1796875" style="2" customWidth="1"/>
    <col min="11799" max="11799" width="4" style="2" customWidth="1"/>
    <col min="11800" max="12032" width="9.1796875" style="2"/>
    <col min="12033" max="12033" width="5.54296875" style="2" customWidth="1"/>
    <col min="12034" max="12034" width="26" style="2" customWidth="1"/>
    <col min="12035" max="12035" width="11.1796875" style="2" customWidth="1"/>
    <col min="12036" max="12036" width="19.54296875" style="2" customWidth="1"/>
    <col min="12037" max="12037" width="2.453125" style="2" customWidth="1"/>
    <col min="12038" max="12038" width="10.1796875" style="2" customWidth="1"/>
    <col min="12039" max="12039" width="4.1796875" style="2" customWidth="1"/>
    <col min="12040" max="12040" width="16.81640625" style="2" customWidth="1"/>
    <col min="12041" max="12041" width="2.453125" style="2" customWidth="1"/>
    <col min="12042" max="12042" width="8.26953125" style="2" customWidth="1"/>
    <col min="12043" max="12043" width="4.26953125" style="2" customWidth="1"/>
    <col min="12044" max="12044" width="16.1796875" style="2" customWidth="1"/>
    <col min="12045" max="12045" width="2.453125" style="2" customWidth="1"/>
    <col min="12046" max="12046" width="9.1796875" style="2"/>
    <col min="12047" max="12047" width="4.1796875" style="2" customWidth="1"/>
    <col min="12048" max="12048" width="15.453125" style="2" customWidth="1"/>
    <col min="12049" max="12049" width="2.453125" style="2" customWidth="1"/>
    <col min="12050" max="12050" width="8.26953125" style="2" customWidth="1"/>
    <col min="12051" max="12051" width="4.81640625" style="2" customWidth="1"/>
    <col min="12052" max="12052" width="18.54296875" style="2" customWidth="1"/>
    <col min="12053" max="12053" width="2.453125" style="2" customWidth="1"/>
    <col min="12054" max="12054" width="8.1796875" style="2" customWidth="1"/>
    <col min="12055" max="12055" width="4" style="2" customWidth="1"/>
    <col min="12056" max="12288" width="9.1796875" style="2"/>
    <col min="12289" max="12289" width="5.54296875" style="2" customWidth="1"/>
    <col min="12290" max="12290" width="26" style="2" customWidth="1"/>
    <col min="12291" max="12291" width="11.1796875" style="2" customWidth="1"/>
    <col min="12292" max="12292" width="19.54296875" style="2" customWidth="1"/>
    <col min="12293" max="12293" width="2.453125" style="2" customWidth="1"/>
    <col min="12294" max="12294" width="10.1796875" style="2" customWidth="1"/>
    <col min="12295" max="12295" width="4.1796875" style="2" customWidth="1"/>
    <col min="12296" max="12296" width="16.81640625" style="2" customWidth="1"/>
    <col min="12297" max="12297" width="2.453125" style="2" customWidth="1"/>
    <col min="12298" max="12298" width="8.26953125" style="2" customWidth="1"/>
    <col min="12299" max="12299" width="4.26953125" style="2" customWidth="1"/>
    <col min="12300" max="12300" width="16.1796875" style="2" customWidth="1"/>
    <col min="12301" max="12301" width="2.453125" style="2" customWidth="1"/>
    <col min="12302" max="12302" width="9.1796875" style="2"/>
    <col min="12303" max="12303" width="4.1796875" style="2" customWidth="1"/>
    <col min="12304" max="12304" width="15.453125" style="2" customWidth="1"/>
    <col min="12305" max="12305" width="2.453125" style="2" customWidth="1"/>
    <col min="12306" max="12306" width="8.26953125" style="2" customWidth="1"/>
    <col min="12307" max="12307" width="4.81640625" style="2" customWidth="1"/>
    <col min="12308" max="12308" width="18.54296875" style="2" customWidth="1"/>
    <col min="12309" max="12309" width="2.453125" style="2" customWidth="1"/>
    <col min="12310" max="12310" width="8.1796875" style="2" customWidth="1"/>
    <col min="12311" max="12311" width="4" style="2" customWidth="1"/>
    <col min="12312" max="12544" width="9.1796875" style="2"/>
    <col min="12545" max="12545" width="5.54296875" style="2" customWidth="1"/>
    <col min="12546" max="12546" width="26" style="2" customWidth="1"/>
    <col min="12547" max="12547" width="11.1796875" style="2" customWidth="1"/>
    <col min="12548" max="12548" width="19.54296875" style="2" customWidth="1"/>
    <col min="12549" max="12549" width="2.453125" style="2" customWidth="1"/>
    <col min="12550" max="12550" width="10.1796875" style="2" customWidth="1"/>
    <col min="12551" max="12551" width="4.1796875" style="2" customWidth="1"/>
    <col min="12552" max="12552" width="16.81640625" style="2" customWidth="1"/>
    <col min="12553" max="12553" width="2.453125" style="2" customWidth="1"/>
    <col min="12554" max="12554" width="8.26953125" style="2" customWidth="1"/>
    <col min="12555" max="12555" width="4.26953125" style="2" customWidth="1"/>
    <col min="12556" max="12556" width="16.1796875" style="2" customWidth="1"/>
    <col min="12557" max="12557" width="2.453125" style="2" customWidth="1"/>
    <col min="12558" max="12558" width="9.1796875" style="2"/>
    <col min="12559" max="12559" width="4.1796875" style="2" customWidth="1"/>
    <col min="12560" max="12560" width="15.453125" style="2" customWidth="1"/>
    <col min="12561" max="12561" width="2.453125" style="2" customWidth="1"/>
    <col min="12562" max="12562" width="8.26953125" style="2" customWidth="1"/>
    <col min="12563" max="12563" width="4.81640625" style="2" customWidth="1"/>
    <col min="12564" max="12564" width="18.54296875" style="2" customWidth="1"/>
    <col min="12565" max="12565" width="2.453125" style="2" customWidth="1"/>
    <col min="12566" max="12566" width="8.1796875" style="2" customWidth="1"/>
    <col min="12567" max="12567" width="4" style="2" customWidth="1"/>
    <col min="12568" max="12800" width="9.1796875" style="2"/>
    <col min="12801" max="12801" width="5.54296875" style="2" customWidth="1"/>
    <col min="12802" max="12802" width="26" style="2" customWidth="1"/>
    <col min="12803" max="12803" width="11.1796875" style="2" customWidth="1"/>
    <col min="12804" max="12804" width="19.54296875" style="2" customWidth="1"/>
    <col min="12805" max="12805" width="2.453125" style="2" customWidth="1"/>
    <col min="12806" max="12806" width="10.1796875" style="2" customWidth="1"/>
    <col min="12807" max="12807" width="4.1796875" style="2" customWidth="1"/>
    <col min="12808" max="12808" width="16.81640625" style="2" customWidth="1"/>
    <col min="12809" max="12809" width="2.453125" style="2" customWidth="1"/>
    <col min="12810" max="12810" width="8.26953125" style="2" customWidth="1"/>
    <col min="12811" max="12811" width="4.26953125" style="2" customWidth="1"/>
    <col min="12812" max="12812" width="16.1796875" style="2" customWidth="1"/>
    <col min="12813" max="12813" width="2.453125" style="2" customWidth="1"/>
    <col min="12814" max="12814" width="9.1796875" style="2"/>
    <col min="12815" max="12815" width="4.1796875" style="2" customWidth="1"/>
    <col min="12816" max="12816" width="15.453125" style="2" customWidth="1"/>
    <col min="12817" max="12817" width="2.453125" style="2" customWidth="1"/>
    <col min="12818" max="12818" width="8.26953125" style="2" customWidth="1"/>
    <col min="12819" max="12819" width="4.81640625" style="2" customWidth="1"/>
    <col min="12820" max="12820" width="18.54296875" style="2" customWidth="1"/>
    <col min="12821" max="12821" width="2.453125" style="2" customWidth="1"/>
    <col min="12822" max="12822" width="8.1796875" style="2" customWidth="1"/>
    <col min="12823" max="12823" width="4" style="2" customWidth="1"/>
    <col min="12824" max="13056" width="9.1796875" style="2"/>
    <col min="13057" max="13057" width="5.54296875" style="2" customWidth="1"/>
    <col min="13058" max="13058" width="26" style="2" customWidth="1"/>
    <col min="13059" max="13059" width="11.1796875" style="2" customWidth="1"/>
    <col min="13060" max="13060" width="19.54296875" style="2" customWidth="1"/>
    <col min="13061" max="13061" width="2.453125" style="2" customWidth="1"/>
    <col min="13062" max="13062" width="10.1796875" style="2" customWidth="1"/>
    <col min="13063" max="13063" width="4.1796875" style="2" customWidth="1"/>
    <col min="13064" max="13064" width="16.81640625" style="2" customWidth="1"/>
    <col min="13065" max="13065" width="2.453125" style="2" customWidth="1"/>
    <col min="13066" max="13066" width="8.26953125" style="2" customWidth="1"/>
    <col min="13067" max="13067" width="4.26953125" style="2" customWidth="1"/>
    <col min="13068" max="13068" width="16.1796875" style="2" customWidth="1"/>
    <col min="13069" max="13069" width="2.453125" style="2" customWidth="1"/>
    <col min="13070" max="13070" width="9.1796875" style="2"/>
    <col min="13071" max="13071" width="4.1796875" style="2" customWidth="1"/>
    <col min="13072" max="13072" width="15.453125" style="2" customWidth="1"/>
    <col min="13073" max="13073" width="2.453125" style="2" customWidth="1"/>
    <col min="13074" max="13074" width="8.26953125" style="2" customWidth="1"/>
    <col min="13075" max="13075" width="4.81640625" style="2" customWidth="1"/>
    <col min="13076" max="13076" width="18.54296875" style="2" customWidth="1"/>
    <col min="13077" max="13077" width="2.453125" style="2" customWidth="1"/>
    <col min="13078" max="13078" width="8.1796875" style="2" customWidth="1"/>
    <col min="13079" max="13079" width="4" style="2" customWidth="1"/>
    <col min="13080" max="13312" width="9.1796875" style="2"/>
    <col min="13313" max="13313" width="5.54296875" style="2" customWidth="1"/>
    <col min="13314" max="13314" width="26" style="2" customWidth="1"/>
    <col min="13315" max="13315" width="11.1796875" style="2" customWidth="1"/>
    <col min="13316" max="13316" width="19.54296875" style="2" customWidth="1"/>
    <col min="13317" max="13317" width="2.453125" style="2" customWidth="1"/>
    <col min="13318" max="13318" width="10.1796875" style="2" customWidth="1"/>
    <col min="13319" max="13319" width="4.1796875" style="2" customWidth="1"/>
    <col min="13320" max="13320" width="16.81640625" style="2" customWidth="1"/>
    <col min="13321" max="13321" width="2.453125" style="2" customWidth="1"/>
    <col min="13322" max="13322" width="8.26953125" style="2" customWidth="1"/>
    <col min="13323" max="13323" width="4.26953125" style="2" customWidth="1"/>
    <col min="13324" max="13324" width="16.1796875" style="2" customWidth="1"/>
    <col min="13325" max="13325" width="2.453125" style="2" customWidth="1"/>
    <col min="13326" max="13326" width="9.1796875" style="2"/>
    <col min="13327" max="13327" width="4.1796875" style="2" customWidth="1"/>
    <col min="13328" max="13328" width="15.453125" style="2" customWidth="1"/>
    <col min="13329" max="13329" width="2.453125" style="2" customWidth="1"/>
    <col min="13330" max="13330" width="8.26953125" style="2" customWidth="1"/>
    <col min="13331" max="13331" width="4.81640625" style="2" customWidth="1"/>
    <col min="13332" max="13332" width="18.54296875" style="2" customWidth="1"/>
    <col min="13333" max="13333" width="2.453125" style="2" customWidth="1"/>
    <col min="13334" max="13334" width="8.1796875" style="2" customWidth="1"/>
    <col min="13335" max="13335" width="4" style="2" customWidth="1"/>
    <col min="13336" max="13568" width="9.1796875" style="2"/>
    <col min="13569" max="13569" width="5.54296875" style="2" customWidth="1"/>
    <col min="13570" max="13570" width="26" style="2" customWidth="1"/>
    <col min="13571" max="13571" width="11.1796875" style="2" customWidth="1"/>
    <col min="13572" max="13572" width="19.54296875" style="2" customWidth="1"/>
    <col min="13573" max="13573" width="2.453125" style="2" customWidth="1"/>
    <col min="13574" max="13574" width="10.1796875" style="2" customWidth="1"/>
    <col min="13575" max="13575" width="4.1796875" style="2" customWidth="1"/>
    <col min="13576" max="13576" width="16.81640625" style="2" customWidth="1"/>
    <col min="13577" max="13577" width="2.453125" style="2" customWidth="1"/>
    <col min="13578" max="13578" width="8.26953125" style="2" customWidth="1"/>
    <col min="13579" max="13579" width="4.26953125" style="2" customWidth="1"/>
    <col min="13580" max="13580" width="16.1796875" style="2" customWidth="1"/>
    <col min="13581" max="13581" width="2.453125" style="2" customWidth="1"/>
    <col min="13582" max="13582" width="9.1796875" style="2"/>
    <col min="13583" max="13583" width="4.1796875" style="2" customWidth="1"/>
    <col min="13584" max="13584" width="15.453125" style="2" customWidth="1"/>
    <col min="13585" max="13585" width="2.453125" style="2" customWidth="1"/>
    <col min="13586" max="13586" width="8.26953125" style="2" customWidth="1"/>
    <col min="13587" max="13587" width="4.81640625" style="2" customWidth="1"/>
    <col min="13588" max="13588" width="18.54296875" style="2" customWidth="1"/>
    <col min="13589" max="13589" width="2.453125" style="2" customWidth="1"/>
    <col min="13590" max="13590" width="8.1796875" style="2" customWidth="1"/>
    <col min="13591" max="13591" width="4" style="2" customWidth="1"/>
    <col min="13592" max="13824" width="9.1796875" style="2"/>
    <col min="13825" max="13825" width="5.54296875" style="2" customWidth="1"/>
    <col min="13826" max="13826" width="26" style="2" customWidth="1"/>
    <col min="13827" max="13827" width="11.1796875" style="2" customWidth="1"/>
    <col min="13828" max="13828" width="19.54296875" style="2" customWidth="1"/>
    <col min="13829" max="13829" width="2.453125" style="2" customWidth="1"/>
    <col min="13830" max="13830" width="10.1796875" style="2" customWidth="1"/>
    <col min="13831" max="13831" width="4.1796875" style="2" customWidth="1"/>
    <col min="13832" max="13832" width="16.81640625" style="2" customWidth="1"/>
    <col min="13833" max="13833" width="2.453125" style="2" customWidth="1"/>
    <col min="13834" max="13834" width="8.26953125" style="2" customWidth="1"/>
    <col min="13835" max="13835" width="4.26953125" style="2" customWidth="1"/>
    <col min="13836" max="13836" width="16.1796875" style="2" customWidth="1"/>
    <col min="13837" max="13837" width="2.453125" style="2" customWidth="1"/>
    <col min="13838" max="13838" width="9.1796875" style="2"/>
    <col min="13839" max="13839" width="4.1796875" style="2" customWidth="1"/>
    <col min="13840" max="13840" width="15.453125" style="2" customWidth="1"/>
    <col min="13841" max="13841" width="2.453125" style="2" customWidth="1"/>
    <col min="13842" max="13842" width="8.26953125" style="2" customWidth="1"/>
    <col min="13843" max="13843" width="4.81640625" style="2" customWidth="1"/>
    <col min="13844" max="13844" width="18.54296875" style="2" customWidth="1"/>
    <col min="13845" max="13845" width="2.453125" style="2" customWidth="1"/>
    <col min="13846" max="13846" width="8.1796875" style="2" customWidth="1"/>
    <col min="13847" max="13847" width="4" style="2" customWidth="1"/>
    <col min="13848" max="14080" width="9.1796875" style="2"/>
    <col min="14081" max="14081" width="5.54296875" style="2" customWidth="1"/>
    <col min="14082" max="14082" width="26" style="2" customWidth="1"/>
    <col min="14083" max="14083" width="11.1796875" style="2" customWidth="1"/>
    <col min="14084" max="14084" width="19.54296875" style="2" customWidth="1"/>
    <col min="14085" max="14085" width="2.453125" style="2" customWidth="1"/>
    <col min="14086" max="14086" width="10.1796875" style="2" customWidth="1"/>
    <col min="14087" max="14087" width="4.1796875" style="2" customWidth="1"/>
    <col min="14088" max="14088" width="16.81640625" style="2" customWidth="1"/>
    <col min="14089" max="14089" width="2.453125" style="2" customWidth="1"/>
    <col min="14090" max="14090" width="8.26953125" style="2" customWidth="1"/>
    <col min="14091" max="14091" width="4.26953125" style="2" customWidth="1"/>
    <col min="14092" max="14092" width="16.1796875" style="2" customWidth="1"/>
    <col min="14093" max="14093" width="2.453125" style="2" customWidth="1"/>
    <col min="14094" max="14094" width="9.1796875" style="2"/>
    <col min="14095" max="14095" width="4.1796875" style="2" customWidth="1"/>
    <col min="14096" max="14096" width="15.453125" style="2" customWidth="1"/>
    <col min="14097" max="14097" width="2.453125" style="2" customWidth="1"/>
    <col min="14098" max="14098" width="8.26953125" style="2" customWidth="1"/>
    <col min="14099" max="14099" width="4.81640625" style="2" customWidth="1"/>
    <col min="14100" max="14100" width="18.54296875" style="2" customWidth="1"/>
    <col min="14101" max="14101" width="2.453125" style="2" customWidth="1"/>
    <col min="14102" max="14102" width="8.1796875" style="2" customWidth="1"/>
    <col min="14103" max="14103" width="4" style="2" customWidth="1"/>
    <col min="14104" max="14336" width="9.1796875" style="2"/>
    <col min="14337" max="14337" width="5.54296875" style="2" customWidth="1"/>
    <col min="14338" max="14338" width="26" style="2" customWidth="1"/>
    <col min="14339" max="14339" width="11.1796875" style="2" customWidth="1"/>
    <col min="14340" max="14340" width="19.54296875" style="2" customWidth="1"/>
    <col min="14341" max="14341" width="2.453125" style="2" customWidth="1"/>
    <col min="14342" max="14342" width="10.1796875" style="2" customWidth="1"/>
    <col min="14343" max="14343" width="4.1796875" style="2" customWidth="1"/>
    <col min="14344" max="14344" width="16.81640625" style="2" customWidth="1"/>
    <col min="14345" max="14345" width="2.453125" style="2" customWidth="1"/>
    <col min="14346" max="14346" width="8.26953125" style="2" customWidth="1"/>
    <col min="14347" max="14347" width="4.26953125" style="2" customWidth="1"/>
    <col min="14348" max="14348" width="16.1796875" style="2" customWidth="1"/>
    <col min="14349" max="14349" width="2.453125" style="2" customWidth="1"/>
    <col min="14350" max="14350" width="9.1796875" style="2"/>
    <col min="14351" max="14351" width="4.1796875" style="2" customWidth="1"/>
    <col min="14352" max="14352" width="15.453125" style="2" customWidth="1"/>
    <col min="14353" max="14353" width="2.453125" style="2" customWidth="1"/>
    <col min="14354" max="14354" width="8.26953125" style="2" customWidth="1"/>
    <col min="14355" max="14355" width="4.81640625" style="2" customWidth="1"/>
    <col min="14356" max="14356" width="18.54296875" style="2" customWidth="1"/>
    <col min="14357" max="14357" width="2.453125" style="2" customWidth="1"/>
    <col min="14358" max="14358" width="8.1796875" style="2" customWidth="1"/>
    <col min="14359" max="14359" width="4" style="2" customWidth="1"/>
    <col min="14360" max="14592" width="9.1796875" style="2"/>
    <col min="14593" max="14593" width="5.54296875" style="2" customWidth="1"/>
    <col min="14594" max="14594" width="26" style="2" customWidth="1"/>
    <col min="14595" max="14595" width="11.1796875" style="2" customWidth="1"/>
    <col min="14596" max="14596" width="19.54296875" style="2" customWidth="1"/>
    <col min="14597" max="14597" width="2.453125" style="2" customWidth="1"/>
    <col min="14598" max="14598" width="10.1796875" style="2" customWidth="1"/>
    <col min="14599" max="14599" width="4.1796875" style="2" customWidth="1"/>
    <col min="14600" max="14600" width="16.81640625" style="2" customWidth="1"/>
    <col min="14601" max="14601" width="2.453125" style="2" customWidth="1"/>
    <col min="14602" max="14602" width="8.26953125" style="2" customWidth="1"/>
    <col min="14603" max="14603" width="4.26953125" style="2" customWidth="1"/>
    <col min="14604" max="14604" width="16.1796875" style="2" customWidth="1"/>
    <col min="14605" max="14605" width="2.453125" style="2" customWidth="1"/>
    <col min="14606" max="14606" width="9.1796875" style="2"/>
    <col min="14607" max="14607" width="4.1796875" style="2" customWidth="1"/>
    <col min="14608" max="14608" width="15.453125" style="2" customWidth="1"/>
    <col min="14609" max="14609" width="2.453125" style="2" customWidth="1"/>
    <col min="14610" max="14610" width="8.26953125" style="2" customWidth="1"/>
    <col min="14611" max="14611" width="4.81640625" style="2" customWidth="1"/>
    <col min="14612" max="14612" width="18.54296875" style="2" customWidth="1"/>
    <col min="14613" max="14613" width="2.453125" style="2" customWidth="1"/>
    <col min="14614" max="14614" width="8.1796875" style="2" customWidth="1"/>
    <col min="14615" max="14615" width="4" style="2" customWidth="1"/>
    <col min="14616" max="14848" width="9.1796875" style="2"/>
    <col min="14849" max="14849" width="5.54296875" style="2" customWidth="1"/>
    <col min="14850" max="14850" width="26" style="2" customWidth="1"/>
    <col min="14851" max="14851" width="11.1796875" style="2" customWidth="1"/>
    <col min="14852" max="14852" width="19.54296875" style="2" customWidth="1"/>
    <col min="14853" max="14853" width="2.453125" style="2" customWidth="1"/>
    <col min="14854" max="14854" width="10.1796875" style="2" customWidth="1"/>
    <col min="14855" max="14855" width="4.1796875" style="2" customWidth="1"/>
    <col min="14856" max="14856" width="16.81640625" style="2" customWidth="1"/>
    <col min="14857" max="14857" width="2.453125" style="2" customWidth="1"/>
    <col min="14858" max="14858" width="8.26953125" style="2" customWidth="1"/>
    <col min="14859" max="14859" width="4.26953125" style="2" customWidth="1"/>
    <col min="14860" max="14860" width="16.1796875" style="2" customWidth="1"/>
    <col min="14861" max="14861" width="2.453125" style="2" customWidth="1"/>
    <col min="14862" max="14862" width="9.1796875" style="2"/>
    <col min="14863" max="14863" width="4.1796875" style="2" customWidth="1"/>
    <col min="14864" max="14864" width="15.453125" style="2" customWidth="1"/>
    <col min="14865" max="14865" width="2.453125" style="2" customWidth="1"/>
    <col min="14866" max="14866" width="8.26953125" style="2" customWidth="1"/>
    <col min="14867" max="14867" width="4.81640625" style="2" customWidth="1"/>
    <col min="14868" max="14868" width="18.54296875" style="2" customWidth="1"/>
    <col min="14869" max="14869" width="2.453125" style="2" customWidth="1"/>
    <col min="14870" max="14870" width="8.1796875" style="2" customWidth="1"/>
    <col min="14871" max="14871" width="4" style="2" customWidth="1"/>
    <col min="14872" max="15104" width="9.1796875" style="2"/>
    <col min="15105" max="15105" width="5.54296875" style="2" customWidth="1"/>
    <col min="15106" max="15106" width="26" style="2" customWidth="1"/>
    <col min="15107" max="15107" width="11.1796875" style="2" customWidth="1"/>
    <col min="15108" max="15108" width="19.54296875" style="2" customWidth="1"/>
    <col min="15109" max="15109" width="2.453125" style="2" customWidth="1"/>
    <col min="15110" max="15110" width="10.1796875" style="2" customWidth="1"/>
    <col min="15111" max="15111" width="4.1796875" style="2" customWidth="1"/>
    <col min="15112" max="15112" width="16.81640625" style="2" customWidth="1"/>
    <col min="15113" max="15113" width="2.453125" style="2" customWidth="1"/>
    <col min="15114" max="15114" width="8.26953125" style="2" customWidth="1"/>
    <col min="15115" max="15115" width="4.26953125" style="2" customWidth="1"/>
    <col min="15116" max="15116" width="16.1796875" style="2" customWidth="1"/>
    <col min="15117" max="15117" width="2.453125" style="2" customWidth="1"/>
    <col min="15118" max="15118" width="9.1796875" style="2"/>
    <col min="15119" max="15119" width="4.1796875" style="2" customWidth="1"/>
    <col min="15120" max="15120" width="15.453125" style="2" customWidth="1"/>
    <col min="15121" max="15121" width="2.453125" style="2" customWidth="1"/>
    <col min="15122" max="15122" width="8.26953125" style="2" customWidth="1"/>
    <col min="15123" max="15123" width="4.81640625" style="2" customWidth="1"/>
    <col min="15124" max="15124" width="18.54296875" style="2" customWidth="1"/>
    <col min="15125" max="15125" width="2.453125" style="2" customWidth="1"/>
    <col min="15126" max="15126" width="8.1796875" style="2" customWidth="1"/>
    <col min="15127" max="15127" width="4" style="2" customWidth="1"/>
    <col min="15128" max="15360" width="9.1796875" style="2"/>
    <col min="15361" max="15361" width="5.54296875" style="2" customWidth="1"/>
    <col min="15362" max="15362" width="26" style="2" customWidth="1"/>
    <col min="15363" max="15363" width="11.1796875" style="2" customWidth="1"/>
    <col min="15364" max="15364" width="19.54296875" style="2" customWidth="1"/>
    <col min="15365" max="15365" width="2.453125" style="2" customWidth="1"/>
    <col min="15366" max="15366" width="10.1796875" style="2" customWidth="1"/>
    <col min="15367" max="15367" width="4.1796875" style="2" customWidth="1"/>
    <col min="15368" max="15368" width="16.81640625" style="2" customWidth="1"/>
    <col min="15369" max="15369" width="2.453125" style="2" customWidth="1"/>
    <col min="15370" max="15370" width="8.26953125" style="2" customWidth="1"/>
    <col min="15371" max="15371" width="4.26953125" style="2" customWidth="1"/>
    <col min="15372" max="15372" width="16.1796875" style="2" customWidth="1"/>
    <col min="15373" max="15373" width="2.453125" style="2" customWidth="1"/>
    <col min="15374" max="15374" width="9.1796875" style="2"/>
    <col min="15375" max="15375" width="4.1796875" style="2" customWidth="1"/>
    <col min="15376" max="15376" width="15.453125" style="2" customWidth="1"/>
    <col min="15377" max="15377" width="2.453125" style="2" customWidth="1"/>
    <col min="15378" max="15378" width="8.26953125" style="2" customWidth="1"/>
    <col min="15379" max="15379" width="4.81640625" style="2" customWidth="1"/>
    <col min="15380" max="15380" width="18.54296875" style="2" customWidth="1"/>
    <col min="15381" max="15381" width="2.453125" style="2" customWidth="1"/>
    <col min="15382" max="15382" width="8.1796875" style="2" customWidth="1"/>
    <col min="15383" max="15383" width="4" style="2" customWidth="1"/>
    <col min="15384" max="15616" width="9.1796875" style="2"/>
    <col min="15617" max="15617" width="5.54296875" style="2" customWidth="1"/>
    <col min="15618" max="15618" width="26" style="2" customWidth="1"/>
    <col min="15619" max="15619" width="11.1796875" style="2" customWidth="1"/>
    <col min="15620" max="15620" width="19.54296875" style="2" customWidth="1"/>
    <col min="15621" max="15621" width="2.453125" style="2" customWidth="1"/>
    <col min="15622" max="15622" width="10.1796875" style="2" customWidth="1"/>
    <col min="15623" max="15623" width="4.1796875" style="2" customWidth="1"/>
    <col min="15624" max="15624" width="16.81640625" style="2" customWidth="1"/>
    <col min="15625" max="15625" width="2.453125" style="2" customWidth="1"/>
    <col min="15626" max="15626" width="8.26953125" style="2" customWidth="1"/>
    <col min="15627" max="15627" width="4.26953125" style="2" customWidth="1"/>
    <col min="15628" max="15628" width="16.1796875" style="2" customWidth="1"/>
    <col min="15629" max="15629" width="2.453125" style="2" customWidth="1"/>
    <col min="15630" max="15630" width="9.1796875" style="2"/>
    <col min="15631" max="15631" width="4.1796875" style="2" customWidth="1"/>
    <col min="15632" max="15632" width="15.453125" style="2" customWidth="1"/>
    <col min="15633" max="15633" width="2.453125" style="2" customWidth="1"/>
    <col min="15634" max="15634" width="8.26953125" style="2" customWidth="1"/>
    <col min="15635" max="15635" width="4.81640625" style="2" customWidth="1"/>
    <col min="15636" max="15636" width="18.54296875" style="2" customWidth="1"/>
    <col min="15637" max="15637" width="2.453125" style="2" customWidth="1"/>
    <col min="15638" max="15638" width="8.1796875" style="2" customWidth="1"/>
    <col min="15639" max="15639" width="4" style="2" customWidth="1"/>
    <col min="15640" max="15872" width="9.1796875" style="2"/>
    <col min="15873" max="15873" width="5.54296875" style="2" customWidth="1"/>
    <col min="15874" max="15874" width="26" style="2" customWidth="1"/>
    <col min="15875" max="15875" width="11.1796875" style="2" customWidth="1"/>
    <col min="15876" max="15876" width="19.54296875" style="2" customWidth="1"/>
    <col min="15877" max="15877" width="2.453125" style="2" customWidth="1"/>
    <col min="15878" max="15878" width="10.1796875" style="2" customWidth="1"/>
    <col min="15879" max="15879" width="4.1796875" style="2" customWidth="1"/>
    <col min="15880" max="15880" width="16.81640625" style="2" customWidth="1"/>
    <col min="15881" max="15881" width="2.453125" style="2" customWidth="1"/>
    <col min="15882" max="15882" width="8.26953125" style="2" customWidth="1"/>
    <col min="15883" max="15883" width="4.26953125" style="2" customWidth="1"/>
    <col min="15884" max="15884" width="16.1796875" style="2" customWidth="1"/>
    <col min="15885" max="15885" width="2.453125" style="2" customWidth="1"/>
    <col min="15886" max="15886" width="9.1796875" style="2"/>
    <col min="15887" max="15887" width="4.1796875" style="2" customWidth="1"/>
    <col min="15888" max="15888" width="15.453125" style="2" customWidth="1"/>
    <col min="15889" max="15889" width="2.453125" style="2" customWidth="1"/>
    <col min="15890" max="15890" width="8.26953125" style="2" customWidth="1"/>
    <col min="15891" max="15891" width="4.81640625" style="2" customWidth="1"/>
    <col min="15892" max="15892" width="18.54296875" style="2" customWidth="1"/>
    <col min="15893" max="15893" width="2.453125" style="2" customWidth="1"/>
    <col min="15894" max="15894" width="8.1796875" style="2" customWidth="1"/>
    <col min="15895" max="15895" width="4" style="2" customWidth="1"/>
    <col min="15896" max="16128" width="9.1796875" style="2"/>
    <col min="16129" max="16129" width="5.54296875" style="2" customWidth="1"/>
    <col min="16130" max="16130" width="26" style="2" customWidth="1"/>
    <col min="16131" max="16131" width="11.1796875" style="2" customWidth="1"/>
    <col min="16132" max="16132" width="19.54296875" style="2" customWidth="1"/>
    <col min="16133" max="16133" width="2.453125" style="2" customWidth="1"/>
    <col min="16134" max="16134" width="10.1796875" style="2" customWidth="1"/>
    <col min="16135" max="16135" width="4.1796875" style="2" customWidth="1"/>
    <col min="16136" max="16136" width="16.81640625" style="2" customWidth="1"/>
    <col min="16137" max="16137" width="2.453125" style="2" customWidth="1"/>
    <col min="16138" max="16138" width="8.26953125" style="2" customWidth="1"/>
    <col min="16139" max="16139" width="4.26953125" style="2" customWidth="1"/>
    <col min="16140" max="16140" width="16.1796875" style="2" customWidth="1"/>
    <col min="16141" max="16141" width="2.453125" style="2" customWidth="1"/>
    <col min="16142" max="16142" width="9.1796875" style="2"/>
    <col min="16143" max="16143" width="4.1796875" style="2" customWidth="1"/>
    <col min="16144" max="16144" width="15.453125" style="2" customWidth="1"/>
    <col min="16145" max="16145" width="2.453125" style="2" customWidth="1"/>
    <col min="16146" max="16146" width="8.26953125" style="2" customWidth="1"/>
    <col min="16147" max="16147" width="4.81640625" style="2" customWidth="1"/>
    <col min="16148" max="16148" width="18.54296875" style="2" customWidth="1"/>
    <col min="16149" max="16149" width="2.453125" style="2" customWidth="1"/>
    <col min="16150" max="16150" width="8.1796875" style="2" customWidth="1"/>
    <col min="16151" max="16151" width="4" style="2" customWidth="1"/>
    <col min="16152" max="16384" width="9.1796875" style="2"/>
  </cols>
  <sheetData>
    <row r="1" spans="1:24" ht="18" x14ac:dyDescent="0.4">
      <c r="A1" s="95" t="s">
        <v>4058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24" ht="13" x14ac:dyDescent="0.3">
      <c r="D2" s="92" t="s">
        <v>4059</v>
      </c>
      <c r="E2" s="92"/>
      <c r="F2" s="92"/>
      <c r="G2" s="92"/>
      <c r="H2" s="94" t="s">
        <v>6</v>
      </c>
      <c r="I2" s="94"/>
      <c r="J2" s="94"/>
      <c r="K2" s="94"/>
      <c r="L2" s="92" t="s">
        <v>7</v>
      </c>
      <c r="M2" s="92"/>
      <c r="N2" s="92"/>
      <c r="O2" s="92"/>
      <c r="P2" s="92" t="s">
        <v>8</v>
      </c>
      <c r="Q2" s="92"/>
      <c r="R2" s="92"/>
      <c r="S2" s="92"/>
      <c r="T2" s="92" t="s">
        <v>9</v>
      </c>
      <c r="U2" s="92"/>
      <c r="V2" s="92"/>
      <c r="W2" s="92"/>
    </row>
    <row r="3" spans="1:24" x14ac:dyDescent="0.25">
      <c r="A3" s="2" t="s">
        <v>11</v>
      </c>
      <c r="B3" s="2" t="s">
        <v>12</v>
      </c>
      <c r="C3" s="2" t="s">
        <v>13</v>
      </c>
      <c r="D3" s="4" t="s">
        <v>3674</v>
      </c>
      <c r="F3" s="34" t="s">
        <v>15</v>
      </c>
      <c r="G3" s="35" t="s">
        <v>10</v>
      </c>
      <c r="H3" s="4" t="s">
        <v>3674</v>
      </c>
      <c r="J3" s="36" t="s">
        <v>15</v>
      </c>
      <c r="K3" s="35" t="s">
        <v>10</v>
      </c>
      <c r="L3" s="4" t="s">
        <v>3674</v>
      </c>
      <c r="N3" s="36" t="s">
        <v>15</v>
      </c>
      <c r="O3" s="35" t="s">
        <v>10</v>
      </c>
      <c r="P3" s="4" t="s">
        <v>3674</v>
      </c>
      <c r="R3" s="36" t="s">
        <v>15</v>
      </c>
      <c r="S3" s="35" t="s">
        <v>10</v>
      </c>
      <c r="T3" s="4" t="s">
        <v>3674</v>
      </c>
      <c r="V3" s="36" t="s">
        <v>15</v>
      </c>
      <c r="W3" s="35" t="s">
        <v>10</v>
      </c>
    </row>
    <row r="4" spans="1:24" x14ac:dyDescent="0.25">
      <c r="A4" s="37">
        <v>38</v>
      </c>
      <c r="B4" s="38" t="s">
        <v>1946</v>
      </c>
      <c r="C4" s="39" t="s">
        <v>3683</v>
      </c>
      <c r="D4" s="4" t="s">
        <v>4060</v>
      </c>
      <c r="E4" s="34" t="s">
        <v>19</v>
      </c>
      <c r="F4" s="36">
        <v>5.6770833333333333E-2</v>
      </c>
      <c r="G4" s="35">
        <v>4</v>
      </c>
      <c r="H4" s="4" t="s">
        <v>4061</v>
      </c>
      <c r="I4" s="34" t="s">
        <v>19</v>
      </c>
      <c r="J4" s="36">
        <v>4.95949074074074E-2</v>
      </c>
      <c r="K4" s="35">
        <v>1</v>
      </c>
      <c r="L4" s="4" t="s">
        <v>4062</v>
      </c>
      <c r="M4" s="34" t="s">
        <v>19</v>
      </c>
      <c r="N4" s="36">
        <v>4.1747685185185207E-2</v>
      </c>
      <c r="O4" s="35">
        <v>1</v>
      </c>
      <c r="P4" s="4" t="s">
        <v>4040</v>
      </c>
      <c r="Q4" s="34" t="s">
        <v>19</v>
      </c>
      <c r="R4" s="36">
        <v>5.7199074074074069E-2</v>
      </c>
      <c r="S4" s="35">
        <v>8</v>
      </c>
      <c r="T4" s="4" t="s">
        <v>1700</v>
      </c>
      <c r="U4" s="34" t="s">
        <v>19</v>
      </c>
      <c r="V4" s="36">
        <v>5.3738425925925926E-2</v>
      </c>
      <c r="W4" s="35">
        <v>1</v>
      </c>
    </row>
    <row r="5" spans="1:24" x14ac:dyDescent="0.25">
      <c r="D5" s="4" t="s">
        <v>2144</v>
      </c>
      <c r="E5" s="34" t="s">
        <v>25</v>
      </c>
      <c r="F5" s="34">
        <v>5.6770833333333333E-2</v>
      </c>
      <c r="G5" s="35">
        <v>4</v>
      </c>
      <c r="H5" s="4" t="s">
        <v>3404</v>
      </c>
      <c r="I5" s="34" t="s">
        <v>25</v>
      </c>
      <c r="J5" s="36">
        <v>0.10636574074074073</v>
      </c>
      <c r="K5" s="35">
        <v>1</v>
      </c>
      <c r="L5" s="4" t="s">
        <v>4063</v>
      </c>
      <c r="M5" s="34" t="s">
        <v>25</v>
      </c>
      <c r="N5" s="36">
        <v>0.14811342592592594</v>
      </c>
      <c r="O5" s="35">
        <v>1</v>
      </c>
      <c r="P5" s="4" t="s">
        <v>1560</v>
      </c>
      <c r="Q5" s="34" t="s">
        <v>25</v>
      </c>
      <c r="R5" s="36">
        <v>0.20531250000000001</v>
      </c>
      <c r="S5" s="35">
        <v>1</v>
      </c>
      <c r="T5" s="4" t="s">
        <v>1389</v>
      </c>
      <c r="U5" s="34" t="s">
        <v>25</v>
      </c>
      <c r="V5" s="36">
        <v>0.25905092592592593</v>
      </c>
      <c r="W5" s="35">
        <v>1</v>
      </c>
      <c r="X5" s="2">
        <f>V5/F75</f>
        <v>1.032713514511143</v>
      </c>
    </row>
    <row r="6" spans="1:24" x14ac:dyDescent="0.25">
      <c r="D6" s="4" t="s">
        <v>30</v>
      </c>
      <c r="F6" s="34">
        <f>IF((F74*X5)&lt;F4,(F4-(F74*X5)),(F74*X5)-F4)</f>
        <v>1.1997748307759765E-3</v>
      </c>
      <c r="G6" s="26" t="str">
        <f>IF((F74*X5)&lt;F4,"L","G")</f>
        <v>G</v>
      </c>
      <c r="J6" s="36">
        <f>IF((J74*X5)&lt;J4,(J4-(J74*X5)),(J74*X5)-J4)</f>
        <v>1.622423723151023E-3</v>
      </c>
      <c r="K6" s="26" t="str">
        <f>IF((J74*X5)&lt;J4,"L","G")</f>
        <v>G</v>
      </c>
      <c r="N6" s="36">
        <f>IF((N74*X5)&lt;N4,(N4-(N74*X5)),(N74*X5)-N4)</f>
        <v>1.3657135051121649E-3</v>
      </c>
      <c r="O6" s="26" t="str">
        <f>IF((N74*X5)&lt;N4,"L","G")</f>
        <v>G</v>
      </c>
      <c r="R6" s="36">
        <f>IF((R74*X5)&lt;R4,(R4-(R74*X5)),(R74*X5)-R4)</f>
        <v>5.9458848353728944E-3</v>
      </c>
      <c r="S6" s="26" t="str">
        <f>IF((R74*X5)&lt;R4,"L","G")</f>
        <v>L</v>
      </c>
      <c r="V6" s="36">
        <f>IF((V74*X5)&lt;V4,(V4-(V74*X5)),(V74*X5)-V4)</f>
        <v>1.7579727763337646E-3</v>
      </c>
      <c r="W6" s="26" t="str">
        <f>IF((V74*X5)&lt;V4,"L","G")</f>
        <v>G</v>
      </c>
    </row>
    <row r="7" spans="1:24" x14ac:dyDescent="0.25">
      <c r="A7" s="37">
        <v>25</v>
      </c>
      <c r="B7" s="38" t="s">
        <v>4064</v>
      </c>
      <c r="C7" s="39" t="s">
        <v>2</v>
      </c>
      <c r="D7" s="4" t="s">
        <v>4065</v>
      </c>
      <c r="E7" s="34" t="s">
        <v>19</v>
      </c>
      <c r="F7" s="34">
        <v>6.5497685185185187E-2</v>
      </c>
      <c r="G7" s="35">
        <v>12</v>
      </c>
      <c r="H7" s="4" t="s">
        <v>2878</v>
      </c>
      <c r="I7" s="34" t="s">
        <v>19</v>
      </c>
      <c r="J7" s="36">
        <v>5.9293981481481489E-2</v>
      </c>
      <c r="K7" s="35">
        <v>5</v>
      </c>
      <c r="L7" s="4" t="s">
        <v>2993</v>
      </c>
      <c r="M7" s="34" t="s">
        <v>19</v>
      </c>
      <c r="N7" s="36">
        <v>4.6666666666666676E-2</v>
      </c>
      <c r="O7" s="35">
        <v>4</v>
      </c>
      <c r="P7" s="4" t="s">
        <v>1406</v>
      </c>
      <c r="Q7" s="34" t="s">
        <v>19</v>
      </c>
      <c r="R7" s="36">
        <v>4.9629629629629607E-2</v>
      </c>
      <c r="S7" s="35">
        <v>1</v>
      </c>
      <c r="T7" s="4" t="s">
        <v>4066</v>
      </c>
      <c r="U7" s="34" t="s">
        <v>19</v>
      </c>
      <c r="V7" s="36">
        <v>5.7395833333333368E-2</v>
      </c>
      <c r="W7" s="35">
        <v>2</v>
      </c>
    </row>
    <row r="8" spans="1:24" x14ac:dyDescent="0.25">
      <c r="D8" s="4" t="s">
        <v>3466</v>
      </c>
      <c r="E8" s="34" t="s">
        <v>25</v>
      </c>
      <c r="F8" s="36">
        <v>6.5497685185185187E-2</v>
      </c>
      <c r="G8" s="35">
        <v>12</v>
      </c>
      <c r="H8" s="4" t="s">
        <v>1623</v>
      </c>
      <c r="I8" s="34" t="s">
        <v>25</v>
      </c>
      <c r="J8" s="36">
        <v>0.12479166666666668</v>
      </c>
      <c r="K8" s="35">
        <v>9</v>
      </c>
      <c r="L8" s="4" t="s">
        <v>4067</v>
      </c>
      <c r="M8" s="34" t="s">
        <v>25</v>
      </c>
      <c r="N8" s="36">
        <v>0.17145833333333335</v>
      </c>
      <c r="O8" s="35">
        <v>6</v>
      </c>
      <c r="P8" s="4" t="s">
        <v>3747</v>
      </c>
      <c r="Q8" s="34" t="s">
        <v>25</v>
      </c>
      <c r="R8" s="36">
        <v>0.22108796296296296</v>
      </c>
      <c r="S8" s="35">
        <v>2</v>
      </c>
      <c r="T8" s="4" t="s">
        <v>4008</v>
      </c>
      <c r="U8" s="34" t="s">
        <v>25</v>
      </c>
      <c r="V8" s="36">
        <v>0.27848379629629633</v>
      </c>
      <c r="W8" s="35">
        <v>2</v>
      </c>
      <c r="X8" s="2">
        <f>V8/F75</f>
        <v>1.1101831772251189</v>
      </c>
    </row>
    <row r="9" spans="1:24" x14ac:dyDescent="0.25">
      <c r="D9" s="4" t="s">
        <v>30</v>
      </c>
      <c r="F9" s="34">
        <f>IF((F74*X8)&lt;F7,(F7-(F74*X8)),(F74*X8)-F7)</f>
        <v>3.1783748895621855E-3</v>
      </c>
      <c r="G9" s="26" t="str">
        <f>IF((F74*X8)&lt;F7,"L","G")</f>
        <v>L</v>
      </c>
      <c r="J9" s="36">
        <f>IF((J74*X8)&lt;J7,(J7-(J74*X8)),(J74*X8)-J7)</f>
        <v>4.2345496017403492E-3</v>
      </c>
      <c r="K9" s="26" t="str">
        <f>IF((J74*X8)&lt;J7,"L","G")</f>
        <v>L</v>
      </c>
      <c r="N9" s="36">
        <f>IF((N74*X8)&lt;N7,(N7-(N74*X8)),(N74*X8)-N7)</f>
        <v>3.1908888598376067E-4</v>
      </c>
      <c r="O9" s="26" t="str">
        <f>IF((N74*X8)&lt;N7,"L","G")</f>
        <v>L</v>
      </c>
      <c r="R9" s="36">
        <f>IF((R74*X8)&lt;R7,(R7-(R74*X8)),(R74*X8)-R7)</f>
        <v>5.4683502770985215E-3</v>
      </c>
      <c r="S9" s="26" t="str">
        <f>IF((R74*X8)&lt;R7,"L","G")</f>
        <v>G</v>
      </c>
      <c r="V9" s="36">
        <f>IF((V74*X8)&lt;V7,(V7-(V74*X8)),(V74*X8)-V7)</f>
        <v>2.2636631001877808E-3</v>
      </c>
      <c r="W9" s="26" t="str">
        <f>IF((V74*X8)&lt;V7,"L","G")</f>
        <v>G</v>
      </c>
    </row>
    <row r="10" spans="1:24" x14ac:dyDescent="0.25">
      <c r="A10" s="37">
        <v>27</v>
      </c>
      <c r="B10" s="38" t="s">
        <v>3433</v>
      </c>
      <c r="C10" s="39" t="s">
        <v>3683</v>
      </c>
      <c r="D10" s="4" t="s">
        <v>2852</v>
      </c>
      <c r="E10" s="34" t="s">
        <v>19</v>
      </c>
      <c r="F10" s="34">
        <v>5.8125000000000003E-2</v>
      </c>
      <c r="G10" s="35">
        <v>7</v>
      </c>
      <c r="H10" s="4" t="s">
        <v>4068</v>
      </c>
      <c r="I10" s="34" t="s">
        <v>19</v>
      </c>
      <c r="J10" s="36">
        <v>6.4201388888888877E-2</v>
      </c>
      <c r="K10" s="35">
        <v>10</v>
      </c>
      <c r="L10" s="4" t="s">
        <v>188</v>
      </c>
      <c r="M10" s="34" t="s">
        <v>19</v>
      </c>
      <c r="N10" s="36">
        <v>4.3703703703703731E-2</v>
      </c>
      <c r="O10" s="35">
        <v>2</v>
      </c>
      <c r="P10" s="4" t="s">
        <v>3925</v>
      </c>
      <c r="Q10" s="34" t="s">
        <v>19</v>
      </c>
      <c r="R10" s="36">
        <v>5.5266203703703692E-2</v>
      </c>
      <c r="S10" s="35">
        <v>4</v>
      </c>
      <c r="T10" s="4" t="s">
        <v>4069</v>
      </c>
      <c r="U10" s="34" t="s">
        <v>19</v>
      </c>
      <c r="V10" s="36">
        <v>5.9537037037037027E-2</v>
      </c>
      <c r="W10" s="35">
        <v>4</v>
      </c>
    </row>
    <row r="11" spans="1:24" x14ac:dyDescent="0.25">
      <c r="D11" s="4" t="s">
        <v>2219</v>
      </c>
      <c r="E11" s="34" t="s">
        <v>25</v>
      </c>
      <c r="F11" s="34">
        <v>5.8125000000000003E-2</v>
      </c>
      <c r="G11" s="35">
        <v>7</v>
      </c>
      <c r="H11" s="4" t="s">
        <v>2091</v>
      </c>
      <c r="I11" s="34" t="s">
        <v>25</v>
      </c>
      <c r="J11" s="36">
        <v>0.12232638888888887</v>
      </c>
      <c r="K11" s="35">
        <v>7</v>
      </c>
      <c r="L11" s="4" t="s">
        <v>3926</v>
      </c>
      <c r="M11" s="34" t="s">
        <v>25</v>
      </c>
      <c r="N11" s="36">
        <v>0.1660300925925926</v>
      </c>
      <c r="O11" s="35">
        <v>2</v>
      </c>
      <c r="P11" s="4" t="s">
        <v>3771</v>
      </c>
      <c r="Q11" s="34" t="s">
        <v>25</v>
      </c>
      <c r="R11" s="36">
        <v>0.2212962962962963</v>
      </c>
      <c r="S11" s="35">
        <v>3</v>
      </c>
      <c r="T11" s="4" t="s">
        <v>3698</v>
      </c>
      <c r="U11" s="34" t="s">
        <v>25</v>
      </c>
      <c r="V11" s="36">
        <v>0.28083333333333332</v>
      </c>
      <c r="W11" s="35">
        <v>3</v>
      </c>
      <c r="X11" s="2">
        <f>V11/F75</f>
        <v>1.1195496700964334</v>
      </c>
    </row>
    <row r="12" spans="1:24" x14ac:dyDescent="0.25">
      <c r="D12" s="4" t="s">
        <v>30</v>
      </c>
      <c r="F12" s="34">
        <f>IF((F74*X11)&lt;F10,(F10-(F74*X11)),(F74*X11)-F10)</f>
        <v>4.7200914348113701E-3</v>
      </c>
      <c r="G12" s="26" t="str">
        <f>IF((F74*X11)&lt;F10,"L","G")</f>
        <v>G</v>
      </c>
      <c r="J12" s="36">
        <f>IF((J74*X11)&lt;J10,(J10-(J74*X11)),(J74*X11)-J10)</f>
        <v>8.6774266624627533E-3</v>
      </c>
      <c r="K12" s="26" t="str">
        <f>IF((J74*X11)&lt;J10,"L","G")</f>
        <v>L</v>
      </c>
      <c r="N12" s="36">
        <f>IF((N74*X11)&lt;N10,(N10-(N74*X11)),(N74*X11)-N10)</f>
        <v>3.034903472660104E-3</v>
      </c>
      <c r="O12" s="26" t="str">
        <f>IF((N74*X11)&lt;N10,"L","G")</f>
        <v>G</v>
      </c>
      <c r="R12" s="36">
        <f>IF((R74*X11)&lt;R10,(R10-(R74*X11)),(R74*X11)-R10)</f>
        <v>2.9663177515634048E-4</v>
      </c>
      <c r="S12" s="26" t="str">
        <f>IF((R74*X11)&lt;R10,"L","G")</f>
        <v>G</v>
      </c>
      <c r="V12" s="36">
        <f>IF((V74*X11)&lt;V10,(V10-(V74*X11)),(V74*X11)-V10)</f>
        <v>6.2579997983496644E-4</v>
      </c>
      <c r="W12" s="26" t="str">
        <f>IF((V74*X11)&lt;V10,"L","G")</f>
        <v>G</v>
      </c>
    </row>
    <row r="13" spans="1:24" x14ac:dyDescent="0.25">
      <c r="A13" s="37">
        <v>44</v>
      </c>
      <c r="B13" s="38" t="s">
        <v>4070</v>
      </c>
      <c r="C13" s="39" t="s">
        <v>3683</v>
      </c>
      <c r="D13" s="4" t="s">
        <v>3708</v>
      </c>
      <c r="E13" s="34" t="s">
        <v>19</v>
      </c>
      <c r="F13" s="34">
        <v>5.7557870370370377E-2</v>
      </c>
      <c r="G13" s="35">
        <v>6</v>
      </c>
      <c r="H13" s="4" t="s">
        <v>4037</v>
      </c>
      <c r="I13" s="34" t="s">
        <v>19</v>
      </c>
      <c r="J13" s="36">
        <v>6.4861111111111119E-2</v>
      </c>
      <c r="K13" s="35">
        <v>11</v>
      </c>
      <c r="L13" s="4" t="s">
        <v>4071</v>
      </c>
      <c r="M13" s="34" t="s">
        <v>19</v>
      </c>
      <c r="N13" s="36">
        <v>4.6539351851851832E-2</v>
      </c>
      <c r="O13" s="35">
        <v>3</v>
      </c>
      <c r="P13" s="4" t="s">
        <v>4072</v>
      </c>
      <c r="Q13" s="34" t="s">
        <v>19</v>
      </c>
      <c r="R13" s="36">
        <v>5.4525462962962984E-2</v>
      </c>
      <c r="S13" s="35">
        <v>3</v>
      </c>
      <c r="T13" s="4" t="s">
        <v>4073</v>
      </c>
      <c r="U13" s="34" t="s">
        <v>19</v>
      </c>
      <c r="V13" s="36">
        <v>6.40509259259259E-2</v>
      </c>
      <c r="W13" s="35">
        <v>11</v>
      </c>
    </row>
    <row r="14" spans="1:24" x14ac:dyDescent="0.25">
      <c r="D14" s="4" t="s">
        <v>3428</v>
      </c>
      <c r="E14" s="34" t="s">
        <v>25</v>
      </c>
      <c r="F14" s="34">
        <v>5.7557870370370377E-2</v>
      </c>
      <c r="G14" s="35">
        <v>6</v>
      </c>
      <c r="H14" s="4" t="s">
        <v>4074</v>
      </c>
      <c r="I14" s="34" t="s">
        <v>25</v>
      </c>
      <c r="J14" s="36">
        <v>0.12241898148148149</v>
      </c>
      <c r="K14" s="35">
        <v>8</v>
      </c>
      <c r="L14" s="4" t="s">
        <v>3302</v>
      </c>
      <c r="M14" s="34" t="s">
        <v>25</v>
      </c>
      <c r="N14" s="36">
        <v>0.16895833333333332</v>
      </c>
      <c r="O14" s="35">
        <v>3</v>
      </c>
      <c r="P14" s="4" t="s">
        <v>55</v>
      </c>
      <c r="Q14" s="34" t="s">
        <v>25</v>
      </c>
      <c r="R14" s="36">
        <v>0.22348379629629631</v>
      </c>
      <c r="S14" s="35">
        <v>4</v>
      </c>
      <c r="T14" s="4" t="s">
        <v>4075</v>
      </c>
      <c r="U14" s="34" t="s">
        <v>25</v>
      </c>
      <c r="V14" s="36">
        <v>0.28753472222222221</v>
      </c>
      <c r="W14" s="35">
        <v>4</v>
      </c>
      <c r="X14" s="2">
        <f>V14/F75</f>
        <v>1.1462649379412171</v>
      </c>
    </row>
    <row r="15" spans="1:24" x14ac:dyDescent="0.25">
      <c r="D15" s="4" t="s">
        <v>30</v>
      </c>
      <c r="F15" s="34">
        <f>IF((F74*X14)&lt;F13,(F13-(F74*X14)),(F74*X14)-F13)</f>
        <v>6.7868628358206326E-3</v>
      </c>
      <c r="G15" s="26" t="str">
        <f>IF((F74*X14)&lt;F13,"L","G")</f>
        <v>G</v>
      </c>
      <c r="J15" s="36">
        <f>IF((J74*X14)&lt;J13,(J13-(J74*X14)),(J74*X14)-J13)</f>
        <v>8.0122076495588584E-3</v>
      </c>
      <c r="K15" s="26" t="str">
        <f>IF((J74*X14)&lt;J13,"L","g")</f>
        <v>L</v>
      </c>
      <c r="N15" s="36">
        <f>IF((N74*X14)&lt;N13,(N13-(N74*X14)),(N74*X14)-N13)</f>
        <v>1.3145559161339346E-3</v>
      </c>
      <c r="O15" s="26" t="str">
        <f>IF((N74*X14)&lt;N13,"L","G")</f>
        <v>G</v>
      </c>
      <c r="R15" s="36">
        <f>IF((R74*X14)&lt;R13,(R13-(R74*X14)),(R74*X14)-R13)</f>
        <v>2.3632413644900166E-3</v>
      </c>
      <c r="S15" s="26" t="str">
        <f>IF((R74*X14)&lt;R13,"L","G")</f>
        <v>G</v>
      </c>
      <c r="V15" s="36">
        <f>IF((V74*X14)&lt;V13,(V13-(V74*X14)),(V74*X14)-V13)</f>
        <v>2.4524524668857253E-3</v>
      </c>
      <c r="W15" s="26" t="str">
        <f>IF((V74*X14)&lt;V13,"L","G")</f>
        <v>L</v>
      </c>
    </row>
    <row r="16" spans="1:24" x14ac:dyDescent="0.25">
      <c r="A16" s="37">
        <v>39</v>
      </c>
      <c r="B16" s="38" t="s">
        <v>205</v>
      </c>
      <c r="C16" s="39" t="s">
        <v>2</v>
      </c>
      <c r="D16" s="4" t="s">
        <v>4046</v>
      </c>
      <c r="E16" s="34" t="s">
        <v>19</v>
      </c>
      <c r="F16" s="34">
        <v>6.2141203703703705E-2</v>
      </c>
      <c r="G16" s="35">
        <v>10</v>
      </c>
      <c r="H16" s="4" t="s">
        <v>4076</v>
      </c>
      <c r="I16" s="34" t="s">
        <v>19</v>
      </c>
      <c r="J16" s="36">
        <v>6.2835648148148154E-2</v>
      </c>
      <c r="K16" s="35">
        <v>9</v>
      </c>
      <c r="L16" s="4" t="s">
        <v>3552</v>
      </c>
      <c r="M16" s="34" t="s">
        <v>19</v>
      </c>
      <c r="N16" s="36">
        <v>4.8460648148148142E-2</v>
      </c>
      <c r="O16" s="35">
        <v>5</v>
      </c>
      <c r="P16" s="4" t="s">
        <v>3016</v>
      </c>
      <c r="Q16" s="34" t="s">
        <v>19</v>
      </c>
      <c r="R16" s="36">
        <v>5.7777777777777761E-2</v>
      </c>
      <c r="S16" s="35">
        <v>10</v>
      </c>
      <c r="T16" s="4" t="s">
        <v>1888</v>
      </c>
      <c r="U16" s="34" t="s">
        <v>19</v>
      </c>
      <c r="V16" s="36">
        <v>5.7789351851851883E-2</v>
      </c>
      <c r="W16" s="35">
        <v>3</v>
      </c>
    </row>
    <row r="17" spans="1:24" x14ac:dyDescent="0.25">
      <c r="D17" s="4" t="s">
        <v>4049</v>
      </c>
      <c r="E17" s="34" t="s">
        <v>25</v>
      </c>
      <c r="F17" s="34">
        <v>6.2141203703703705E-2</v>
      </c>
      <c r="G17" s="35">
        <v>10</v>
      </c>
      <c r="H17" s="4" t="s">
        <v>3010</v>
      </c>
      <c r="I17" s="34" t="s">
        <v>25</v>
      </c>
      <c r="J17" s="36">
        <v>0.12497685185185185</v>
      </c>
      <c r="K17" s="35">
        <v>10</v>
      </c>
      <c r="L17" s="4" t="s">
        <v>4050</v>
      </c>
      <c r="M17" s="34" t="s">
        <v>25</v>
      </c>
      <c r="N17" s="36">
        <v>0.17343749999999999</v>
      </c>
      <c r="O17" s="35">
        <v>7</v>
      </c>
      <c r="P17" s="4" t="s">
        <v>4077</v>
      </c>
      <c r="Q17" s="34" t="s">
        <v>25</v>
      </c>
      <c r="R17" s="36">
        <v>0.23121527777777776</v>
      </c>
      <c r="S17" s="35">
        <v>6</v>
      </c>
      <c r="T17" s="4" t="s">
        <v>3458</v>
      </c>
      <c r="U17" s="34" t="s">
        <v>25</v>
      </c>
      <c r="V17" s="36">
        <v>0.28900462962962964</v>
      </c>
      <c r="W17" s="35">
        <v>5</v>
      </c>
      <c r="X17" s="2">
        <f>V17/F75</f>
        <v>1.1521247635306604</v>
      </c>
    </row>
    <row r="18" spans="1:24" x14ac:dyDescent="0.25">
      <c r="D18" s="4" t="s">
        <v>30</v>
      </c>
      <c r="F18" s="34">
        <f>IF((F74*X17)&lt;F16,(F16-(F74*X17)),(F74*X17)-F16)</f>
        <v>2.5324664713391662E-3</v>
      </c>
      <c r="G18" s="26" t="str">
        <f>IF((F74*X17)&lt;F16,"L","G")</f>
        <v>G</v>
      </c>
      <c r="J18" s="36">
        <f>IF((J74*X17)&lt;J16,(J16-(J74*X17)),(J74*X17)-J16)</f>
        <v>5.6961271790638979E-3</v>
      </c>
      <c r="K18" s="26" t="str">
        <f>IF((J74*X17)&lt;J16,"L","G")</f>
        <v>L</v>
      </c>
      <c r="N18" s="36">
        <f>IF((N74*X17)&lt;N16,(N16-(N74*X17)),(N74*X17)-N16)</f>
        <v>3.6210622621420108E-4</v>
      </c>
      <c r="O18" s="26" t="str">
        <f>IF((N74*X17)&lt;N16,"L","G")</f>
        <v>L</v>
      </c>
      <c r="R18" s="36">
        <f>IF((R74*X17)&lt;R16,(R16-(R74*X17)),(R74*X17)-R16)</f>
        <v>5.9825247662646103E-4</v>
      </c>
      <c r="S18" s="26" t="str">
        <f>IF((R74*X17)&lt;R16,"L","G")</f>
        <v>L</v>
      </c>
      <c r="V18" s="36">
        <f>IF((V74*X17)&lt;V16,(V16-(V74*X17)),(V74*X17)-V16)</f>
        <v>4.1240194105654354E-3</v>
      </c>
      <c r="W18" s="26" t="str">
        <f>IF((V74*X17)&lt;V16,"L","G")</f>
        <v>G</v>
      </c>
    </row>
    <row r="19" spans="1:24" s="11" customFormat="1" x14ac:dyDescent="0.25">
      <c r="A19" s="40">
        <v>37</v>
      </c>
      <c r="B19" s="41" t="s">
        <v>173</v>
      </c>
      <c r="C19" s="42" t="s">
        <v>3</v>
      </c>
      <c r="D19" s="9" t="s">
        <v>183</v>
      </c>
      <c r="E19" s="43" t="s">
        <v>19</v>
      </c>
      <c r="F19" s="43">
        <v>6.1018518518518521E-2</v>
      </c>
      <c r="G19" s="44">
        <v>9</v>
      </c>
      <c r="H19" s="9" t="s">
        <v>1846</v>
      </c>
      <c r="I19" s="43" t="s">
        <v>19</v>
      </c>
      <c r="J19" s="45">
        <v>5.7928240740740732E-2</v>
      </c>
      <c r="K19" s="44">
        <v>3</v>
      </c>
      <c r="L19" s="9" t="s">
        <v>3701</v>
      </c>
      <c r="M19" s="43" t="s">
        <v>19</v>
      </c>
      <c r="N19" s="45">
        <v>5.2083333333333356E-2</v>
      </c>
      <c r="O19" s="44">
        <v>9</v>
      </c>
      <c r="P19" s="9" t="s">
        <v>3521</v>
      </c>
      <c r="Q19" s="43" t="s">
        <v>19</v>
      </c>
      <c r="R19" s="45">
        <v>5.8391203703703681E-2</v>
      </c>
      <c r="S19" s="44">
        <v>11</v>
      </c>
      <c r="T19" s="9" t="s">
        <v>2911</v>
      </c>
      <c r="U19" s="43" t="s">
        <v>19</v>
      </c>
      <c r="V19" s="45">
        <v>6.0381944444444474E-2</v>
      </c>
      <c r="W19" s="44">
        <v>6</v>
      </c>
    </row>
    <row r="20" spans="1:24" s="11" customFormat="1" x14ac:dyDescent="0.25">
      <c r="D20" s="9" t="s">
        <v>4014</v>
      </c>
      <c r="E20" s="43" t="s">
        <v>25</v>
      </c>
      <c r="F20" s="43">
        <v>6.1018518518518521E-2</v>
      </c>
      <c r="G20" s="44">
        <v>9</v>
      </c>
      <c r="H20" s="9" t="s">
        <v>4078</v>
      </c>
      <c r="I20" s="43" t="s">
        <v>25</v>
      </c>
      <c r="J20" s="45">
        <v>0.11894675925925925</v>
      </c>
      <c r="K20" s="44">
        <v>5</v>
      </c>
      <c r="L20" s="9" t="s">
        <v>4079</v>
      </c>
      <c r="M20" s="43" t="s">
        <v>25</v>
      </c>
      <c r="N20" s="45">
        <v>0.17103009259259261</v>
      </c>
      <c r="O20" s="44">
        <v>5</v>
      </c>
      <c r="P20" s="9" t="s">
        <v>4017</v>
      </c>
      <c r="Q20" s="43" t="s">
        <v>25</v>
      </c>
      <c r="R20" s="45">
        <v>0.22942129629629629</v>
      </c>
      <c r="S20" s="44">
        <v>5</v>
      </c>
      <c r="T20" s="9" t="s">
        <v>4080</v>
      </c>
      <c r="U20" s="43" t="s">
        <v>25</v>
      </c>
      <c r="V20" s="45">
        <v>0.28980324074074076</v>
      </c>
      <c r="W20" s="44">
        <v>6</v>
      </c>
      <c r="X20" s="11">
        <f>V20/F75</f>
        <v>1.155308448299728</v>
      </c>
    </row>
    <row r="21" spans="1:24" s="11" customFormat="1" x14ac:dyDescent="0.25">
      <c r="D21" s="9" t="s">
        <v>30</v>
      </c>
      <c r="E21" s="43"/>
      <c r="F21" s="43">
        <f>IF((F74*X20)&lt;F19,(F19-(F74*X20)),(F74*X20)-F19)</f>
        <v>3.8338654427509458E-3</v>
      </c>
      <c r="G21" s="31" t="str">
        <f>IF((F74*X20)&lt;F19,"L","G")</f>
        <v>G</v>
      </c>
      <c r="H21" s="9"/>
      <c r="I21" s="43"/>
      <c r="J21" s="45">
        <f>IF((J74*X20)&lt;J19,(J19-(J74*X20)),(J74*X20)-J19)</f>
        <v>6.3082522032019417E-4</v>
      </c>
      <c r="K21" s="31" t="str">
        <f>IF((J74*X20)&lt;J19,"L","G")</f>
        <v>L</v>
      </c>
      <c r="L21" s="9"/>
      <c r="M21" s="43"/>
      <c r="N21" s="45">
        <f>IF((N74*X20)&lt;N19,(N19-(N74*X20)),(N74*X20)-N19)</f>
        <v>3.8518799419315145E-3</v>
      </c>
      <c r="O21" s="31" t="str">
        <f>IF((N74*X20)&lt;N19,"L","G")</f>
        <v>L</v>
      </c>
      <c r="P21" s="9"/>
      <c r="Q21" s="43"/>
      <c r="R21" s="45">
        <f>IF((R74*X20)&lt;R19,(R19-(R74*X20)),(R74*X20)-R19)</f>
        <v>1.053673306606065E-3</v>
      </c>
      <c r="S21" s="31" t="str">
        <f>IF((R74*X20)&lt;R19,"L","G")</f>
        <v>L</v>
      </c>
      <c r="T21" s="9"/>
      <c r="U21" s="43"/>
      <c r="V21" s="45">
        <f>IF((V74*X20)&lt;V19,(V19-(V74*X20)),(V74*X20)-V19)</f>
        <v>1.7025130261068833E-3</v>
      </c>
      <c r="W21" s="31" t="str">
        <f>IF((V74*X20)&lt;V19,"L","G")</f>
        <v>G</v>
      </c>
    </row>
    <row r="22" spans="1:24" x14ac:dyDescent="0.25">
      <c r="A22" s="37">
        <v>24</v>
      </c>
      <c r="B22" s="38" t="s">
        <v>4081</v>
      </c>
      <c r="C22" s="39" t="s">
        <v>3683</v>
      </c>
      <c r="D22" s="4" t="s">
        <v>1858</v>
      </c>
      <c r="E22" s="34" t="s">
        <v>19</v>
      </c>
      <c r="F22" s="34">
        <v>5.932870370370371E-2</v>
      </c>
      <c r="G22" s="35">
        <v>8</v>
      </c>
      <c r="H22" s="4" t="s">
        <v>3424</v>
      </c>
      <c r="I22" s="34" t="s">
        <v>19</v>
      </c>
      <c r="J22" s="36">
        <v>5.9247685185185174E-2</v>
      </c>
      <c r="K22" s="35">
        <v>4</v>
      </c>
      <c r="L22" s="4" t="s">
        <v>4082</v>
      </c>
      <c r="M22" s="34" t="s">
        <v>19</v>
      </c>
      <c r="N22" s="36">
        <v>5.8622685185185208E-2</v>
      </c>
      <c r="O22" s="35">
        <v>18</v>
      </c>
      <c r="P22" s="4" t="s">
        <v>3088</v>
      </c>
      <c r="Q22" s="34" t="s">
        <v>19</v>
      </c>
      <c r="R22" s="36">
        <v>5.5636574074074074E-2</v>
      </c>
      <c r="S22" s="35">
        <v>5</v>
      </c>
      <c r="T22" s="4" t="s">
        <v>3731</v>
      </c>
      <c r="U22" s="34" t="s">
        <v>19</v>
      </c>
      <c r="V22" s="36">
        <v>6.0277777777777763E-2</v>
      </c>
      <c r="W22" s="35">
        <v>5</v>
      </c>
    </row>
    <row r="23" spans="1:24" x14ac:dyDescent="0.25">
      <c r="D23" s="4" t="s">
        <v>4083</v>
      </c>
      <c r="E23" s="34" t="s">
        <v>25</v>
      </c>
      <c r="F23" s="34">
        <v>5.932870370370371E-2</v>
      </c>
      <c r="G23" s="35">
        <v>8</v>
      </c>
      <c r="H23" s="4" t="s">
        <v>4084</v>
      </c>
      <c r="I23" s="34" t="s">
        <v>25</v>
      </c>
      <c r="J23" s="36">
        <v>0.11857638888888888</v>
      </c>
      <c r="K23" s="35">
        <v>4</v>
      </c>
      <c r="L23" s="4" t="s">
        <v>4085</v>
      </c>
      <c r="M23" s="34" t="s">
        <v>25</v>
      </c>
      <c r="N23" s="36">
        <v>0.17719907407407409</v>
      </c>
      <c r="O23" s="35">
        <v>9</v>
      </c>
      <c r="P23" s="4" t="s">
        <v>3487</v>
      </c>
      <c r="Q23" s="34" t="s">
        <v>25</v>
      </c>
      <c r="R23" s="36">
        <v>0.23283564814814817</v>
      </c>
      <c r="S23" s="35">
        <v>7</v>
      </c>
      <c r="T23" s="4" t="s">
        <v>4086</v>
      </c>
      <c r="U23" s="34" t="s">
        <v>25</v>
      </c>
      <c r="V23" s="36">
        <v>0.29311342592592593</v>
      </c>
      <c r="W23" s="35">
        <v>7</v>
      </c>
      <c r="X23" s="2">
        <f>V23/F75</f>
        <v>1.1685045909657179</v>
      </c>
    </row>
    <row r="24" spans="1:24" x14ac:dyDescent="0.25">
      <c r="D24" s="4" t="s">
        <v>30</v>
      </c>
      <c r="F24" s="34">
        <f>IF((F74*X23)&lt;F22,(F22-(F74*X23)),(F74*X23)-F22)</f>
        <v>6.2644359512005962E-3</v>
      </c>
      <c r="G24" s="26" t="str">
        <f>IF((F74*X23)&lt;F22,"L","G")</f>
        <v>G</v>
      </c>
      <c r="J24" s="36">
        <f>IF((J74*X23)&lt;J22,(J22-(J74*X23)),(J74*X23)-J22)</f>
        <v>1.295808191109929E-3</v>
      </c>
      <c r="K24" s="26" t="str">
        <f>IF((J74*X23)&lt;J22,"L","g")</f>
        <v>L</v>
      </c>
      <c r="N24" s="36">
        <f>IF((N74*X23)&lt;N22,(N22-(N74*X23)),(N74*X23)-N22)</f>
        <v>9.8403233841048293E-3</v>
      </c>
      <c r="O24" s="26" t="str">
        <f>IF((N74*X23)&lt;N22,"L","G")</f>
        <v>L</v>
      </c>
      <c r="R24" s="36">
        <f>IF((R74*X23)&lt;R22,(R22-(R74*X23)),(R74*X23)-R22)</f>
        <v>2.3558759960763745E-3</v>
      </c>
      <c r="S24" s="26" t="str">
        <f>IF((R74*X23)&lt;R22,"L","G")</f>
        <v>G</v>
      </c>
      <c r="V24" s="36">
        <f>IF((V74*X23)&lt;V22,(V22-(V74*X23)),(V74*X23)-V22)</f>
        <v>2.5158196279378431E-3</v>
      </c>
      <c r="W24" s="26" t="str">
        <f>IF((V74*X23)&lt;V22,"L","G")</f>
        <v>G</v>
      </c>
    </row>
    <row r="25" spans="1:24" x14ac:dyDescent="0.25">
      <c r="A25" s="37">
        <v>34</v>
      </c>
      <c r="B25" s="38" t="s">
        <v>4087</v>
      </c>
      <c r="C25" s="39" t="s">
        <v>3683</v>
      </c>
      <c r="D25" s="4" t="s">
        <v>3774</v>
      </c>
      <c r="E25" s="34" t="s">
        <v>19</v>
      </c>
      <c r="F25" s="34">
        <v>6.5416666666666665E-2</v>
      </c>
      <c r="G25" s="35">
        <v>11</v>
      </c>
      <c r="H25" s="4" t="s">
        <v>4088</v>
      </c>
      <c r="I25" s="34" t="s">
        <v>19</v>
      </c>
      <c r="J25" s="36">
        <v>5.9907407407407395E-2</v>
      </c>
      <c r="K25" s="35">
        <v>7</v>
      </c>
      <c r="L25" s="4" t="s">
        <v>3960</v>
      </c>
      <c r="M25" s="34" t="s">
        <v>19</v>
      </c>
      <c r="N25" s="36">
        <v>5.215277777777777E-2</v>
      </c>
      <c r="O25" s="35">
        <v>10</v>
      </c>
      <c r="P25" s="4" t="s">
        <v>3133</v>
      </c>
      <c r="Q25" s="34" t="s">
        <v>19</v>
      </c>
      <c r="R25" s="36">
        <v>5.6388888888888905E-2</v>
      </c>
      <c r="S25" s="35">
        <v>6</v>
      </c>
      <c r="T25" s="4" t="s">
        <v>3539</v>
      </c>
      <c r="U25" s="34" t="s">
        <v>19</v>
      </c>
      <c r="V25" s="36">
        <v>6.3506944444444435E-2</v>
      </c>
      <c r="W25" s="35">
        <v>7</v>
      </c>
    </row>
    <row r="26" spans="1:24" x14ac:dyDescent="0.25">
      <c r="D26" s="4" t="s">
        <v>4089</v>
      </c>
      <c r="E26" s="34" t="s">
        <v>25</v>
      </c>
      <c r="F26" s="34">
        <v>6.5416666666666665E-2</v>
      </c>
      <c r="G26" s="35">
        <v>11</v>
      </c>
      <c r="H26" s="4" t="s">
        <v>3778</v>
      </c>
      <c r="I26" s="34" t="s">
        <v>25</v>
      </c>
      <c r="J26" s="36">
        <v>0.12532407407407406</v>
      </c>
      <c r="K26" s="35">
        <v>11</v>
      </c>
      <c r="L26" s="4" t="s">
        <v>458</v>
      </c>
      <c r="M26" s="34" t="s">
        <v>25</v>
      </c>
      <c r="N26" s="36">
        <v>0.17747685185185183</v>
      </c>
      <c r="O26" s="35">
        <v>10</v>
      </c>
      <c r="P26" s="4" t="s">
        <v>4090</v>
      </c>
      <c r="Q26" s="34" t="s">
        <v>25</v>
      </c>
      <c r="R26" s="36">
        <v>0.23386574074074074</v>
      </c>
      <c r="S26" s="35">
        <v>8</v>
      </c>
      <c r="T26" s="4" t="s">
        <v>3777</v>
      </c>
      <c r="U26" s="34" t="s">
        <v>25</v>
      </c>
      <c r="V26" s="36">
        <v>0.29737268518518517</v>
      </c>
      <c r="W26" s="35">
        <v>8</v>
      </c>
      <c r="X26" s="2">
        <f>V26/F75</f>
        <v>1.1854842430674111</v>
      </c>
    </row>
    <row r="27" spans="1:24" x14ac:dyDescent="0.25">
      <c r="D27" s="4" t="s">
        <v>30</v>
      </c>
      <c r="F27" s="34">
        <f>IF((F74*X26)&lt;F25,(F25-(F74*X26)),(F74*X26)-F25)</f>
        <v>1.1296131814461235E-3</v>
      </c>
      <c r="G27" s="26" t="str">
        <f>IF((F74*X26)&lt;F25,"L","G")</f>
        <v>G</v>
      </c>
      <c r="J27" s="36">
        <f>IF((J74*X26)&lt;J25,(J25-(J74*X26)),(J74*X26)-J25)</f>
        <v>1.1134261395386869E-3</v>
      </c>
      <c r="K27" s="26" t="str">
        <f>IF((J74*X26)&lt;J25,"L","G")</f>
        <v>L</v>
      </c>
      <c r="N27" s="36">
        <f>IF((N74*X26)&lt;N25,(N25-(N74*X26)),(N74*X26)-N25)</f>
        <v>2.661554806201942E-3</v>
      </c>
      <c r="O27" s="26" t="str">
        <f>IF((N74*X26)&lt;N25,"L","G")</f>
        <v>L</v>
      </c>
      <c r="R27" s="36">
        <f>IF((R74*X26)&lt;R25,(R25-(R74*X26)),(R74*X26)-R25)</f>
        <v>2.44625502630854E-3</v>
      </c>
      <c r="S27" s="26" t="str">
        <f>IF((R74*X26)&lt;R25,"L","G")</f>
        <v>G</v>
      </c>
      <c r="V27" s="36">
        <f>IF((V74*X26)&lt;V25,(V25-(V74*X26)),(V74*X26)-V25)</f>
        <v>1.9911273798599305E-4</v>
      </c>
      <c r="W27" s="26" t="str">
        <f>IF((V74*X26)&lt;V25,"L","G")</f>
        <v>G</v>
      </c>
    </row>
    <row r="28" spans="1:24" x14ac:dyDescent="0.25">
      <c r="A28" s="37">
        <v>29</v>
      </c>
      <c r="B28" s="38" t="s">
        <v>1733</v>
      </c>
      <c r="C28" s="39" t="s">
        <v>3683</v>
      </c>
      <c r="D28" s="4" t="s">
        <v>4091</v>
      </c>
      <c r="E28" s="34" t="s">
        <v>19</v>
      </c>
      <c r="F28" s="34">
        <v>5.6296296296296296E-2</v>
      </c>
      <c r="G28" s="35">
        <v>2</v>
      </c>
      <c r="H28" s="4" t="s">
        <v>4092</v>
      </c>
      <c r="I28" s="34" t="s">
        <v>19</v>
      </c>
      <c r="J28" s="36">
        <v>6.0613425925925925E-2</v>
      </c>
      <c r="K28" s="35">
        <v>8</v>
      </c>
      <c r="L28" s="4" t="s">
        <v>4093</v>
      </c>
      <c r="M28" s="34" t="s">
        <v>19</v>
      </c>
      <c r="N28" s="36">
        <v>5.7164351851851855E-2</v>
      </c>
      <c r="O28" s="35">
        <v>17</v>
      </c>
      <c r="P28" s="4" t="s">
        <v>3629</v>
      </c>
      <c r="Q28" s="34" t="s">
        <v>19</v>
      </c>
      <c r="R28" s="36">
        <v>6.0810185185185189E-2</v>
      </c>
      <c r="S28" s="35">
        <v>13</v>
      </c>
      <c r="T28" s="4" t="s">
        <v>3989</v>
      </c>
      <c r="U28" s="34" t="s">
        <v>19</v>
      </c>
      <c r="V28" s="36">
        <v>6.3946759259259245E-2</v>
      </c>
      <c r="W28" s="35">
        <v>10</v>
      </c>
    </row>
    <row r="29" spans="1:24" x14ac:dyDescent="0.25">
      <c r="D29" s="4" t="s">
        <v>3791</v>
      </c>
      <c r="E29" s="34" t="s">
        <v>25</v>
      </c>
      <c r="F29" s="34">
        <v>5.6296296296296296E-2</v>
      </c>
      <c r="G29" s="35">
        <v>2</v>
      </c>
      <c r="H29" s="4" t="s">
        <v>2118</v>
      </c>
      <c r="I29" s="34" t="s">
        <v>25</v>
      </c>
      <c r="J29" s="36">
        <v>0.11690972222222222</v>
      </c>
      <c r="K29" s="35">
        <v>3</v>
      </c>
      <c r="L29" s="4" t="s">
        <v>3792</v>
      </c>
      <c r="M29" s="34" t="s">
        <v>25</v>
      </c>
      <c r="N29" s="36">
        <v>0.17407407407407408</v>
      </c>
      <c r="O29" s="35">
        <v>8</v>
      </c>
      <c r="P29" s="4" t="s">
        <v>4094</v>
      </c>
      <c r="Q29" s="34" t="s">
        <v>25</v>
      </c>
      <c r="R29" s="36">
        <v>0.23488425925925926</v>
      </c>
      <c r="S29" s="35">
        <v>9</v>
      </c>
      <c r="T29" s="4" t="s">
        <v>4095</v>
      </c>
      <c r="U29" s="34" t="s">
        <v>25</v>
      </c>
      <c r="V29" s="36">
        <v>0.29883101851851851</v>
      </c>
      <c r="W29" s="35">
        <v>9</v>
      </c>
      <c r="X29" s="2">
        <f>V29/F75</f>
        <v>1.1912979282978822</v>
      </c>
    </row>
    <row r="30" spans="1:24" x14ac:dyDescent="0.25">
      <c r="D30" s="4" t="s">
        <v>30</v>
      </c>
      <c r="F30" s="34">
        <f>IF((F74*X29)&lt;F28,(F28-(F74*X29)),(F74*X29)-F28)</f>
        <v>1.0576330465795473E-2</v>
      </c>
      <c r="G30" s="26" t="str">
        <f>IF((F74*X29)&lt;F28,"L","G")</f>
        <v>G</v>
      </c>
      <c r="J30" s="36">
        <f>IF((J74*X29)&lt;J28,(J28-(J74*X29)),(J74*X29)-J28)</f>
        <v>1.5311154773561889E-3</v>
      </c>
      <c r="K30" s="26" t="str">
        <f>IF((J74*X29)&lt;J28,"L","G")</f>
        <v>L</v>
      </c>
      <c r="N30" s="36">
        <f>IF((N74*X29)&lt;N28,(N28-(N74*X29)),(N74*X29)-N28)</f>
        <v>7.4304209795085577E-3</v>
      </c>
      <c r="O30" s="26" t="str">
        <f>IF((N74*X29)&lt;N28,"L","G")</f>
        <v>L</v>
      </c>
      <c r="R30" s="36">
        <f>IF((R74*X29)&lt;R28,(R28-(R74*X29)),(R74*X29)-R28)</f>
        <v>1.6865102252162159E-3</v>
      </c>
      <c r="S30" s="26" t="str">
        <f>IF((R74*X29)&lt;R28,"L","G")</f>
        <v>L</v>
      </c>
      <c r="V30" s="36">
        <f>IF((V74*X29)&lt;V28,(V28-(V74*X29)),(V74*X29)-V28)</f>
        <v>7.1716216285516721E-5</v>
      </c>
      <c r="W30" s="26" t="str">
        <f>IF((V74*X29)&lt;V28,"L","G")</f>
        <v>G</v>
      </c>
    </row>
    <row r="31" spans="1:24" x14ac:dyDescent="0.25">
      <c r="A31" s="37">
        <v>43</v>
      </c>
      <c r="B31" s="38" t="s">
        <v>4064</v>
      </c>
      <c r="C31" s="39" t="s">
        <v>3683</v>
      </c>
      <c r="D31" s="4" t="s">
        <v>1309</v>
      </c>
      <c r="E31" s="34" t="s">
        <v>19</v>
      </c>
      <c r="F31" s="36">
        <v>6.7083333333333328E-2</v>
      </c>
      <c r="G31" s="35">
        <v>14</v>
      </c>
      <c r="H31" s="4" t="s">
        <v>217</v>
      </c>
      <c r="I31" s="34" t="s">
        <v>19</v>
      </c>
      <c r="J31" s="36">
        <v>6.6354166666666659E-2</v>
      </c>
      <c r="K31" s="35">
        <v>14</v>
      </c>
      <c r="L31" s="4" t="s">
        <v>4096</v>
      </c>
      <c r="M31" s="34" t="s">
        <v>19</v>
      </c>
      <c r="N31" s="36">
        <v>5.9305555555555584E-2</v>
      </c>
      <c r="O31" s="35">
        <v>19</v>
      </c>
      <c r="P31" s="4" t="s">
        <v>1873</v>
      </c>
      <c r="Q31" s="34" t="s">
        <v>19</v>
      </c>
      <c r="R31" s="36">
        <v>5.1597222222221795E-2</v>
      </c>
      <c r="S31" s="35">
        <v>2</v>
      </c>
      <c r="T31" s="4" t="s">
        <v>1551</v>
      </c>
      <c r="U31" s="34" t="s">
        <v>19</v>
      </c>
      <c r="V31" s="36">
        <v>6.3715277777777773E-2</v>
      </c>
      <c r="W31" s="35">
        <v>8</v>
      </c>
    </row>
    <row r="32" spans="1:24" x14ac:dyDescent="0.25">
      <c r="D32" s="4" t="s">
        <v>4097</v>
      </c>
      <c r="E32" s="34" t="s">
        <v>25</v>
      </c>
      <c r="F32" s="34">
        <v>6.7083333333333328E-2</v>
      </c>
      <c r="G32" s="35">
        <v>14</v>
      </c>
      <c r="I32" s="34" t="s">
        <v>25</v>
      </c>
      <c r="J32" s="36">
        <v>0.13343749999999999</v>
      </c>
      <c r="K32" s="35">
        <v>14</v>
      </c>
      <c r="L32" s="4" t="s">
        <v>4098</v>
      </c>
      <c r="M32" s="34" t="s">
        <v>25</v>
      </c>
      <c r="N32" s="36">
        <v>0.19274305555555557</v>
      </c>
      <c r="O32" s="35">
        <v>15</v>
      </c>
      <c r="P32" s="4" t="s">
        <v>1308</v>
      </c>
      <c r="Q32" s="34" t="s">
        <v>25</v>
      </c>
      <c r="R32" s="36">
        <v>0.24434027777777736</v>
      </c>
      <c r="S32" s="35">
        <v>12</v>
      </c>
      <c r="T32" s="4" t="s">
        <v>810</v>
      </c>
      <c r="U32" s="34" t="s">
        <v>25</v>
      </c>
      <c r="V32" s="36">
        <v>0.30805555555555514</v>
      </c>
      <c r="W32" s="35">
        <v>10</v>
      </c>
      <c r="X32" s="2">
        <f>V32/F75</f>
        <v>1.2280717943985588</v>
      </c>
    </row>
    <row r="33" spans="1:24" x14ac:dyDescent="0.25">
      <c r="D33" s="4" t="s">
        <v>30</v>
      </c>
      <c r="F33" s="34">
        <f>IF((F74*X32)&lt;F31,(F31-(F74*X32)),(F74*X32)-F31)</f>
        <v>1.8535671624191202E-3</v>
      </c>
      <c r="G33" s="26" t="str">
        <f>IF((F74*X32)&lt;F31,"L","G")</f>
        <v>G</v>
      </c>
      <c r="J33" s="36">
        <f>IF((J74*X32)&lt;J31,(J31-(J74*X32)),(J74*X32)-J31)</f>
        <v>5.448059733821467E-3</v>
      </c>
      <c r="K33" s="26" t="str">
        <f>IF((J74*X32)&lt;J31,"L","G")</f>
        <v>L</v>
      </c>
      <c r="N33" s="36">
        <f>IF((N74*X32)&lt;N31,(N31-(N74*X32)),(N74*X32)-N31)</f>
        <v>8.0364008981990837E-3</v>
      </c>
      <c r="O33" s="26" t="str">
        <f>IF((N74*X32)&lt;N31,"L","G")</f>
        <v>L</v>
      </c>
      <c r="R33" s="36">
        <f>IF((R74*X32)&lt;R31,(R31-(R74*X32)),(R74*X32)-R31)</f>
        <v>9.3515260923733509E-3</v>
      </c>
      <c r="S33" s="26" t="str">
        <f>IF((R101*X32)&lt;R74,"L","G")</f>
        <v>L</v>
      </c>
      <c r="V33" s="36">
        <f>IF((V74*X32)&lt;V31,(V31-(V74*X32)),(V74*X32)-V31)</f>
        <v>2.2793673772281142E-3</v>
      </c>
      <c r="W33" s="26" t="str">
        <f>IF((V74*X32)&lt;V31,"L","G")</f>
        <v>G</v>
      </c>
    </row>
    <row r="34" spans="1:24" x14ac:dyDescent="0.25">
      <c r="A34" s="37">
        <v>21</v>
      </c>
      <c r="B34" s="38" t="s">
        <v>466</v>
      </c>
      <c r="C34" s="39" t="s">
        <v>3683</v>
      </c>
      <c r="D34" s="4" t="s">
        <v>4099</v>
      </c>
      <c r="E34" s="34" t="s">
        <v>19</v>
      </c>
      <c r="F34" s="34">
        <v>5.6134259259259266E-2</v>
      </c>
      <c r="G34" s="35">
        <v>1</v>
      </c>
      <c r="H34" s="4" t="s">
        <v>3849</v>
      </c>
      <c r="I34" s="34" t="s">
        <v>19</v>
      </c>
      <c r="J34" s="36">
        <v>5.9745370370370358E-2</v>
      </c>
      <c r="K34" s="35">
        <v>6</v>
      </c>
      <c r="L34" s="4" t="s">
        <v>380</v>
      </c>
      <c r="M34" s="34" t="s">
        <v>19</v>
      </c>
      <c r="N34" s="36">
        <v>5.3969907407407439E-2</v>
      </c>
      <c r="O34" s="35">
        <v>11</v>
      </c>
      <c r="P34" s="4" t="s">
        <v>1282</v>
      </c>
      <c r="Q34" s="34" t="s">
        <v>19</v>
      </c>
      <c r="R34" s="36">
        <v>7.0659722222222193E-2</v>
      </c>
      <c r="S34" s="35">
        <v>19</v>
      </c>
      <c r="T34" s="4" t="s">
        <v>4100</v>
      </c>
      <c r="U34" s="34" t="s">
        <v>19</v>
      </c>
      <c r="V34" s="36">
        <v>7.0879629629629654E-2</v>
      </c>
      <c r="W34" s="35">
        <v>15</v>
      </c>
    </row>
    <row r="35" spans="1:24" x14ac:dyDescent="0.25">
      <c r="D35" s="4" t="s">
        <v>4101</v>
      </c>
      <c r="E35" s="34" t="s">
        <v>25</v>
      </c>
      <c r="F35" s="34">
        <v>5.6134259259259266E-2</v>
      </c>
      <c r="G35" s="35">
        <v>1</v>
      </c>
      <c r="H35" s="4" t="s">
        <v>3622</v>
      </c>
      <c r="I35" s="34" t="s">
        <v>25</v>
      </c>
      <c r="J35" s="36">
        <v>0.11587962962962962</v>
      </c>
      <c r="K35" s="35">
        <v>2</v>
      </c>
      <c r="L35" s="4" t="s">
        <v>3850</v>
      </c>
      <c r="M35" s="34" t="s">
        <v>25</v>
      </c>
      <c r="N35" s="36">
        <v>0.16984953703703706</v>
      </c>
      <c r="O35" s="35">
        <v>4</v>
      </c>
      <c r="P35" s="4" t="s">
        <v>3623</v>
      </c>
      <c r="Q35" s="34" t="s">
        <v>25</v>
      </c>
      <c r="R35" s="36">
        <v>0.24050925925925926</v>
      </c>
      <c r="S35" s="35">
        <v>10</v>
      </c>
      <c r="T35" s="4" t="s">
        <v>4102</v>
      </c>
      <c r="U35" s="34" t="s">
        <v>25</v>
      </c>
      <c r="V35" s="36">
        <v>0.31138888888888894</v>
      </c>
      <c r="W35" s="35">
        <v>11</v>
      </c>
      <c r="X35" s="2">
        <f>V35/F75</f>
        <v>1.2413602177824947</v>
      </c>
    </row>
    <row r="36" spans="1:24" x14ac:dyDescent="0.25">
      <c r="D36" s="4" t="s">
        <v>30</v>
      </c>
      <c r="F36" s="34">
        <f>IF((F74*X35)&lt;F34,(F34-(F74*X35)),(F74*X35)-F34)</f>
        <v>1.3548577039873839E-2</v>
      </c>
      <c r="G36" s="26" t="str">
        <f>IF((F74*X35)&lt;F34,"L","G")</f>
        <v>G</v>
      </c>
      <c r="J36" s="36">
        <f>IF((J74*X35)&lt;J34,(J34-(J74*X35)),(J74*X35)-J34)</f>
        <v>1.8197746897915604E-3</v>
      </c>
      <c r="K36" s="26" t="str">
        <f>IF((J74*X35)&lt;J34,"L","G")</f>
        <v>G</v>
      </c>
      <c r="N36" s="36">
        <f>IF((N74*X35)&lt;N34,(N34-(N74*X35)),(N74*X35)-N34)</f>
        <v>2.1459918340109296E-3</v>
      </c>
      <c r="O36" s="26" t="str">
        <f>IF((N74*X35)&lt;N34,"L","G")</f>
        <v>L</v>
      </c>
      <c r="R36" s="36">
        <f>IF((R74*X35)&lt;R34,(R34-(R74*X35)),(R74*X35)-R34)</f>
        <v>9.051474376720596E-3</v>
      </c>
      <c r="S36" s="26" t="str">
        <f>IF((R74*X35)&lt;R34,"L","G")</f>
        <v>L</v>
      </c>
      <c r="V36" s="36">
        <f>IF((V74*X35)&lt;V34,(V34-(V74*X35)),(V74*X35)-V34)</f>
        <v>4.170885518933784E-3</v>
      </c>
      <c r="W36" s="26" t="str">
        <f>IF((V74*X35)&lt;V34,"L","G")</f>
        <v>L</v>
      </c>
    </row>
    <row r="37" spans="1:24" ht="12.75" customHeight="1" x14ac:dyDescent="0.25">
      <c r="A37" s="37">
        <v>28</v>
      </c>
      <c r="B37" s="38" t="s">
        <v>4103</v>
      </c>
      <c r="C37" s="39" t="s">
        <v>4104</v>
      </c>
      <c r="D37" s="4" t="s">
        <v>3152</v>
      </c>
      <c r="E37" s="34" t="s">
        <v>19</v>
      </c>
      <c r="F37" s="34">
        <v>5.7349537037037039E-2</v>
      </c>
      <c r="G37" s="35">
        <v>5</v>
      </c>
      <c r="H37" s="4" t="s">
        <v>4105</v>
      </c>
      <c r="I37" s="34" t="s">
        <v>19</v>
      </c>
      <c r="J37" s="36">
        <v>7.4791666666666673E-2</v>
      </c>
      <c r="K37" s="35">
        <v>18</v>
      </c>
      <c r="L37" s="4" t="s">
        <v>4038</v>
      </c>
      <c r="M37" s="34" t="s">
        <v>19</v>
      </c>
      <c r="N37" s="36">
        <v>5.4340277777777751E-2</v>
      </c>
      <c r="O37" s="35">
        <v>13</v>
      </c>
      <c r="P37" s="4" t="s">
        <v>3000</v>
      </c>
      <c r="Q37" s="34" t="s">
        <v>19</v>
      </c>
      <c r="R37" s="36">
        <v>5.7453703703703729E-2</v>
      </c>
      <c r="S37" s="35">
        <v>9</v>
      </c>
      <c r="T37" s="4" t="s">
        <v>3561</v>
      </c>
      <c r="U37" s="34" t="s">
        <v>19</v>
      </c>
      <c r="V37" s="36">
        <v>7.0787037037037343E-2</v>
      </c>
      <c r="W37" s="35">
        <v>14</v>
      </c>
    </row>
    <row r="38" spans="1:24" x14ac:dyDescent="0.25">
      <c r="D38" s="4" t="s">
        <v>3941</v>
      </c>
      <c r="E38" s="34" t="s">
        <v>25</v>
      </c>
      <c r="F38" s="34">
        <v>5.7349537037037039E-2</v>
      </c>
      <c r="G38" s="35">
        <v>5</v>
      </c>
      <c r="H38" s="4" t="s">
        <v>2992</v>
      </c>
      <c r="I38" s="34" t="s">
        <v>25</v>
      </c>
      <c r="J38" s="36">
        <v>0.13214120370370372</v>
      </c>
      <c r="K38" s="35">
        <v>12</v>
      </c>
      <c r="L38" s="4" t="s">
        <v>3569</v>
      </c>
      <c r="M38" s="34" t="s">
        <v>25</v>
      </c>
      <c r="N38" s="36">
        <v>0.18648148148148147</v>
      </c>
      <c r="O38" s="35">
        <v>14</v>
      </c>
      <c r="P38" s="4" t="s">
        <v>4106</v>
      </c>
      <c r="Q38" s="34" t="s">
        <v>25</v>
      </c>
      <c r="R38" s="36">
        <v>0.2439351851851852</v>
      </c>
      <c r="S38" s="35">
        <v>11</v>
      </c>
      <c r="T38" s="4" t="s">
        <v>4107</v>
      </c>
      <c r="U38" s="34" t="s">
        <v>25</v>
      </c>
      <c r="V38" s="36">
        <v>0.31472222222222257</v>
      </c>
      <c r="W38" s="35">
        <v>12</v>
      </c>
      <c r="X38" s="2">
        <f>V38/F75</f>
        <v>1.2546486411664297</v>
      </c>
    </row>
    <row r="39" spans="1:24" x14ac:dyDescent="0.25">
      <c r="D39" s="4" t="s">
        <v>30</v>
      </c>
      <c r="F39" s="34">
        <f>IF((F74*X38)&lt;F37,(F37-(F74*X38)),(F74*X38)-F37)</f>
        <v>1.3079235065476667E-2</v>
      </c>
      <c r="G39" s="26" t="str">
        <f>IF((F74*X38)&lt;F37,"L","G")</f>
        <v>G</v>
      </c>
      <c r="J39" s="36">
        <f>IF((J74*X38)&lt;J37,(J37-(J74*X38)),(J74*X38)-J37)</f>
        <v>1.2567483479188069E-2</v>
      </c>
      <c r="K39" s="26" t="str">
        <f>IF((J74*X38)&lt;J37,"L","G")</f>
        <v>L</v>
      </c>
      <c r="N39" s="36">
        <f>IF((N74*X38)&lt;N37,(N37-(N74*X38)),(N74*X38)-N37)</f>
        <v>1.9616012883412678E-3</v>
      </c>
      <c r="O39" s="26" t="str">
        <f>IF((N74*X38)&lt;N37,"L","G")</f>
        <v>L</v>
      </c>
      <c r="R39" s="36">
        <f>IF((R74*X38)&lt;R37,(R37-(R74*X38)),(R74*X38)-R37)</f>
        <v>4.8140436727042712E-3</v>
      </c>
      <c r="S39" s="26" t="str">
        <f>IF((R74*X38)&lt;R37,"L","G")</f>
        <v>G</v>
      </c>
      <c r="V39" s="36">
        <f>IF((V74*X38)&lt;V37,(V37-(V74*X38)),(V74*X38)-V37)</f>
        <v>3.3641939706515467E-3</v>
      </c>
      <c r="W39" s="26" t="str">
        <f>IF((V74*X38)&lt;V37,"L","G")</f>
        <v>L</v>
      </c>
    </row>
    <row r="40" spans="1:24" s="11" customFormat="1" x14ac:dyDescent="0.25">
      <c r="A40" s="40">
        <v>36</v>
      </c>
      <c r="B40" s="41" t="s">
        <v>173</v>
      </c>
      <c r="C40" s="42" t="s">
        <v>3683</v>
      </c>
      <c r="D40" s="9" t="s">
        <v>4021</v>
      </c>
      <c r="E40" s="43" t="s">
        <v>19</v>
      </c>
      <c r="F40" s="43">
        <v>6.6979166666666659E-2</v>
      </c>
      <c r="G40" s="44">
        <v>13</v>
      </c>
      <c r="H40" s="9" t="s">
        <v>925</v>
      </c>
      <c r="I40" s="43" t="s">
        <v>19</v>
      </c>
      <c r="J40" s="45">
        <v>6.7025462962962981E-2</v>
      </c>
      <c r="K40" s="44">
        <v>15</v>
      </c>
      <c r="L40" s="9" t="s">
        <v>4108</v>
      </c>
      <c r="M40" s="43" t="s">
        <v>19</v>
      </c>
      <c r="N40" s="45">
        <v>5.0462962962962959E-2</v>
      </c>
      <c r="O40" s="44">
        <v>7</v>
      </c>
      <c r="P40" s="9" t="s">
        <v>4018</v>
      </c>
      <c r="Q40" s="43" t="s">
        <v>19</v>
      </c>
      <c r="R40" s="45">
        <v>6.973379629629628E-2</v>
      </c>
      <c r="S40" s="44">
        <v>18</v>
      </c>
      <c r="T40" s="9" t="s">
        <v>4024</v>
      </c>
      <c r="U40" s="43" t="s">
        <v>19</v>
      </c>
      <c r="V40" s="45">
        <v>7.1793981481481833E-2</v>
      </c>
      <c r="W40" s="44">
        <v>17</v>
      </c>
    </row>
    <row r="41" spans="1:24" s="11" customFormat="1" x14ac:dyDescent="0.25">
      <c r="D41" s="9" t="s">
        <v>4109</v>
      </c>
      <c r="E41" s="43" t="s">
        <v>25</v>
      </c>
      <c r="F41" s="43">
        <v>6.6979166666666659E-2</v>
      </c>
      <c r="G41" s="44">
        <v>13</v>
      </c>
      <c r="H41" s="9" t="s">
        <v>4110</v>
      </c>
      <c r="I41" s="43" t="s">
        <v>25</v>
      </c>
      <c r="J41" s="45">
        <v>0.13400462962962964</v>
      </c>
      <c r="K41" s="44">
        <v>15</v>
      </c>
      <c r="L41" s="9" t="s">
        <v>4111</v>
      </c>
      <c r="M41" s="43" t="s">
        <v>25</v>
      </c>
      <c r="N41" s="45">
        <v>0.1844675925925926</v>
      </c>
      <c r="O41" s="44">
        <v>12</v>
      </c>
      <c r="P41" s="9" t="s">
        <v>4112</v>
      </c>
      <c r="Q41" s="43" t="s">
        <v>25</v>
      </c>
      <c r="R41" s="45">
        <v>0.25420138888888888</v>
      </c>
      <c r="S41" s="44">
        <v>14</v>
      </c>
      <c r="T41" s="9" t="s">
        <v>4016</v>
      </c>
      <c r="U41" s="43" t="s">
        <v>25</v>
      </c>
      <c r="V41" s="45">
        <v>0.32599537037037074</v>
      </c>
      <c r="W41" s="44">
        <v>13</v>
      </c>
      <c r="X41" s="11">
        <f>V41/F75</f>
        <v>1.2995893508051508</v>
      </c>
    </row>
    <row r="42" spans="1:24" s="11" customFormat="1" x14ac:dyDescent="0.25">
      <c r="D42" s="9" t="s">
        <v>30</v>
      </c>
      <c r="E42" s="43"/>
      <c r="F42" s="43">
        <f>IF((F74*X41)&lt;F40,(F40-(F74*X41)),(F74*X41)-F40)</f>
        <v>5.9723188820021145E-3</v>
      </c>
      <c r="G42" s="31" t="str">
        <f>IF((F74*X41)&lt;F40,"L","G")</f>
        <v>G</v>
      </c>
      <c r="H42" s="9"/>
      <c r="I42" s="43"/>
      <c r="J42" s="45">
        <f>IF((J74*X41)&lt;J40,(J40-(J74*X41)),(J74*X41)-J40)</f>
        <v>2.5724494421288241E-3</v>
      </c>
      <c r="K42" s="31" t="str">
        <f>IF((J74*X41)&lt;J40,"L","G")</f>
        <v>L</v>
      </c>
      <c r="L42" s="9"/>
      <c r="M42" s="43"/>
      <c r="N42" s="45">
        <f>IF((N74*X41)&lt;N40,(N40-(N74*X41)),(N74*X41)-N40)</f>
        <v>3.7918841244696661E-3</v>
      </c>
      <c r="O42" s="31" t="str">
        <f>IF((N74*X41)&lt;N40,"L","G")</f>
        <v>G</v>
      </c>
      <c r="P42" s="9"/>
      <c r="Q42" s="43"/>
      <c r="R42" s="45">
        <f>IF((R74*X41)&lt;R40,(R40-(R74*X41)),(R74*X41)-R40)</f>
        <v>5.2356581452258216E-3</v>
      </c>
      <c r="S42" s="31" t="str">
        <f>IF((R74*X41)&lt;R40,"L","G")</f>
        <v>L</v>
      </c>
      <c r="T42" s="9"/>
      <c r="U42" s="43"/>
      <c r="V42" s="45">
        <f>IF((V74*X41)&lt;V40,(V40-(V74*X41)),(V74*X41)-V40)</f>
        <v>1.9560954191170793E-3</v>
      </c>
      <c r="W42" s="31" t="str">
        <f>IF((V74*X41)&lt;V40,"L","G")</f>
        <v>L</v>
      </c>
    </row>
    <row r="43" spans="1:24" x14ac:dyDescent="0.25">
      <c r="A43" s="37">
        <v>35</v>
      </c>
      <c r="B43" s="38" t="s">
        <v>4113</v>
      </c>
      <c r="C43" s="39" t="s">
        <v>1</v>
      </c>
      <c r="D43" s="4" t="s">
        <v>2546</v>
      </c>
      <c r="E43" s="34" t="s">
        <v>19</v>
      </c>
      <c r="F43" s="34">
        <v>7.4386574074074077E-2</v>
      </c>
      <c r="G43" s="35">
        <v>19</v>
      </c>
      <c r="H43" s="4" t="s">
        <v>4114</v>
      </c>
      <c r="I43" s="34" t="s">
        <v>19</v>
      </c>
      <c r="J43" s="36">
        <v>7.3437500000000003E-2</v>
      </c>
      <c r="K43" s="35">
        <v>16</v>
      </c>
      <c r="L43" s="4" t="s">
        <v>4115</v>
      </c>
      <c r="M43" s="34" t="s">
        <v>19</v>
      </c>
      <c r="N43" s="36">
        <v>5.7129629629629308E-2</v>
      </c>
      <c r="O43" s="35">
        <v>16</v>
      </c>
      <c r="P43" s="4" t="s">
        <v>2072</v>
      </c>
      <c r="Q43" s="34" t="s">
        <v>19</v>
      </c>
      <c r="R43" s="36">
        <v>6.005787037036997E-2</v>
      </c>
      <c r="S43" s="35">
        <v>12</v>
      </c>
      <c r="T43" s="4" t="s">
        <v>4116</v>
      </c>
      <c r="U43" s="34" t="s">
        <v>19</v>
      </c>
      <c r="V43" s="36">
        <v>6.3773148148148467E-2</v>
      </c>
      <c r="W43" s="35">
        <v>9</v>
      </c>
    </row>
    <row r="44" spans="1:24" x14ac:dyDescent="0.25">
      <c r="D44" s="4" t="s">
        <v>3970</v>
      </c>
      <c r="E44" s="34" t="s">
        <v>25</v>
      </c>
      <c r="F44" s="34">
        <v>7.4386574074074077E-2</v>
      </c>
      <c r="G44" s="35">
        <v>19</v>
      </c>
      <c r="H44" s="4" t="s">
        <v>3967</v>
      </c>
      <c r="I44" s="34" t="s">
        <v>25</v>
      </c>
      <c r="J44" s="36">
        <v>0.14782407407407408</v>
      </c>
      <c r="K44" s="35">
        <v>17</v>
      </c>
      <c r="L44" s="4" t="s">
        <v>4117</v>
      </c>
      <c r="M44" s="34" t="s">
        <v>25</v>
      </c>
      <c r="N44" s="36">
        <v>0.20495370370370339</v>
      </c>
      <c r="O44" s="35">
        <v>17</v>
      </c>
      <c r="P44" s="4" t="s">
        <v>3804</v>
      </c>
      <c r="Q44" s="34" t="s">
        <v>25</v>
      </c>
      <c r="R44" s="36">
        <v>0.26501157407407339</v>
      </c>
      <c r="S44" s="35">
        <v>18</v>
      </c>
      <c r="T44" s="4" t="s">
        <v>3805</v>
      </c>
      <c r="U44" s="34" t="s">
        <v>25</v>
      </c>
      <c r="V44" s="36">
        <v>0.32878472222222183</v>
      </c>
      <c r="W44" s="35">
        <v>14</v>
      </c>
      <c r="X44" s="2">
        <f>V44/F75</f>
        <v>1.310709177317398</v>
      </c>
    </row>
    <row r="45" spans="1:24" x14ac:dyDescent="0.25">
      <c r="D45" s="4" t="s">
        <v>30</v>
      </c>
      <c r="F45" s="34">
        <f>IF((F74*X44)&lt;F43,(F43-(F74*X44)),(F74*X44)-F43)</f>
        <v>8.1088530104883594E-4</v>
      </c>
      <c r="G45" s="26" t="str">
        <f>IF((F74*X44)&lt;F43,"L","G")</f>
        <v>L</v>
      </c>
      <c r="J45" s="36">
        <f>IF((J74*X44)&lt;J43,(J43-(J74*X44)),(J74*X44)-J43)</f>
        <v>8.4329997129045098E-3</v>
      </c>
      <c r="K45" s="26" t="str">
        <f>IF((J74*X44)&lt;J43,"L","G")</f>
        <v>L</v>
      </c>
      <c r="N45" s="36">
        <f>IF((N74*X44)&lt;N43,(N43-(N74*X44)),(N74*X44)-N43)</f>
        <v>2.4105555256495118E-3</v>
      </c>
      <c r="O45" s="26" t="str">
        <f>IF((N74*X44)&lt;N43,"L","G")</f>
        <v>L</v>
      </c>
      <c r="R45" s="36">
        <f>IF((R74*X44)&lt;R43,(R43-(R74*X44)),(R74*X44)-R43)</f>
        <v>4.9921406520490458E-3</v>
      </c>
      <c r="S45" s="26" t="str">
        <f>IF((R74*X44)&lt;R43,"L","G")</f>
        <v>G</v>
      </c>
      <c r="V45" s="36">
        <f>IF((V74*X44)&lt;V43,(V43-(V74*X44)),(V74*X44)-V43)</f>
        <v>6.6622998875538325E-3</v>
      </c>
      <c r="W45" s="26" t="str">
        <f>IF((V74*X44)&lt;V43,"L","G")</f>
        <v>G</v>
      </c>
    </row>
    <row r="46" spans="1:24" x14ac:dyDescent="0.25">
      <c r="A46" s="37">
        <v>40</v>
      </c>
      <c r="B46" s="38" t="s">
        <v>3972</v>
      </c>
      <c r="C46" s="39" t="s">
        <v>1</v>
      </c>
      <c r="D46" s="4" t="s">
        <v>3366</v>
      </c>
      <c r="E46" s="34" t="s">
        <v>19</v>
      </c>
      <c r="F46" s="34">
        <v>7.1574074074074082E-2</v>
      </c>
      <c r="G46" s="35">
        <v>17</v>
      </c>
      <c r="H46" s="4" t="s">
        <v>1500</v>
      </c>
      <c r="I46" s="34" t="s">
        <v>19</v>
      </c>
      <c r="J46" s="36">
        <v>0.08</v>
      </c>
      <c r="K46" s="35">
        <v>20</v>
      </c>
      <c r="L46" s="4" t="s">
        <v>4118</v>
      </c>
      <c r="M46" s="34" t="s">
        <v>19</v>
      </c>
      <c r="N46" s="36">
        <v>5.4629629629629306E-2</v>
      </c>
      <c r="O46" s="35">
        <v>15</v>
      </c>
      <c r="P46" s="4" t="s">
        <v>4119</v>
      </c>
      <c r="Q46" s="34" t="s">
        <v>19</v>
      </c>
      <c r="R46" s="36">
        <v>5.6817129629629204E-2</v>
      </c>
      <c r="S46" s="35">
        <v>7</v>
      </c>
      <c r="T46" s="4" t="s">
        <v>4120</v>
      </c>
      <c r="U46" s="34" t="s">
        <v>19</v>
      </c>
      <c r="V46" s="36">
        <v>6.9502314814815142E-2</v>
      </c>
      <c r="W46" s="35">
        <v>13</v>
      </c>
    </row>
    <row r="47" spans="1:24" x14ac:dyDescent="0.25">
      <c r="D47" s="4" t="s">
        <v>1575</v>
      </c>
      <c r="E47" s="34" t="s">
        <v>25</v>
      </c>
      <c r="F47" s="34">
        <v>7.1574074074074082E-2</v>
      </c>
      <c r="G47" s="35">
        <v>17</v>
      </c>
      <c r="H47" s="4" t="s">
        <v>4121</v>
      </c>
      <c r="I47" s="34" t="s">
        <v>25</v>
      </c>
      <c r="J47" s="36">
        <v>0.15157407407407408</v>
      </c>
      <c r="K47" s="35">
        <v>20</v>
      </c>
      <c r="L47" s="4" t="s">
        <v>4122</v>
      </c>
      <c r="M47" s="34" t="s">
        <v>25</v>
      </c>
      <c r="N47" s="36">
        <v>0.20620370370370339</v>
      </c>
      <c r="O47" s="35">
        <v>19</v>
      </c>
      <c r="P47" s="4" t="s">
        <v>2955</v>
      </c>
      <c r="Q47" s="34" t="s">
        <v>25</v>
      </c>
      <c r="R47" s="36">
        <v>0.26302083333333259</v>
      </c>
      <c r="S47" s="35">
        <v>16</v>
      </c>
      <c r="T47" s="4" t="s">
        <v>4123</v>
      </c>
      <c r="U47" s="34" t="s">
        <v>25</v>
      </c>
      <c r="V47" s="36">
        <v>0.33252314814814776</v>
      </c>
      <c r="W47" s="35">
        <v>15</v>
      </c>
      <c r="X47" s="2">
        <f>V47/F75</f>
        <v>1.3256125132653518</v>
      </c>
    </row>
    <row r="48" spans="1:24" x14ac:dyDescent="0.25">
      <c r="D48" s="4" t="s">
        <v>30</v>
      </c>
      <c r="F48" s="34">
        <f>IF((F74*X47)&lt;F46,(F46-(F74*X47)),(F74*X47)-F46)</f>
        <v>2.8382024228814362E-3</v>
      </c>
      <c r="G48" s="26" t="str">
        <f>IF((F663*X47)&lt;F46,"L","G")</f>
        <v>L</v>
      </c>
      <c r="J48" s="36">
        <f>IF((J74*X47)&lt;J46,(J46-(J74*X47)),(J74*X47)-J46)</f>
        <v>1.4256370146504257E-2</v>
      </c>
      <c r="K48" s="26" t="str">
        <f>IF((J74*X47)&lt;J46,"L","G")</f>
        <v>L</v>
      </c>
      <c r="N48" s="36">
        <f>IF((N74*X47)&lt;N46,(N46-(N74*X47)),(N74*X47)-N46)</f>
        <v>7.1162425171471949E-4</v>
      </c>
      <c r="O48" s="26" t="str">
        <f>IF((N74*X47)&lt;N46,"L","G")</f>
        <v>G</v>
      </c>
      <c r="R48" s="36">
        <f>IF((R74*X47)&lt;R46,(R46-(R74*X47)),(R74*X47)-R46)</f>
        <v>8.9725284361327068E-3</v>
      </c>
      <c r="S48" s="26" t="str">
        <f>IF((R74*X47)&lt;R46,"L","G")</f>
        <v>G</v>
      </c>
      <c r="V48" s="36">
        <f>IF((V74*X47)&lt;V46,(V46-(V74*X47)),(V74*X47)-V46)</f>
        <v>1.7340150357754575E-3</v>
      </c>
      <c r="W48" s="26" t="str">
        <f>IF((V74*X47)&lt;V46,"L","G")</f>
        <v>G</v>
      </c>
    </row>
    <row r="49" spans="1:24" x14ac:dyDescent="0.25">
      <c r="A49" s="37">
        <v>42</v>
      </c>
      <c r="B49" s="38" t="s">
        <v>1864</v>
      </c>
      <c r="C49" s="39" t="s">
        <v>3</v>
      </c>
      <c r="D49" s="4" t="s">
        <v>4124</v>
      </c>
      <c r="E49" s="34" t="s">
        <v>19</v>
      </c>
      <c r="F49" s="34">
        <v>8.4074074074074079E-2</v>
      </c>
      <c r="G49" s="35">
        <v>23</v>
      </c>
      <c r="H49" s="4" t="s">
        <v>1506</v>
      </c>
      <c r="I49" s="34" t="s">
        <v>19</v>
      </c>
      <c r="J49" s="36">
        <v>6.4988425925925949E-2</v>
      </c>
      <c r="K49" s="35">
        <v>13</v>
      </c>
      <c r="L49" s="4" t="s">
        <v>4125</v>
      </c>
      <c r="M49" s="34" t="s">
        <v>19</v>
      </c>
      <c r="N49" s="36">
        <v>5.4016203703703386E-2</v>
      </c>
      <c r="O49" s="35">
        <v>12</v>
      </c>
      <c r="P49" s="4" t="s">
        <v>3232</v>
      </c>
      <c r="Q49" s="34" t="s">
        <v>19</v>
      </c>
      <c r="R49" s="36">
        <v>6.1770833333332914E-2</v>
      </c>
      <c r="S49" s="35">
        <v>14</v>
      </c>
      <c r="T49" s="4" t="s">
        <v>4126</v>
      </c>
      <c r="U49" s="34" t="s">
        <v>19</v>
      </c>
      <c r="V49" s="36">
        <v>6.9293981481481776E-2</v>
      </c>
      <c r="W49" s="35">
        <v>12</v>
      </c>
    </row>
    <row r="50" spans="1:24" x14ac:dyDescent="0.25">
      <c r="D50" s="4" t="s">
        <v>3822</v>
      </c>
      <c r="E50" s="34" t="s">
        <v>25</v>
      </c>
      <c r="F50" s="34">
        <v>8.4074074074074079E-2</v>
      </c>
      <c r="G50" s="35">
        <v>23</v>
      </c>
      <c r="H50" s="4" t="s">
        <v>3044</v>
      </c>
      <c r="I50" s="34" t="s">
        <v>25</v>
      </c>
      <c r="J50" s="36">
        <v>0.14906249999999999</v>
      </c>
      <c r="K50" s="35">
        <v>18</v>
      </c>
      <c r="L50" s="4" t="s">
        <v>3937</v>
      </c>
      <c r="M50" s="34" t="s">
        <v>25</v>
      </c>
      <c r="N50" s="36">
        <v>0.2030787037037034</v>
      </c>
      <c r="O50" s="35">
        <v>16</v>
      </c>
      <c r="P50" s="4" t="s">
        <v>1495</v>
      </c>
      <c r="Q50" s="34" t="s">
        <v>25</v>
      </c>
      <c r="R50" s="36">
        <v>0.26484953703703629</v>
      </c>
      <c r="S50" s="35">
        <v>17</v>
      </c>
      <c r="T50" s="4" t="s">
        <v>494</v>
      </c>
      <c r="U50" s="34" t="s">
        <v>25</v>
      </c>
      <c r="V50" s="36">
        <v>0.33414351851851809</v>
      </c>
      <c r="W50" s="35">
        <v>16</v>
      </c>
      <c r="X50" s="2">
        <f>V50/F75</f>
        <v>1.3320721635214305</v>
      </c>
    </row>
    <row r="51" spans="1:24" x14ac:dyDescent="0.25">
      <c r="D51" s="4" t="s">
        <v>30</v>
      </c>
      <c r="F51" s="34">
        <f>IF((F74*X50)&lt;F49,(F49-(F74*X50)),(F74*X50)-F49)</f>
        <v>9.2991898949196933E-3</v>
      </c>
      <c r="G51" s="26" t="str">
        <f>IF((F74*X50)&lt;F49,"L","G")</f>
        <v>L</v>
      </c>
      <c r="J51" s="36">
        <f>IF((J74*X50)&lt;J49,(J49-(J74*X50)),(J74*X50)-J49)</f>
        <v>1.0755696839042511E-3</v>
      </c>
      <c r="K51" s="26" t="str">
        <f>IF((J74*X50)&lt;J49,"L","G")</f>
        <v>G</v>
      </c>
      <c r="N51" s="36">
        <f>IF((N74*X50)&lt;N49,(N49-(N74*X50)),(N74*X50)-N49)</f>
        <v>1.5947256229378176E-3</v>
      </c>
      <c r="O51" s="26" t="str">
        <f>IF((N74*X50)&lt;N49,"L","G")</f>
        <v>G</v>
      </c>
      <c r="R51" s="36">
        <f>IF((R74*X50)&lt;R49,(R49-(R74*X50)),(R74*X50)-R49)</f>
        <v>4.33941478217513E-3</v>
      </c>
      <c r="S51" s="26" t="str">
        <f>IF((R74*X50)&lt;R49,"L","G")</f>
        <v>G</v>
      </c>
      <c r="V51" s="36">
        <f>IF((V74*X50)&lt;V49,(V49-(V74*X50)),(V74*X50)-V49)</f>
        <v>2.2894798059025084E-3</v>
      </c>
      <c r="W51" s="26" t="str">
        <f>IF((V74*X50)&lt;V49,"L","G")</f>
        <v>G</v>
      </c>
    </row>
    <row r="52" spans="1:24" x14ac:dyDescent="0.25">
      <c r="A52" s="37">
        <v>33</v>
      </c>
      <c r="B52" s="38" t="s">
        <v>661</v>
      </c>
      <c r="C52" s="39" t="s">
        <v>3683</v>
      </c>
      <c r="D52" s="4" t="s">
        <v>3272</v>
      </c>
      <c r="E52" s="34" t="s">
        <v>19</v>
      </c>
      <c r="F52" s="34">
        <v>5.6377314814814818E-2</v>
      </c>
      <c r="G52" s="35">
        <v>3</v>
      </c>
      <c r="H52" s="4" t="s">
        <v>3094</v>
      </c>
      <c r="I52" s="34" t="s">
        <v>19</v>
      </c>
      <c r="J52" s="36">
        <v>6.4907407407407386E-2</v>
      </c>
      <c r="K52" s="35">
        <v>12</v>
      </c>
      <c r="L52" s="4" t="s">
        <v>3889</v>
      </c>
      <c r="M52" s="34" t="s">
        <v>19</v>
      </c>
      <c r="N52" s="36">
        <v>6.3287037037037044E-2</v>
      </c>
      <c r="O52" s="35">
        <v>22</v>
      </c>
      <c r="P52" s="4" t="s">
        <v>4127</v>
      </c>
      <c r="Q52" s="34" t="s">
        <v>19</v>
      </c>
      <c r="R52" s="36">
        <v>7.6296296296296279E-2</v>
      </c>
      <c r="S52" s="35">
        <v>21</v>
      </c>
      <c r="T52" s="4" t="s">
        <v>4128</v>
      </c>
      <c r="U52" s="34" t="s">
        <v>19</v>
      </c>
      <c r="V52" s="36">
        <v>7.6550925925926244E-2</v>
      </c>
      <c r="W52" s="35">
        <v>18</v>
      </c>
    </row>
    <row r="53" spans="1:24" x14ac:dyDescent="0.25">
      <c r="D53" s="4" t="s">
        <v>2941</v>
      </c>
      <c r="E53" s="34" t="s">
        <v>25</v>
      </c>
      <c r="F53" s="34">
        <v>5.6377314814814818E-2</v>
      </c>
      <c r="G53" s="35">
        <v>3</v>
      </c>
      <c r="H53" s="4" t="s">
        <v>842</v>
      </c>
      <c r="I53" s="34" t="s">
        <v>25</v>
      </c>
      <c r="J53" s="36">
        <v>0.12128472222222221</v>
      </c>
      <c r="K53" s="35">
        <v>6</v>
      </c>
      <c r="L53" s="4" t="s">
        <v>3351</v>
      </c>
      <c r="M53" s="34" t="s">
        <v>25</v>
      </c>
      <c r="N53" s="36">
        <v>0.18457175925925925</v>
      </c>
      <c r="O53" s="35">
        <v>13</v>
      </c>
      <c r="P53" s="4" t="s">
        <v>3982</v>
      </c>
      <c r="Q53" s="34" t="s">
        <v>25</v>
      </c>
      <c r="R53" s="36">
        <v>0.26086805555555553</v>
      </c>
      <c r="S53" s="35">
        <v>15</v>
      </c>
      <c r="T53" s="4" t="s">
        <v>1777</v>
      </c>
      <c r="U53" s="34" t="s">
        <v>25</v>
      </c>
      <c r="V53" s="36">
        <v>0.33741898148148175</v>
      </c>
      <c r="W53" s="35">
        <v>17</v>
      </c>
      <c r="X53" s="2">
        <f>V53/F75</f>
        <v>1.3451298851105074</v>
      </c>
    </row>
    <row r="54" spans="1:24" x14ac:dyDescent="0.25">
      <c r="D54" s="4" t="s">
        <v>30</v>
      </c>
      <c r="F54" s="34">
        <f>IF((F74*X53)&lt;F52,(F52-(F74*X53)),(F74*X53)-F52)</f>
        <v>1.9130554893356029E-2</v>
      </c>
      <c r="G54" s="26" t="str">
        <f>IF((F74*X53)&lt;F52,"L","G")</f>
        <v>G</v>
      </c>
      <c r="J54" s="36">
        <f>IF((J74*X53)&lt;J52,(J52-(J74*X53)),(J74*X53)-J52)</f>
        <v>1.8041846955847846E-3</v>
      </c>
      <c r="K54" s="26" t="str">
        <f>IF((J74*X53)&lt;J52,"L","G")</f>
        <v>G</v>
      </c>
      <c r="N54" s="36">
        <f>IF((N74*X53)&lt;N52,(N52-(N74*X53)),(N74*X53)-N52)</f>
        <v>7.1309780602592659E-3</v>
      </c>
      <c r="O54" s="26" t="str">
        <f>IF((N74*X53)&lt;N52,"L","G")</f>
        <v>L</v>
      </c>
      <c r="R54" s="36">
        <f>IF((R74*X53)&lt;R52,(R52-(R74*X53)),(R74*X53)-R52)</f>
        <v>9.5379982945155428E-3</v>
      </c>
      <c r="S54" s="26" t="str">
        <f>IF((R74*X53)&lt;R52,"L","G")</f>
        <v>L</v>
      </c>
      <c r="V54" s="36">
        <f>IF((V74*X53)&lt;V52,(V52-(V74*X53)),(V74*X53)-V52)</f>
        <v>4.2657632341659979E-3</v>
      </c>
      <c r="W54" s="26" t="str">
        <f>IF((V74*X53)&lt;V52,"L","G")</f>
        <v>L</v>
      </c>
    </row>
    <row r="55" spans="1:24" ht="12.75" customHeight="1" x14ac:dyDescent="0.25">
      <c r="A55" s="37">
        <v>32</v>
      </c>
      <c r="B55" s="38" t="s">
        <v>3494</v>
      </c>
      <c r="C55" s="39" t="s">
        <v>3</v>
      </c>
      <c r="D55" s="4" t="s">
        <v>3495</v>
      </c>
      <c r="E55" s="34" t="s">
        <v>19</v>
      </c>
      <c r="F55" s="34">
        <v>6.9826388888888882E-2</v>
      </c>
      <c r="G55" s="35">
        <v>15</v>
      </c>
      <c r="H55" s="4" t="s">
        <v>4129</v>
      </c>
      <c r="I55" s="34" t="s">
        <v>19</v>
      </c>
      <c r="J55" s="36">
        <v>8.2418981481481482E-2</v>
      </c>
      <c r="K55" s="35">
        <v>21</v>
      </c>
      <c r="L55" s="4" t="s">
        <v>4130</v>
      </c>
      <c r="M55" s="34" t="s">
        <v>19</v>
      </c>
      <c r="N55" s="36">
        <v>6.3287037037036725E-2</v>
      </c>
      <c r="O55" s="35">
        <v>21</v>
      </c>
      <c r="P55" s="4" t="s">
        <v>3501</v>
      </c>
      <c r="Q55" s="34" t="s">
        <v>19</v>
      </c>
      <c r="R55" s="36">
        <v>6.7488425925925494E-2</v>
      </c>
      <c r="S55" s="35">
        <v>17</v>
      </c>
      <c r="T55" s="4" t="s">
        <v>3949</v>
      </c>
      <c r="U55" s="34" t="s">
        <v>19</v>
      </c>
      <c r="V55" s="36">
        <v>7.1608796296296656E-2</v>
      </c>
      <c r="W55" s="35">
        <v>16</v>
      </c>
    </row>
    <row r="56" spans="1:24" x14ac:dyDescent="0.25">
      <c r="D56" s="4" t="s">
        <v>4131</v>
      </c>
      <c r="E56" s="34" t="s">
        <v>25</v>
      </c>
      <c r="F56" s="34">
        <v>6.9826388888888882E-2</v>
      </c>
      <c r="G56" s="35">
        <v>15</v>
      </c>
      <c r="H56" s="4" t="s">
        <v>4132</v>
      </c>
      <c r="I56" s="34" t="s">
        <v>25</v>
      </c>
      <c r="J56" s="36">
        <v>0.15224537037037036</v>
      </c>
      <c r="K56" s="35">
        <v>21</v>
      </c>
      <c r="L56" s="4" t="s">
        <v>3955</v>
      </c>
      <c r="M56" s="34" t="s">
        <v>25</v>
      </c>
      <c r="N56" s="36">
        <v>0.21553240740740709</v>
      </c>
      <c r="O56" s="35">
        <v>21</v>
      </c>
      <c r="P56" s="4" t="s">
        <v>3948</v>
      </c>
      <c r="Q56" s="34" t="s">
        <v>25</v>
      </c>
      <c r="R56" s="36">
        <v>0.28302083333333261</v>
      </c>
      <c r="S56" s="35">
        <v>20</v>
      </c>
      <c r="T56" s="4" t="s">
        <v>4133</v>
      </c>
      <c r="U56" s="34" t="s">
        <v>25</v>
      </c>
      <c r="V56" s="36">
        <v>0.35462962962962918</v>
      </c>
      <c r="W56" s="35">
        <v>18</v>
      </c>
      <c r="X56" s="2">
        <f>V56/F75</f>
        <v>1.4137405989018577</v>
      </c>
    </row>
    <row r="57" spans="1:24" x14ac:dyDescent="0.25">
      <c r="D57" s="4" t="s">
        <v>30</v>
      </c>
      <c r="F57" s="34">
        <f>IF((F74*X56)&lt;F55,(F55-(F74*X56)),(F74*X56)-F55)</f>
        <v>9.532892415208466E-3</v>
      </c>
      <c r="G57" s="26" t="str">
        <f>IF((F74*X56)&lt;F55,"L","G")</f>
        <v>G</v>
      </c>
      <c r="J57" s="36">
        <f>IF((J74*X56)&lt;J55,(J55-(J74*X56)),(J74*X56)-J55)</f>
        <v>1.2304647380851158E-2</v>
      </c>
      <c r="K57" s="26" t="str">
        <f>IF((J74*X56)&lt;J55,"L","G")</f>
        <v>L</v>
      </c>
      <c r="N57" s="36">
        <f>IF((N74*X56)&lt;N55,(N55-(N74*X56)),(N74*X56)-N55)</f>
        <v>4.2666395805668125E-3</v>
      </c>
      <c r="O57" s="26" t="str">
        <f>IF((N74*X56)&lt;N55,"L","G")</f>
        <v>L</v>
      </c>
      <c r="R57" s="36">
        <f>IF((R74*X56)&lt;R55,(R55-(R74*X56)),(R74*X56)-R55)</f>
        <v>2.6749963899444923E-3</v>
      </c>
      <c r="S57" s="26" t="str">
        <f>IF((R74*X56)&lt;R55,"L","G")</f>
        <v>G</v>
      </c>
      <c r="V57" s="36">
        <f>IF((V74*X56)&lt;V55,(V55-(V74*X56)),(V74*X56)-V55)</f>
        <v>4.3633981562649776E-3</v>
      </c>
      <c r="W57" s="26" t="str">
        <f>IF((V74*X56)&lt;V55,"L","G")</f>
        <v>G</v>
      </c>
    </row>
    <row r="58" spans="1:24" x14ac:dyDescent="0.25">
      <c r="A58" s="37">
        <v>23</v>
      </c>
      <c r="B58" s="38" t="s">
        <v>4134</v>
      </c>
      <c r="C58" s="39" t="s">
        <v>1</v>
      </c>
      <c r="D58" s="4" t="s">
        <v>3650</v>
      </c>
      <c r="E58" s="34" t="s">
        <v>19</v>
      </c>
      <c r="F58" s="34">
        <v>8.3599537037037042E-2</v>
      </c>
      <c r="G58" s="35">
        <v>22</v>
      </c>
      <c r="H58" s="4" t="s">
        <v>3656</v>
      </c>
      <c r="I58" s="34" t="s">
        <v>19</v>
      </c>
      <c r="J58" s="36">
        <v>8.5324074074074122E-2</v>
      </c>
      <c r="K58" s="35">
        <v>22</v>
      </c>
      <c r="L58" s="4" t="s">
        <v>1281</v>
      </c>
      <c r="M58" s="34" t="s">
        <v>19</v>
      </c>
      <c r="N58" s="36">
        <v>5.1192129629629324E-2</v>
      </c>
      <c r="O58" s="35">
        <v>8</v>
      </c>
      <c r="P58" s="4" t="s">
        <v>3087</v>
      </c>
      <c r="Q58" s="34" t="s">
        <v>19</v>
      </c>
      <c r="R58" s="36">
        <v>6.384259259259259E-2</v>
      </c>
      <c r="S58" s="35">
        <v>15</v>
      </c>
      <c r="T58" s="4" t="s">
        <v>279</v>
      </c>
      <c r="U58" s="34" t="s">
        <v>19</v>
      </c>
      <c r="V58" s="36">
        <v>8.0312500000000314E-2</v>
      </c>
      <c r="W58" s="35">
        <v>21</v>
      </c>
    </row>
    <row r="59" spans="1:24" x14ac:dyDescent="0.25">
      <c r="D59" s="4" t="s">
        <v>4135</v>
      </c>
      <c r="E59" s="34" t="s">
        <v>25</v>
      </c>
      <c r="F59" s="34">
        <v>8.3599537037037042E-2</v>
      </c>
      <c r="G59" s="35">
        <v>22</v>
      </c>
      <c r="H59" s="4" t="s">
        <v>4136</v>
      </c>
      <c r="I59" s="34" t="s">
        <v>25</v>
      </c>
      <c r="J59" s="36">
        <v>0.16892361111111115</v>
      </c>
      <c r="K59" s="35">
        <v>23</v>
      </c>
      <c r="L59" s="4" t="s">
        <v>181</v>
      </c>
      <c r="M59" s="34" t="s">
        <v>25</v>
      </c>
      <c r="N59" s="36">
        <v>0.22011574074074047</v>
      </c>
      <c r="O59" s="35">
        <v>22</v>
      </c>
      <c r="P59" s="4" t="s">
        <v>3591</v>
      </c>
      <c r="Q59" s="34" t="s">
        <v>25</v>
      </c>
      <c r="R59" s="36">
        <v>0.28395833333333309</v>
      </c>
      <c r="S59" s="35">
        <v>21</v>
      </c>
      <c r="T59" s="4" t="s">
        <v>4137</v>
      </c>
      <c r="U59" s="34" t="s">
        <v>25</v>
      </c>
      <c r="V59" s="36">
        <v>0.36427083333333332</v>
      </c>
      <c r="W59" s="35">
        <v>19</v>
      </c>
      <c r="X59" s="2">
        <f>V59/F75</f>
        <v>1.4521755179255296</v>
      </c>
    </row>
    <row r="60" spans="1:24" x14ac:dyDescent="0.25">
      <c r="D60" s="4" t="s">
        <v>30</v>
      </c>
      <c r="F60" s="34">
        <f>IF((F74*X59)&lt;F58,(F58-(F74*X59)),(F74*X59)-F58)</f>
        <v>2.0827400238562638E-3</v>
      </c>
      <c r="G60" s="26" t="str">
        <f>IF((F74*X59)&lt;F58,"L","G")</f>
        <v>L</v>
      </c>
      <c r="J60" s="36">
        <f>IF((J74*X59)&lt;J58,(J58-(J74*X59)),(J74*X59)-J58)</f>
        <v>1.3303563723253586E-2</v>
      </c>
      <c r="K60" s="26" t="str">
        <f>IF((J74*X59)&lt;J58,"L","G")</f>
        <v>L</v>
      </c>
      <c r="N60" s="36">
        <f>IF((N74*X59)&lt;N58,(N58-(N74*X59)),(N74*X59)-N58)</f>
        <v>9.4328367263589313E-3</v>
      </c>
      <c r="O60" s="26" t="str">
        <f>IF((N74*X59)&lt;N58,"L","G")</f>
        <v>G</v>
      </c>
      <c r="R60" s="36">
        <f>IF((R74*X59)&lt;R58,(R58-(R74*X59)),(R74*X59)-R58)</f>
        <v>8.2283405192670328E-3</v>
      </c>
      <c r="S60" s="26" t="str">
        <f>IF((R74*X59)&lt;R58,"L","G")</f>
        <v>G</v>
      </c>
      <c r="V60" s="36">
        <f>IF((V74*X59)&lt;V58,(V58-(V74*X59)),(V74*X59)-V58)</f>
        <v>2.2748734985161279E-3</v>
      </c>
      <c r="W60" s="26" t="str">
        <f>IF((V74*X59)&lt;V58,"L","G")</f>
        <v>L</v>
      </c>
    </row>
    <row r="61" spans="1:24" ht="12.75" customHeight="1" x14ac:dyDescent="0.25">
      <c r="A61" s="37">
        <v>22</v>
      </c>
      <c r="B61" s="38" t="s">
        <v>3494</v>
      </c>
      <c r="C61" s="39" t="s">
        <v>3683</v>
      </c>
      <c r="D61" s="4" t="s">
        <v>3952</v>
      </c>
      <c r="E61" s="34" t="s">
        <v>19</v>
      </c>
      <c r="F61" s="34">
        <v>7.3090277777777782E-2</v>
      </c>
      <c r="G61" s="35">
        <v>18</v>
      </c>
      <c r="H61" s="4" t="s">
        <v>4138</v>
      </c>
      <c r="I61" s="34" t="s">
        <v>19</v>
      </c>
      <c r="J61" s="36">
        <v>7.7685185185185177E-2</v>
      </c>
      <c r="K61" s="35">
        <v>19</v>
      </c>
      <c r="L61" s="4" t="s">
        <v>2125</v>
      </c>
      <c r="M61" s="34" t="s">
        <v>19</v>
      </c>
      <c r="N61" s="36">
        <v>5.4421296296296301E-2</v>
      </c>
      <c r="O61" s="35">
        <v>14</v>
      </c>
      <c r="P61" s="4" t="s">
        <v>3864</v>
      </c>
      <c r="Q61" s="34" t="s">
        <v>19</v>
      </c>
      <c r="R61" s="36">
        <v>7.7569444444444469E-2</v>
      </c>
      <c r="S61" s="35">
        <v>22</v>
      </c>
      <c r="T61" s="4" t="s">
        <v>4139</v>
      </c>
      <c r="U61" s="34" t="s">
        <v>19</v>
      </c>
      <c r="V61" s="36">
        <v>8.9803240740740725E-2</v>
      </c>
      <c r="W61" s="35">
        <v>22</v>
      </c>
    </row>
    <row r="62" spans="1:24" x14ac:dyDescent="0.25">
      <c r="D62" s="4" t="s">
        <v>4140</v>
      </c>
      <c r="E62" s="34" t="s">
        <v>25</v>
      </c>
      <c r="F62" s="34">
        <v>7.3090277777777782E-2</v>
      </c>
      <c r="G62" s="35">
        <v>18</v>
      </c>
      <c r="H62" s="4" t="s">
        <v>3122</v>
      </c>
      <c r="I62" s="34" t="s">
        <v>25</v>
      </c>
      <c r="J62" s="36">
        <v>0.15077546296296296</v>
      </c>
      <c r="K62" s="35">
        <v>19</v>
      </c>
      <c r="L62" s="4" t="s">
        <v>3954</v>
      </c>
      <c r="M62" s="34" t="s">
        <v>25</v>
      </c>
      <c r="N62" s="36">
        <v>0.20519675925925926</v>
      </c>
      <c r="O62" s="35">
        <v>18</v>
      </c>
      <c r="P62" s="4" t="s">
        <v>3953</v>
      </c>
      <c r="Q62" s="34" t="s">
        <v>25</v>
      </c>
      <c r="R62" s="36">
        <v>0.28276620370370376</v>
      </c>
      <c r="S62" s="35">
        <v>19</v>
      </c>
      <c r="T62" s="4" t="s">
        <v>4141</v>
      </c>
      <c r="U62" s="34" t="s">
        <v>25</v>
      </c>
      <c r="V62" s="36">
        <v>0.37256944444444451</v>
      </c>
      <c r="W62" s="35">
        <v>20</v>
      </c>
      <c r="X62" s="2">
        <f>V62/F75</f>
        <v>1.4852581553084487</v>
      </c>
    </row>
    <row r="63" spans="1:24" x14ac:dyDescent="0.25">
      <c r="D63" s="4" t="s">
        <v>30</v>
      </c>
      <c r="F63" s="34">
        <f>IF((F74*X62)&lt;F61,(F61-(F74*X62)),(F74*X62)-F61)</f>
        <v>1.028358857923585E-2</v>
      </c>
      <c r="G63" s="26" t="str">
        <f>IF((F74*X62)&lt;F61,"L","G")</f>
        <v>G</v>
      </c>
      <c r="J63" s="36">
        <f>IF((J74*X62)&lt;J61,(J61-(J74*X62)),(J74*X62)-J61)</f>
        <v>4.0239444965659288E-3</v>
      </c>
      <c r="K63" s="26" t="str">
        <f>IF((J74*X62)&lt;J61,"L","G")</f>
        <v>L</v>
      </c>
      <c r="N63" s="36">
        <f>IF((N74*X62)&lt;N61,(N61-(N74*X62)),(N74*X62)-N61)</f>
        <v>7.5847935902497027E-3</v>
      </c>
      <c r="O63" s="26" t="str">
        <f>IF((N74*X62)&lt;N61,"L","G")</f>
        <v>G</v>
      </c>
      <c r="R63" s="36">
        <f>IF((R74*X62)&lt;R61,(R61-(R74*X62)),(R74*X62)-R61)</f>
        <v>3.8566322920992324E-3</v>
      </c>
      <c r="S63" s="26" t="str">
        <f>IF((R74*X62)&lt;R61,"L","G")</f>
        <v>L</v>
      </c>
      <c r="V63" s="36">
        <f>IF((V74*X62)&lt;V61,(V61-(V74*X62)),(V74*X62)-V61)</f>
        <v>9.9878053808202666E-3</v>
      </c>
      <c r="W63" s="26" t="str">
        <f>IF((V74*X62)&lt;V61,"L","G")</f>
        <v>L</v>
      </c>
    </row>
    <row r="64" spans="1:24" x14ac:dyDescent="0.25">
      <c r="A64" s="37">
        <v>30</v>
      </c>
      <c r="B64" s="38" t="s">
        <v>1733</v>
      </c>
      <c r="C64" s="39" t="s">
        <v>1</v>
      </c>
      <c r="D64" s="4" t="s">
        <v>3660</v>
      </c>
      <c r="E64" s="34" t="s">
        <v>19</v>
      </c>
      <c r="F64" s="34">
        <v>7.7523148148148147E-2</v>
      </c>
      <c r="G64" s="35">
        <v>20</v>
      </c>
      <c r="H64" s="4" t="s">
        <v>4142</v>
      </c>
      <c r="I64" s="34" t="s">
        <v>19</v>
      </c>
      <c r="J64" s="36">
        <v>8.8668981481481474E-2</v>
      </c>
      <c r="K64" s="35">
        <v>23</v>
      </c>
      <c r="L64" s="4" t="s">
        <v>3658</v>
      </c>
      <c r="M64" s="34" t="s">
        <v>19</v>
      </c>
      <c r="N64" s="36">
        <v>6.3171296296295976E-2</v>
      </c>
      <c r="O64" s="35">
        <v>20</v>
      </c>
      <c r="P64" s="4" t="s">
        <v>1429</v>
      </c>
      <c r="Q64" s="34" t="s">
        <v>19</v>
      </c>
      <c r="R64" s="36">
        <v>7.5393518518518138E-2</v>
      </c>
      <c r="S64" s="35">
        <v>20</v>
      </c>
      <c r="T64" s="4" t="s">
        <v>4143</v>
      </c>
      <c r="U64" s="34" t="s">
        <v>19</v>
      </c>
      <c r="V64" s="36">
        <v>7.7835648148148445E-2</v>
      </c>
      <c r="W64" s="35">
        <v>19</v>
      </c>
    </row>
    <row r="65" spans="1:24" x14ac:dyDescent="0.25">
      <c r="D65" s="4" t="s">
        <v>3661</v>
      </c>
      <c r="E65" s="34" t="s">
        <v>25</v>
      </c>
      <c r="F65" s="34">
        <v>7.7523148148148147E-2</v>
      </c>
      <c r="G65" s="35">
        <v>20</v>
      </c>
      <c r="H65" s="4" t="s">
        <v>4144</v>
      </c>
      <c r="I65" s="34" t="s">
        <v>25</v>
      </c>
      <c r="J65" s="36">
        <v>0.16619212962962962</v>
      </c>
      <c r="K65" s="35">
        <v>22</v>
      </c>
      <c r="L65" s="4" t="s">
        <v>4145</v>
      </c>
      <c r="M65" s="34" t="s">
        <v>25</v>
      </c>
      <c r="N65" s="36">
        <v>0.2293634259259256</v>
      </c>
      <c r="O65" s="35">
        <v>23</v>
      </c>
      <c r="P65" s="4" t="s">
        <v>3659</v>
      </c>
      <c r="Q65" s="34" t="s">
        <v>25</v>
      </c>
      <c r="R65" s="36">
        <v>0.30475694444444373</v>
      </c>
      <c r="S65" s="35">
        <v>23</v>
      </c>
      <c r="T65" s="4" t="s">
        <v>3883</v>
      </c>
      <c r="U65" s="34" t="s">
        <v>25</v>
      </c>
      <c r="V65" s="36">
        <v>0.38259259259259215</v>
      </c>
      <c r="W65" s="35">
        <v>21</v>
      </c>
      <c r="X65" s="2">
        <f>V65/F75</f>
        <v>1.5252157061781924</v>
      </c>
    </row>
    <row r="66" spans="1:24" x14ac:dyDescent="0.25">
      <c r="D66" s="4" t="s">
        <v>30</v>
      </c>
      <c r="F66" s="34">
        <f>IF((F75*X65)&lt;F64,(F64-(F75*X65)),(F75*X65)-F64)</f>
        <v>0.305069444444444</v>
      </c>
      <c r="G66" s="26" t="str">
        <f>IF((F77*X65)&lt;F64,"L","G")</f>
        <v>L</v>
      </c>
      <c r="J66" s="36">
        <f>IF((J77*X65)&lt;J64,(J64-(J77*X65)),(J77*X65)-J64)</f>
        <v>8.8668981481481474E-2</v>
      </c>
      <c r="K66" s="26" t="str">
        <f>IF((J77*X65)&lt;J64,"L","G")</f>
        <v>L</v>
      </c>
      <c r="N66" s="36">
        <f>IF((N77*X65)&lt;N64,(N64-(N77*X65)),(N77*X65)-N64)</f>
        <v>6.3171296296295976E-2</v>
      </c>
      <c r="O66" s="26" t="str">
        <f>IF((N77*X65)&lt;N64,"L","G")</f>
        <v>L</v>
      </c>
      <c r="R66" s="36">
        <f>IF((R77*X65)&lt;R64,(R64-(R77*X65)),(R77*X65)-R64)</f>
        <v>7.5393518518518138E-2</v>
      </c>
      <c r="S66" s="26" t="str">
        <f>IF((R77*X65)&lt;R64,"L","G")</f>
        <v>L</v>
      </c>
      <c r="V66" s="36">
        <f>IF((V77*X65)&lt;V64,(V64-(V77*X65)),(V77*X65)-V64)</f>
        <v>7.7835648148148445E-2</v>
      </c>
      <c r="W66" s="26" t="str">
        <f>IF((V77*X65)&lt;V64,"L","G")</f>
        <v>L</v>
      </c>
    </row>
    <row r="67" spans="1:24" x14ac:dyDescent="0.25">
      <c r="A67" s="37">
        <v>26</v>
      </c>
      <c r="B67" s="38" t="s">
        <v>2031</v>
      </c>
      <c r="C67" s="39" t="s">
        <v>1</v>
      </c>
      <c r="D67" s="4" t="s">
        <v>4146</v>
      </c>
      <c r="E67" s="34" t="s">
        <v>19</v>
      </c>
      <c r="F67" s="34">
        <v>7.1458333333333332E-2</v>
      </c>
      <c r="G67" s="35">
        <v>16</v>
      </c>
      <c r="H67" s="4" t="s">
        <v>3348</v>
      </c>
      <c r="I67" s="34" t="s">
        <v>19</v>
      </c>
      <c r="J67" s="36">
        <v>7.3576388888888886E-2</v>
      </c>
      <c r="K67" s="35">
        <v>17</v>
      </c>
      <c r="L67" s="4" t="s">
        <v>3373</v>
      </c>
      <c r="M67" s="34" t="s">
        <v>19</v>
      </c>
      <c r="N67" s="36">
        <v>6.6782407407407096E-2</v>
      </c>
      <c r="O67" s="35">
        <v>23</v>
      </c>
      <c r="P67" s="4" t="s">
        <v>4147</v>
      </c>
      <c r="Q67" s="34" t="s">
        <v>19</v>
      </c>
      <c r="R67" s="36">
        <v>9.1527777777777403E-2</v>
      </c>
      <c r="S67" s="35">
        <v>23</v>
      </c>
      <c r="T67" s="4" t="s">
        <v>3933</v>
      </c>
      <c r="U67" s="34" t="s">
        <v>19</v>
      </c>
      <c r="V67" s="36">
        <v>7.979166666666701E-2</v>
      </c>
      <c r="W67" s="35">
        <v>20</v>
      </c>
    </row>
    <row r="68" spans="1:24" x14ac:dyDescent="0.25">
      <c r="D68" s="4" t="s">
        <v>4148</v>
      </c>
      <c r="E68" s="34" t="s">
        <v>25</v>
      </c>
      <c r="F68" s="34">
        <v>7.1458333333333332E-2</v>
      </c>
      <c r="G68" s="35">
        <v>16</v>
      </c>
      <c r="H68" s="4" t="s">
        <v>4149</v>
      </c>
      <c r="I68" s="34" t="s">
        <v>25</v>
      </c>
      <c r="J68" s="36">
        <v>0.14503472222222222</v>
      </c>
      <c r="K68" s="35">
        <v>16</v>
      </c>
      <c r="L68" s="4" t="s">
        <v>3931</v>
      </c>
      <c r="M68" s="34" t="s">
        <v>25</v>
      </c>
      <c r="N68" s="36">
        <v>0.21181712962962931</v>
      </c>
      <c r="O68" s="35">
        <v>20</v>
      </c>
      <c r="P68" s="4" t="s">
        <v>469</v>
      </c>
      <c r="Q68" s="34" t="s">
        <v>25</v>
      </c>
      <c r="R68" s="36">
        <v>0.30334490740740672</v>
      </c>
      <c r="S68" s="35">
        <v>22</v>
      </c>
      <c r="T68" s="4" t="s">
        <v>3905</v>
      </c>
      <c r="U68" s="34" t="s">
        <v>25</v>
      </c>
      <c r="V68" s="36">
        <v>0.3831365740740737</v>
      </c>
      <c r="W68" s="35">
        <v>22</v>
      </c>
      <c r="X68" s="2">
        <f>V68/F75</f>
        <v>1.5273843030498764</v>
      </c>
    </row>
    <row r="69" spans="1:24" x14ac:dyDescent="0.25">
      <c r="D69" s="4" t="s">
        <v>30</v>
      </c>
      <c r="F69" s="34">
        <f>IF((F80*X68)&lt;F67,(F67-(F80*X68)),(F80*X68)-F67)</f>
        <v>7.1458333333333332E-2</v>
      </c>
      <c r="G69" s="26" t="str">
        <f>IF((F80*X68)&lt;F67,"L","G")</f>
        <v>L</v>
      </c>
      <c r="J69" s="36">
        <f>IF((J80*X68)&lt;J67,(J67-(J80*X68)),(J80*X68)-J67)</f>
        <v>7.3576388888888886E-2</v>
      </c>
      <c r="K69" s="26" t="str">
        <f>IF((J80*X68)&lt;J67,"L","G")</f>
        <v>L</v>
      </c>
      <c r="N69" s="36">
        <f>IF((N80*X68)&lt;N67,(N67-(N80*X68)),(N80*X68)-N67)</f>
        <v>6.6782407407407096E-2</v>
      </c>
      <c r="O69" s="26" t="str">
        <f>IF((N80*X68)&lt;N67,"L","G")</f>
        <v>L</v>
      </c>
      <c r="R69" s="36">
        <f>IF((R80*X68)&lt;R67,(R67-(R80*X68)),(R80*X68)-R67)</f>
        <v>9.1527777777777403E-2</v>
      </c>
      <c r="S69" s="26" t="str">
        <f>IF((R80*X68)&lt;R67,"L","G")</f>
        <v>L</v>
      </c>
      <c r="V69" s="36">
        <f>IF((V80*X68)&lt;V67,(V67-(V80*X68)),(V80*X68)-V67)</f>
        <v>7.979166666666701E-2</v>
      </c>
      <c r="W69" s="26" t="str">
        <f>IF((V80*X68)&lt;V67,"L","G")</f>
        <v>L</v>
      </c>
    </row>
    <row r="70" spans="1:24" x14ac:dyDescent="0.25">
      <c r="A70" s="37">
        <v>41</v>
      </c>
      <c r="B70" s="38" t="s">
        <v>959</v>
      </c>
      <c r="C70" s="39" t="s">
        <v>3683</v>
      </c>
      <c r="D70" s="4" t="s">
        <v>4150</v>
      </c>
      <c r="E70" s="34" t="s">
        <v>19</v>
      </c>
      <c r="F70" s="34">
        <v>7.7812500000000007E-2</v>
      </c>
      <c r="G70" s="35">
        <v>21</v>
      </c>
      <c r="H70" s="4" t="s">
        <v>4151</v>
      </c>
      <c r="I70" s="34" t="s">
        <v>19</v>
      </c>
      <c r="J70" s="36">
        <v>5.5231481481481465E-2</v>
      </c>
      <c r="K70" s="35">
        <v>2</v>
      </c>
      <c r="L70" s="4" t="s">
        <v>4152</v>
      </c>
      <c r="M70" s="34" t="s">
        <v>19</v>
      </c>
      <c r="N70" s="36">
        <v>4.8634259259259294E-2</v>
      </c>
      <c r="O70" s="35">
        <v>6</v>
      </c>
      <c r="P70" s="4" t="s">
        <v>4153</v>
      </c>
      <c r="Q70" s="34" t="s">
        <v>19</v>
      </c>
      <c r="R70" s="36">
        <v>6.7256944444444411E-2</v>
      </c>
      <c r="S70" s="35">
        <v>16</v>
      </c>
      <c r="T70" s="4" t="s">
        <v>4154</v>
      </c>
      <c r="U70" s="34" t="s">
        <v>19</v>
      </c>
      <c r="V70" s="36" t="s">
        <v>4155</v>
      </c>
    </row>
    <row r="71" spans="1:24" x14ac:dyDescent="0.25">
      <c r="D71" s="4" t="s">
        <v>4156</v>
      </c>
      <c r="E71" s="34" t="s">
        <v>25</v>
      </c>
      <c r="F71" s="34">
        <v>7.7812500000000007E-2</v>
      </c>
      <c r="G71" s="35">
        <v>21</v>
      </c>
      <c r="H71" s="4" t="s">
        <v>159</v>
      </c>
      <c r="I71" s="34" t="s">
        <v>25</v>
      </c>
      <c r="J71" s="36">
        <v>0.13304398148148147</v>
      </c>
      <c r="K71" s="35">
        <v>13</v>
      </c>
      <c r="L71" s="4" t="s">
        <v>4157</v>
      </c>
      <c r="M71" s="34" t="s">
        <v>25</v>
      </c>
      <c r="N71" s="36">
        <v>0.18167824074074077</v>
      </c>
      <c r="O71" s="35">
        <v>11</v>
      </c>
      <c r="P71" s="4" t="s">
        <v>2982</v>
      </c>
      <c r="Q71" s="34" t="s">
        <v>25</v>
      </c>
      <c r="R71" s="36">
        <v>0.24893518518518518</v>
      </c>
      <c r="S71" s="35">
        <v>13</v>
      </c>
      <c r="T71" s="4" t="s">
        <v>4158</v>
      </c>
      <c r="U71" s="34" t="s">
        <v>25</v>
      </c>
      <c r="V71" s="36" t="s">
        <v>4155</v>
      </c>
    </row>
    <row r="72" spans="1:24" x14ac:dyDescent="0.25">
      <c r="G72" s="26"/>
      <c r="K72" s="26"/>
      <c r="O72" s="26"/>
      <c r="S72" s="26"/>
      <c r="W72" s="26"/>
    </row>
    <row r="74" spans="1:24" x14ac:dyDescent="0.25">
      <c r="D74" s="4" t="s">
        <v>4159</v>
      </c>
      <c r="F74" s="34">
        <v>5.6134259259259266E-2</v>
      </c>
      <c r="J74" s="36">
        <v>4.9594907407407407E-2</v>
      </c>
      <c r="N74" s="36">
        <v>4.1747685185185186E-2</v>
      </c>
      <c r="R74" s="36">
        <v>4.9629629629629635E-2</v>
      </c>
      <c r="V74" s="36">
        <v>5.3738425925925926E-2</v>
      </c>
    </row>
    <row r="75" spans="1:24" x14ac:dyDescent="0.25">
      <c r="D75" s="4" t="s">
        <v>0</v>
      </c>
      <c r="F75" s="34">
        <f>SUM(F74,J74,N74,R74,V74)</f>
        <v>0.25084490740740739</v>
      </c>
    </row>
  </sheetData>
  <mergeCells count="6">
    <mergeCell ref="A1:W1"/>
    <mergeCell ref="D2:G2"/>
    <mergeCell ref="H2:K2"/>
    <mergeCell ref="L2:O2"/>
    <mergeCell ref="P2:S2"/>
    <mergeCell ref="T2:W2"/>
  </mergeCells>
  <printOptions horizontalCentered="1" verticalCentered="1" gridLines="1"/>
  <pageMargins left="0.19685039370078741" right="0.15748031496062992" top="0.19685039370078741" bottom="0.19685039370078741" header="0.51181102362204722" footer="0.51181102362204722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CEC32-446B-42EE-B703-B849CD1A52B8}">
  <sheetPr codeName="Sheet11">
    <pageSetUpPr fitToPage="1"/>
  </sheetPr>
  <dimension ref="A1:AO402"/>
  <sheetViews>
    <sheetView tabSelected="1" workbookViewId="0">
      <pane xSplit="4" ySplit="3" topLeftCell="T26" activePane="bottomRight" state="frozen"/>
      <selection pane="topRight" activeCell="E1" sqref="E1"/>
      <selection pane="bottomLeft" activeCell="A4" sqref="A4"/>
      <selection pane="bottomRight" activeCell="I29" sqref="I29"/>
    </sheetView>
  </sheetViews>
  <sheetFormatPr defaultRowHeight="12.5" x14ac:dyDescent="0.25"/>
  <cols>
    <col min="1" max="1" width="4.1796875" style="3" customWidth="1"/>
    <col min="2" max="2" width="6" style="3" customWidth="1"/>
    <col min="3" max="3" width="23.7265625" style="2" customWidth="1"/>
    <col min="4" max="4" width="9.54296875" style="2" customWidth="1"/>
    <col min="5" max="5" width="17.453125" style="2" customWidth="1"/>
    <col min="6" max="6" width="2.7265625" style="3" customWidth="1"/>
    <col min="7" max="7" width="13.26953125" style="7" customWidth="1"/>
    <col min="8" max="8" width="4.54296875" style="35" customWidth="1"/>
    <col min="9" max="9" width="19.1796875" style="4" customWidth="1"/>
    <col min="10" max="10" width="3.453125" style="3" customWidth="1"/>
    <col min="11" max="11" width="10.1796875" style="7" customWidth="1"/>
    <col min="12" max="12" width="4.453125" style="35" customWidth="1"/>
    <col min="13" max="13" width="17.453125" style="4" customWidth="1"/>
    <col min="14" max="14" width="3" style="3" customWidth="1"/>
    <col min="15" max="15" width="9.26953125" style="7" customWidth="1"/>
    <col min="16" max="16" width="4.7265625" style="35" customWidth="1"/>
    <col min="17" max="17" width="16.26953125" style="4" customWidth="1"/>
    <col min="18" max="18" width="3.54296875" style="3" customWidth="1"/>
    <col min="19" max="19" width="10" style="7" customWidth="1"/>
    <col min="20" max="20" width="4" style="35" customWidth="1"/>
    <col min="21" max="21" width="16" style="4" customWidth="1"/>
    <col min="22" max="22" width="3.26953125" style="3" customWidth="1"/>
    <col min="23" max="23" width="9.26953125" style="7" customWidth="1"/>
    <col min="24" max="24" width="5" style="35" customWidth="1"/>
    <col min="25" max="25" width="12.54296875" style="46" bestFit="1" customWidth="1"/>
    <col min="26" max="256" width="9.1796875" style="2"/>
    <col min="257" max="257" width="4.1796875" style="2" customWidth="1"/>
    <col min="258" max="258" width="6" style="2" customWidth="1"/>
    <col min="259" max="259" width="23.7265625" style="2" customWidth="1"/>
    <col min="260" max="260" width="9.54296875" style="2" customWidth="1"/>
    <col min="261" max="261" width="17.453125" style="2" customWidth="1"/>
    <col min="262" max="262" width="2.7265625" style="2" customWidth="1"/>
    <col min="263" max="263" width="13.26953125" style="2" customWidth="1"/>
    <col min="264" max="264" width="4.54296875" style="2" customWidth="1"/>
    <col min="265" max="265" width="19.1796875" style="2" customWidth="1"/>
    <col min="266" max="266" width="3.453125" style="2" customWidth="1"/>
    <col min="267" max="267" width="10.1796875" style="2" customWidth="1"/>
    <col min="268" max="268" width="4.453125" style="2" customWidth="1"/>
    <col min="269" max="269" width="17.453125" style="2" customWidth="1"/>
    <col min="270" max="270" width="3" style="2" customWidth="1"/>
    <col min="271" max="271" width="9.26953125" style="2" customWidth="1"/>
    <col min="272" max="272" width="4.7265625" style="2" customWidth="1"/>
    <col min="273" max="273" width="16.26953125" style="2" customWidth="1"/>
    <col min="274" max="274" width="3.54296875" style="2" customWidth="1"/>
    <col min="275" max="275" width="10" style="2" customWidth="1"/>
    <col min="276" max="276" width="4" style="2" customWidth="1"/>
    <col min="277" max="277" width="16" style="2" customWidth="1"/>
    <col min="278" max="278" width="3.26953125" style="2" customWidth="1"/>
    <col min="279" max="279" width="9.26953125" style="2" customWidth="1"/>
    <col min="280" max="280" width="5" style="2" customWidth="1"/>
    <col min="281" max="281" width="12.54296875" style="2" bestFit="1" customWidth="1"/>
    <col min="282" max="512" width="9.1796875" style="2"/>
    <col min="513" max="513" width="4.1796875" style="2" customWidth="1"/>
    <col min="514" max="514" width="6" style="2" customWidth="1"/>
    <col min="515" max="515" width="23.7265625" style="2" customWidth="1"/>
    <col min="516" max="516" width="9.54296875" style="2" customWidth="1"/>
    <col min="517" max="517" width="17.453125" style="2" customWidth="1"/>
    <col min="518" max="518" width="2.7265625" style="2" customWidth="1"/>
    <col min="519" max="519" width="13.26953125" style="2" customWidth="1"/>
    <col min="520" max="520" width="4.54296875" style="2" customWidth="1"/>
    <col min="521" max="521" width="19.1796875" style="2" customWidth="1"/>
    <col min="522" max="522" width="3.453125" style="2" customWidth="1"/>
    <col min="523" max="523" width="10.1796875" style="2" customWidth="1"/>
    <col min="524" max="524" width="4.453125" style="2" customWidth="1"/>
    <col min="525" max="525" width="17.453125" style="2" customWidth="1"/>
    <col min="526" max="526" width="3" style="2" customWidth="1"/>
    <col min="527" max="527" width="9.26953125" style="2" customWidth="1"/>
    <col min="528" max="528" width="4.7265625" style="2" customWidth="1"/>
    <col min="529" max="529" width="16.26953125" style="2" customWidth="1"/>
    <col min="530" max="530" width="3.54296875" style="2" customWidth="1"/>
    <col min="531" max="531" width="10" style="2" customWidth="1"/>
    <col min="532" max="532" width="4" style="2" customWidth="1"/>
    <col min="533" max="533" width="16" style="2" customWidth="1"/>
    <col min="534" max="534" width="3.26953125" style="2" customWidth="1"/>
    <col min="535" max="535" width="9.26953125" style="2" customWidth="1"/>
    <col min="536" max="536" width="5" style="2" customWidth="1"/>
    <col min="537" max="537" width="12.54296875" style="2" bestFit="1" customWidth="1"/>
    <col min="538" max="768" width="9.1796875" style="2"/>
    <col min="769" max="769" width="4.1796875" style="2" customWidth="1"/>
    <col min="770" max="770" width="6" style="2" customWidth="1"/>
    <col min="771" max="771" width="23.7265625" style="2" customWidth="1"/>
    <col min="772" max="772" width="9.54296875" style="2" customWidth="1"/>
    <col min="773" max="773" width="17.453125" style="2" customWidth="1"/>
    <col min="774" max="774" width="2.7265625" style="2" customWidth="1"/>
    <col min="775" max="775" width="13.26953125" style="2" customWidth="1"/>
    <col min="776" max="776" width="4.54296875" style="2" customWidth="1"/>
    <col min="777" max="777" width="19.1796875" style="2" customWidth="1"/>
    <col min="778" max="778" width="3.453125" style="2" customWidth="1"/>
    <col min="779" max="779" width="10.1796875" style="2" customWidth="1"/>
    <col min="780" max="780" width="4.453125" style="2" customWidth="1"/>
    <col min="781" max="781" width="17.453125" style="2" customWidth="1"/>
    <col min="782" max="782" width="3" style="2" customWidth="1"/>
    <col min="783" max="783" width="9.26953125" style="2" customWidth="1"/>
    <col min="784" max="784" width="4.7265625" style="2" customWidth="1"/>
    <col min="785" max="785" width="16.26953125" style="2" customWidth="1"/>
    <col min="786" max="786" width="3.54296875" style="2" customWidth="1"/>
    <col min="787" max="787" width="10" style="2" customWidth="1"/>
    <col min="788" max="788" width="4" style="2" customWidth="1"/>
    <col min="789" max="789" width="16" style="2" customWidth="1"/>
    <col min="790" max="790" width="3.26953125" style="2" customWidth="1"/>
    <col min="791" max="791" width="9.26953125" style="2" customWidth="1"/>
    <col min="792" max="792" width="5" style="2" customWidth="1"/>
    <col min="793" max="793" width="12.54296875" style="2" bestFit="1" customWidth="1"/>
    <col min="794" max="1024" width="9.1796875" style="2"/>
    <col min="1025" max="1025" width="4.1796875" style="2" customWidth="1"/>
    <col min="1026" max="1026" width="6" style="2" customWidth="1"/>
    <col min="1027" max="1027" width="23.7265625" style="2" customWidth="1"/>
    <col min="1028" max="1028" width="9.54296875" style="2" customWidth="1"/>
    <col min="1029" max="1029" width="17.453125" style="2" customWidth="1"/>
    <col min="1030" max="1030" width="2.7265625" style="2" customWidth="1"/>
    <col min="1031" max="1031" width="13.26953125" style="2" customWidth="1"/>
    <col min="1032" max="1032" width="4.54296875" style="2" customWidth="1"/>
    <col min="1033" max="1033" width="19.1796875" style="2" customWidth="1"/>
    <col min="1034" max="1034" width="3.453125" style="2" customWidth="1"/>
    <col min="1035" max="1035" width="10.1796875" style="2" customWidth="1"/>
    <col min="1036" max="1036" width="4.453125" style="2" customWidth="1"/>
    <col min="1037" max="1037" width="17.453125" style="2" customWidth="1"/>
    <col min="1038" max="1038" width="3" style="2" customWidth="1"/>
    <col min="1039" max="1039" width="9.26953125" style="2" customWidth="1"/>
    <col min="1040" max="1040" width="4.7265625" style="2" customWidth="1"/>
    <col min="1041" max="1041" width="16.26953125" style="2" customWidth="1"/>
    <col min="1042" max="1042" width="3.54296875" style="2" customWidth="1"/>
    <col min="1043" max="1043" width="10" style="2" customWidth="1"/>
    <col min="1044" max="1044" width="4" style="2" customWidth="1"/>
    <col min="1045" max="1045" width="16" style="2" customWidth="1"/>
    <col min="1046" max="1046" width="3.26953125" style="2" customWidth="1"/>
    <col min="1047" max="1047" width="9.26953125" style="2" customWidth="1"/>
    <col min="1048" max="1048" width="5" style="2" customWidth="1"/>
    <col min="1049" max="1049" width="12.54296875" style="2" bestFit="1" customWidth="1"/>
    <col min="1050" max="1280" width="9.1796875" style="2"/>
    <col min="1281" max="1281" width="4.1796875" style="2" customWidth="1"/>
    <col min="1282" max="1282" width="6" style="2" customWidth="1"/>
    <col min="1283" max="1283" width="23.7265625" style="2" customWidth="1"/>
    <col min="1284" max="1284" width="9.54296875" style="2" customWidth="1"/>
    <col min="1285" max="1285" width="17.453125" style="2" customWidth="1"/>
    <col min="1286" max="1286" width="2.7265625" style="2" customWidth="1"/>
    <col min="1287" max="1287" width="13.26953125" style="2" customWidth="1"/>
    <col min="1288" max="1288" width="4.54296875" style="2" customWidth="1"/>
    <col min="1289" max="1289" width="19.1796875" style="2" customWidth="1"/>
    <col min="1290" max="1290" width="3.453125" style="2" customWidth="1"/>
    <col min="1291" max="1291" width="10.1796875" style="2" customWidth="1"/>
    <col min="1292" max="1292" width="4.453125" style="2" customWidth="1"/>
    <col min="1293" max="1293" width="17.453125" style="2" customWidth="1"/>
    <col min="1294" max="1294" width="3" style="2" customWidth="1"/>
    <col min="1295" max="1295" width="9.26953125" style="2" customWidth="1"/>
    <col min="1296" max="1296" width="4.7265625" style="2" customWidth="1"/>
    <col min="1297" max="1297" width="16.26953125" style="2" customWidth="1"/>
    <col min="1298" max="1298" width="3.54296875" style="2" customWidth="1"/>
    <col min="1299" max="1299" width="10" style="2" customWidth="1"/>
    <col min="1300" max="1300" width="4" style="2" customWidth="1"/>
    <col min="1301" max="1301" width="16" style="2" customWidth="1"/>
    <col min="1302" max="1302" width="3.26953125" style="2" customWidth="1"/>
    <col min="1303" max="1303" width="9.26953125" style="2" customWidth="1"/>
    <col min="1304" max="1304" width="5" style="2" customWidth="1"/>
    <col min="1305" max="1305" width="12.54296875" style="2" bestFit="1" customWidth="1"/>
    <col min="1306" max="1536" width="9.1796875" style="2"/>
    <col min="1537" max="1537" width="4.1796875" style="2" customWidth="1"/>
    <col min="1538" max="1538" width="6" style="2" customWidth="1"/>
    <col min="1539" max="1539" width="23.7265625" style="2" customWidth="1"/>
    <col min="1540" max="1540" width="9.54296875" style="2" customWidth="1"/>
    <col min="1541" max="1541" width="17.453125" style="2" customWidth="1"/>
    <col min="1542" max="1542" width="2.7265625" style="2" customWidth="1"/>
    <col min="1543" max="1543" width="13.26953125" style="2" customWidth="1"/>
    <col min="1544" max="1544" width="4.54296875" style="2" customWidth="1"/>
    <col min="1545" max="1545" width="19.1796875" style="2" customWidth="1"/>
    <col min="1546" max="1546" width="3.453125" style="2" customWidth="1"/>
    <col min="1547" max="1547" width="10.1796875" style="2" customWidth="1"/>
    <col min="1548" max="1548" width="4.453125" style="2" customWidth="1"/>
    <col min="1549" max="1549" width="17.453125" style="2" customWidth="1"/>
    <col min="1550" max="1550" width="3" style="2" customWidth="1"/>
    <col min="1551" max="1551" width="9.26953125" style="2" customWidth="1"/>
    <col min="1552" max="1552" width="4.7265625" style="2" customWidth="1"/>
    <col min="1553" max="1553" width="16.26953125" style="2" customWidth="1"/>
    <col min="1554" max="1554" width="3.54296875" style="2" customWidth="1"/>
    <col min="1555" max="1555" width="10" style="2" customWidth="1"/>
    <col min="1556" max="1556" width="4" style="2" customWidth="1"/>
    <col min="1557" max="1557" width="16" style="2" customWidth="1"/>
    <col min="1558" max="1558" width="3.26953125" style="2" customWidth="1"/>
    <col min="1559" max="1559" width="9.26953125" style="2" customWidth="1"/>
    <col min="1560" max="1560" width="5" style="2" customWidth="1"/>
    <col min="1561" max="1561" width="12.54296875" style="2" bestFit="1" customWidth="1"/>
    <col min="1562" max="1792" width="9.1796875" style="2"/>
    <col min="1793" max="1793" width="4.1796875" style="2" customWidth="1"/>
    <col min="1794" max="1794" width="6" style="2" customWidth="1"/>
    <col min="1795" max="1795" width="23.7265625" style="2" customWidth="1"/>
    <col min="1796" max="1796" width="9.54296875" style="2" customWidth="1"/>
    <col min="1797" max="1797" width="17.453125" style="2" customWidth="1"/>
    <col min="1798" max="1798" width="2.7265625" style="2" customWidth="1"/>
    <col min="1799" max="1799" width="13.26953125" style="2" customWidth="1"/>
    <col min="1800" max="1800" width="4.54296875" style="2" customWidth="1"/>
    <col min="1801" max="1801" width="19.1796875" style="2" customWidth="1"/>
    <col min="1802" max="1802" width="3.453125" style="2" customWidth="1"/>
    <col min="1803" max="1803" width="10.1796875" style="2" customWidth="1"/>
    <col min="1804" max="1804" width="4.453125" style="2" customWidth="1"/>
    <col min="1805" max="1805" width="17.453125" style="2" customWidth="1"/>
    <col min="1806" max="1806" width="3" style="2" customWidth="1"/>
    <col min="1807" max="1807" width="9.26953125" style="2" customWidth="1"/>
    <col min="1808" max="1808" width="4.7265625" style="2" customWidth="1"/>
    <col min="1809" max="1809" width="16.26953125" style="2" customWidth="1"/>
    <col min="1810" max="1810" width="3.54296875" style="2" customWidth="1"/>
    <col min="1811" max="1811" width="10" style="2" customWidth="1"/>
    <col min="1812" max="1812" width="4" style="2" customWidth="1"/>
    <col min="1813" max="1813" width="16" style="2" customWidth="1"/>
    <col min="1814" max="1814" width="3.26953125" style="2" customWidth="1"/>
    <col min="1815" max="1815" width="9.26953125" style="2" customWidth="1"/>
    <col min="1816" max="1816" width="5" style="2" customWidth="1"/>
    <col min="1817" max="1817" width="12.54296875" style="2" bestFit="1" customWidth="1"/>
    <col min="1818" max="2048" width="9.1796875" style="2"/>
    <col min="2049" max="2049" width="4.1796875" style="2" customWidth="1"/>
    <col min="2050" max="2050" width="6" style="2" customWidth="1"/>
    <col min="2051" max="2051" width="23.7265625" style="2" customWidth="1"/>
    <col min="2052" max="2052" width="9.54296875" style="2" customWidth="1"/>
    <col min="2053" max="2053" width="17.453125" style="2" customWidth="1"/>
    <col min="2054" max="2054" width="2.7265625" style="2" customWidth="1"/>
    <col min="2055" max="2055" width="13.26953125" style="2" customWidth="1"/>
    <col min="2056" max="2056" width="4.54296875" style="2" customWidth="1"/>
    <col min="2057" max="2057" width="19.1796875" style="2" customWidth="1"/>
    <col min="2058" max="2058" width="3.453125" style="2" customWidth="1"/>
    <col min="2059" max="2059" width="10.1796875" style="2" customWidth="1"/>
    <col min="2060" max="2060" width="4.453125" style="2" customWidth="1"/>
    <col min="2061" max="2061" width="17.453125" style="2" customWidth="1"/>
    <col min="2062" max="2062" width="3" style="2" customWidth="1"/>
    <col min="2063" max="2063" width="9.26953125" style="2" customWidth="1"/>
    <col min="2064" max="2064" width="4.7265625" style="2" customWidth="1"/>
    <col min="2065" max="2065" width="16.26953125" style="2" customWidth="1"/>
    <col min="2066" max="2066" width="3.54296875" style="2" customWidth="1"/>
    <col min="2067" max="2067" width="10" style="2" customWidth="1"/>
    <col min="2068" max="2068" width="4" style="2" customWidth="1"/>
    <col min="2069" max="2069" width="16" style="2" customWidth="1"/>
    <col min="2070" max="2070" width="3.26953125" style="2" customWidth="1"/>
    <col min="2071" max="2071" width="9.26953125" style="2" customWidth="1"/>
    <col min="2072" max="2072" width="5" style="2" customWidth="1"/>
    <col min="2073" max="2073" width="12.54296875" style="2" bestFit="1" customWidth="1"/>
    <col min="2074" max="2304" width="9.1796875" style="2"/>
    <col min="2305" max="2305" width="4.1796875" style="2" customWidth="1"/>
    <col min="2306" max="2306" width="6" style="2" customWidth="1"/>
    <col min="2307" max="2307" width="23.7265625" style="2" customWidth="1"/>
    <col min="2308" max="2308" width="9.54296875" style="2" customWidth="1"/>
    <col min="2309" max="2309" width="17.453125" style="2" customWidth="1"/>
    <col min="2310" max="2310" width="2.7265625" style="2" customWidth="1"/>
    <col min="2311" max="2311" width="13.26953125" style="2" customWidth="1"/>
    <col min="2312" max="2312" width="4.54296875" style="2" customWidth="1"/>
    <col min="2313" max="2313" width="19.1796875" style="2" customWidth="1"/>
    <col min="2314" max="2314" width="3.453125" style="2" customWidth="1"/>
    <col min="2315" max="2315" width="10.1796875" style="2" customWidth="1"/>
    <col min="2316" max="2316" width="4.453125" style="2" customWidth="1"/>
    <col min="2317" max="2317" width="17.453125" style="2" customWidth="1"/>
    <col min="2318" max="2318" width="3" style="2" customWidth="1"/>
    <col min="2319" max="2319" width="9.26953125" style="2" customWidth="1"/>
    <col min="2320" max="2320" width="4.7265625" style="2" customWidth="1"/>
    <col min="2321" max="2321" width="16.26953125" style="2" customWidth="1"/>
    <col min="2322" max="2322" width="3.54296875" style="2" customWidth="1"/>
    <col min="2323" max="2323" width="10" style="2" customWidth="1"/>
    <col min="2324" max="2324" width="4" style="2" customWidth="1"/>
    <col min="2325" max="2325" width="16" style="2" customWidth="1"/>
    <col min="2326" max="2326" width="3.26953125" style="2" customWidth="1"/>
    <col min="2327" max="2327" width="9.26953125" style="2" customWidth="1"/>
    <col min="2328" max="2328" width="5" style="2" customWidth="1"/>
    <col min="2329" max="2329" width="12.54296875" style="2" bestFit="1" customWidth="1"/>
    <col min="2330" max="2560" width="9.1796875" style="2"/>
    <col min="2561" max="2561" width="4.1796875" style="2" customWidth="1"/>
    <col min="2562" max="2562" width="6" style="2" customWidth="1"/>
    <col min="2563" max="2563" width="23.7265625" style="2" customWidth="1"/>
    <col min="2564" max="2564" width="9.54296875" style="2" customWidth="1"/>
    <col min="2565" max="2565" width="17.453125" style="2" customWidth="1"/>
    <col min="2566" max="2566" width="2.7265625" style="2" customWidth="1"/>
    <col min="2567" max="2567" width="13.26953125" style="2" customWidth="1"/>
    <col min="2568" max="2568" width="4.54296875" style="2" customWidth="1"/>
    <col min="2569" max="2569" width="19.1796875" style="2" customWidth="1"/>
    <col min="2570" max="2570" width="3.453125" style="2" customWidth="1"/>
    <col min="2571" max="2571" width="10.1796875" style="2" customWidth="1"/>
    <col min="2572" max="2572" width="4.453125" style="2" customWidth="1"/>
    <col min="2573" max="2573" width="17.453125" style="2" customWidth="1"/>
    <col min="2574" max="2574" width="3" style="2" customWidth="1"/>
    <col min="2575" max="2575" width="9.26953125" style="2" customWidth="1"/>
    <col min="2576" max="2576" width="4.7265625" style="2" customWidth="1"/>
    <col min="2577" max="2577" width="16.26953125" style="2" customWidth="1"/>
    <col min="2578" max="2578" width="3.54296875" style="2" customWidth="1"/>
    <col min="2579" max="2579" width="10" style="2" customWidth="1"/>
    <col min="2580" max="2580" width="4" style="2" customWidth="1"/>
    <col min="2581" max="2581" width="16" style="2" customWidth="1"/>
    <col min="2582" max="2582" width="3.26953125" style="2" customWidth="1"/>
    <col min="2583" max="2583" width="9.26953125" style="2" customWidth="1"/>
    <col min="2584" max="2584" width="5" style="2" customWidth="1"/>
    <col min="2585" max="2585" width="12.54296875" style="2" bestFit="1" customWidth="1"/>
    <col min="2586" max="2816" width="9.1796875" style="2"/>
    <col min="2817" max="2817" width="4.1796875" style="2" customWidth="1"/>
    <col min="2818" max="2818" width="6" style="2" customWidth="1"/>
    <col min="2819" max="2819" width="23.7265625" style="2" customWidth="1"/>
    <col min="2820" max="2820" width="9.54296875" style="2" customWidth="1"/>
    <col min="2821" max="2821" width="17.453125" style="2" customWidth="1"/>
    <col min="2822" max="2822" width="2.7265625" style="2" customWidth="1"/>
    <col min="2823" max="2823" width="13.26953125" style="2" customWidth="1"/>
    <col min="2824" max="2824" width="4.54296875" style="2" customWidth="1"/>
    <col min="2825" max="2825" width="19.1796875" style="2" customWidth="1"/>
    <col min="2826" max="2826" width="3.453125" style="2" customWidth="1"/>
    <col min="2827" max="2827" width="10.1796875" style="2" customWidth="1"/>
    <col min="2828" max="2828" width="4.453125" style="2" customWidth="1"/>
    <col min="2829" max="2829" width="17.453125" style="2" customWidth="1"/>
    <col min="2830" max="2830" width="3" style="2" customWidth="1"/>
    <col min="2831" max="2831" width="9.26953125" style="2" customWidth="1"/>
    <col min="2832" max="2832" width="4.7265625" style="2" customWidth="1"/>
    <col min="2833" max="2833" width="16.26953125" style="2" customWidth="1"/>
    <col min="2834" max="2834" width="3.54296875" style="2" customWidth="1"/>
    <col min="2835" max="2835" width="10" style="2" customWidth="1"/>
    <col min="2836" max="2836" width="4" style="2" customWidth="1"/>
    <col min="2837" max="2837" width="16" style="2" customWidth="1"/>
    <col min="2838" max="2838" width="3.26953125" style="2" customWidth="1"/>
    <col min="2839" max="2839" width="9.26953125" style="2" customWidth="1"/>
    <col min="2840" max="2840" width="5" style="2" customWidth="1"/>
    <col min="2841" max="2841" width="12.54296875" style="2" bestFit="1" customWidth="1"/>
    <col min="2842" max="3072" width="9.1796875" style="2"/>
    <col min="3073" max="3073" width="4.1796875" style="2" customWidth="1"/>
    <col min="3074" max="3074" width="6" style="2" customWidth="1"/>
    <col min="3075" max="3075" width="23.7265625" style="2" customWidth="1"/>
    <col min="3076" max="3076" width="9.54296875" style="2" customWidth="1"/>
    <col min="3077" max="3077" width="17.453125" style="2" customWidth="1"/>
    <col min="3078" max="3078" width="2.7265625" style="2" customWidth="1"/>
    <col min="3079" max="3079" width="13.26953125" style="2" customWidth="1"/>
    <col min="3080" max="3080" width="4.54296875" style="2" customWidth="1"/>
    <col min="3081" max="3081" width="19.1796875" style="2" customWidth="1"/>
    <col min="3082" max="3082" width="3.453125" style="2" customWidth="1"/>
    <col min="3083" max="3083" width="10.1796875" style="2" customWidth="1"/>
    <col min="3084" max="3084" width="4.453125" style="2" customWidth="1"/>
    <col min="3085" max="3085" width="17.453125" style="2" customWidth="1"/>
    <col min="3086" max="3086" width="3" style="2" customWidth="1"/>
    <col min="3087" max="3087" width="9.26953125" style="2" customWidth="1"/>
    <col min="3088" max="3088" width="4.7265625" style="2" customWidth="1"/>
    <col min="3089" max="3089" width="16.26953125" style="2" customWidth="1"/>
    <col min="3090" max="3090" width="3.54296875" style="2" customWidth="1"/>
    <col min="3091" max="3091" width="10" style="2" customWidth="1"/>
    <col min="3092" max="3092" width="4" style="2" customWidth="1"/>
    <col min="3093" max="3093" width="16" style="2" customWidth="1"/>
    <col min="3094" max="3094" width="3.26953125" style="2" customWidth="1"/>
    <col min="3095" max="3095" width="9.26953125" style="2" customWidth="1"/>
    <col min="3096" max="3096" width="5" style="2" customWidth="1"/>
    <col min="3097" max="3097" width="12.54296875" style="2" bestFit="1" customWidth="1"/>
    <col min="3098" max="3328" width="9.1796875" style="2"/>
    <col min="3329" max="3329" width="4.1796875" style="2" customWidth="1"/>
    <col min="3330" max="3330" width="6" style="2" customWidth="1"/>
    <col min="3331" max="3331" width="23.7265625" style="2" customWidth="1"/>
    <col min="3332" max="3332" width="9.54296875" style="2" customWidth="1"/>
    <col min="3333" max="3333" width="17.453125" style="2" customWidth="1"/>
    <col min="3334" max="3334" width="2.7265625" style="2" customWidth="1"/>
    <col min="3335" max="3335" width="13.26953125" style="2" customWidth="1"/>
    <col min="3336" max="3336" width="4.54296875" style="2" customWidth="1"/>
    <col min="3337" max="3337" width="19.1796875" style="2" customWidth="1"/>
    <col min="3338" max="3338" width="3.453125" style="2" customWidth="1"/>
    <col min="3339" max="3339" width="10.1796875" style="2" customWidth="1"/>
    <col min="3340" max="3340" width="4.453125" style="2" customWidth="1"/>
    <col min="3341" max="3341" width="17.453125" style="2" customWidth="1"/>
    <col min="3342" max="3342" width="3" style="2" customWidth="1"/>
    <col min="3343" max="3343" width="9.26953125" style="2" customWidth="1"/>
    <col min="3344" max="3344" width="4.7265625" style="2" customWidth="1"/>
    <col min="3345" max="3345" width="16.26953125" style="2" customWidth="1"/>
    <col min="3346" max="3346" width="3.54296875" style="2" customWidth="1"/>
    <col min="3347" max="3347" width="10" style="2" customWidth="1"/>
    <col min="3348" max="3348" width="4" style="2" customWidth="1"/>
    <col min="3349" max="3349" width="16" style="2" customWidth="1"/>
    <col min="3350" max="3350" width="3.26953125" style="2" customWidth="1"/>
    <col min="3351" max="3351" width="9.26953125" style="2" customWidth="1"/>
    <col min="3352" max="3352" width="5" style="2" customWidth="1"/>
    <col min="3353" max="3353" width="12.54296875" style="2" bestFit="1" customWidth="1"/>
    <col min="3354" max="3584" width="9.1796875" style="2"/>
    <col min="3585" max="3585" width="4.1796875" style="2" customWidth="1"/>
    <col min="3586" max="3586" width="6" style="2" customWidth="1"/>
    <col min="3587" max="3587" width="23.7265625" style="2" customWidth="1"/>
    <col min="3588" max="3588" width="9.54296875" style="2" customWidth="1"/>
    <col min="3589" max="3589" width="17.453125" style="2" customWidth="1"/>
    <col min="3590" max="3590" width="2.7265625" style="2" customWidth="1"/>
    <col min="3591" max="3591" width="13.26953125" style="2" customWidth="1"/>
    <col min="3592" max="3592" width="4.54296875" style="2" customWidth="1"/>
    <col min="3593" max="3593" width="19.1796875" style="2" customWidth="1"/>
    <col min="3594" max="3594" width="3.453125" style="2" customWidth="1"/>
    <col min="3595" max="3595" width="10.1796875" style="2" customWidth="1"/>
    <col min="3596" max="3596" width="4.453125" style="2" customWidth="1"/>
    <col min="3597" max="3597" width="17.453125" style="2" customWidth="1"/>
    <col min="3598" max="3598" width="3" style="2" customWidth="1"/>
    <col min="3599" max="3599" width="9.26953125" style="2" customWidth="1"/>
    <col min="3600" max="3600" width="4.7265625" style="2" customWidth="1"/>
    <col min="3601" max="3601" width="16.26953125" style="2" customWidth="1"/>
    <col min="3602" max="3602" width="3.54296875" style="2" customWidth="1"/>
    <col min="3603" max="3603" width="10" style="2" customWidth="1"/>
    <col min="3604" max="3604" width="4" style="2" customWidth="1"/>
    <col min="3605" max="3605" width="16" style="2" customWidth="1"/>
    <col min="3606" max="3606" width="3.26953125" style="2" customWidth="1"/>
    <col min="3607" max="3607" width="9.26953125" style="2" customWidth="1"/>
    <col min="3608" max="3608" width="5" style="2" customWidth="1"/>
    <col min="3609" max="3609" width="12.54296875" style="2" bestFit="1" customWidth="1"/>
    <col min="3610" max="3840" width="9.1796875" style="2"/>
    <col min="3841" max="3841" width="4.1796875" style="2" customWidth="1"/>
    <col min="3842" max="3842" width="6" style="2" customWidth="1"/>
    <col min="3843" max="3843" width="23.7265625" style="2" customWidth="1"/>
    <col min="3844" max="3844" width="9.54296875" style="2" customWidth="1"/>
    <col min="3845" max="3845" width="17.453125" style="2" customWidth="1"/>
    <col min="3846" max="3846" width="2.7265625" style="2" customWidth="1"/>
    <col min="3847" max="3847" width="13.26953125" style="2" customWidth="1"/>
    <col min="3848" max="3848" width="4.54296875" style="2" customWidth="1"/>
    <col min="3849" max="3849" width="19.1796875" style="2" customWidth="1"/>
    <col min="3850" max="3850" width="3.453125" style="2" customWidth="1"/>
    <col min="3851" max="3851" width="10.1796875" style="2" customWidth="1"/>
    <col min="3852" max="3852" width="4.453125" style="2" customWidth="1"/>
    <col min="3853" max="3853" width="17.453125" style="2" customWidth="1"/>
    <col min="3854" max="3854" width="3" style="2" customWidth="1"/>
    <col min="3855" max="3855" width="9.26953125" style="2" customWidth="1"/>
    <col min="3856" max="3856" width="4.7265625" style="2" customWidth="1"/>
    <col min="3857" max="3857" width="16.26953125" style="2" customWidth="1"/>
    <col min="3858" max="3858" width="3.54296875" style="2" customWidth="1"/>
    <col min="3859" max="3859" width="10" style="2" customWidth="1"/>
    <col min="3860" max="3860" width="4" style="2" customWidth="1"/>
    <col min="3861" max="3861" width="16" style="2" customWidth="1"/>
    <col min="3862" max="3862" width="3.26953125" style="2" customWidth="1"/>
    <col min="3863" max="3863" width="9.26953125" style="2" customWidth="1"/>
    <col min="3864" max="3864" width="5" style="2" customWidth="1"/>
    <col min="3865" max="3865" width="12.54296875" style="2" bestFit="1" customWidth="1"/>
    <col min="3866" max="4096" width="9.1796875" style="2"/>
    <col min="4097" max="4097" width="4.1796875" style="2" customWidth="1"/>
    <col min="4098" max="4098" width="6" style="2" customWidth="1"/>
    <col min="4099" max="4099" width="23.7265625" style="2" customWidth="1"/>
    <col min="4100" max="4100" width="9.54296875" style="2" customWidth="1"/>
    <col min="4101" max="4101" width="17.453125" style="2" customWidth="1"/>
    <col min="4102" max="4102" width="2.7265625" style="2" customWidth="1"/>
    <col min="4103" max="4103" width="13.26953125" style="2" customWidth="1"/>
    <col min="4104" max="4104" width="4.54296875" style="2" customWidth="1"/>
    <col min="4105" max="4105" width="19.1796875" style="2" customWidth="1"/>
    <col min="4106" max="4106" width="3.453125" style="2" customWidth="1"/>
    <col min="4107" max="4107" width="10.1796875" style="2" customWidth="1"/>
    <col min="4108" max="4108" width="4.453125" style="2" customWidth="1"/>
    <col min="4109" max="4109" width="17.453125" style="2" customWidth="1"/>
    <col min="4110" max="4110" width="3" style="2" customWidth="1"/>
    <col min="4111" max="4111" width="9.26953125" style="2" customWidth="1"/>
    <col min="4112" max="4112" width="4.7265625" style="2" customWidth="1"/>
    <col min="4113" max="4113" width="16.26953125" style="2" customWidth="1"/>
    <col min="4114" max="4114" width="3.54296875" style="2" customWidth="1"/>
    <col min="4115" max="4115" width="10" style="2" customWidth="1"/>
    <col min="4116" max="4116" width="4" style="2" customWidth="1"/>
    <col min="4117" max="4117" width="16" style="2" customWidth="1"/>
    <col min="4118" max="4118" width="3.26953125" style="2" customWidth="1"/>
    <col min="4119" max="4119" width="9.26953125" style="2" customWidth="1"/>
    <col min="4120" max="4120" width="5" style="2" customWidth="1"/>
    <col min="4121" max="4121" width="12.54296875" style="2" bestFit="1" customWidth="1"/>
    <col min="4122" max="4352" width="9.1796875" style="2"/>
    <col min="4353" max="4353" width="4.1796875" style="2" customWidth="1"/>
    <col min="4354" max="4354" width="6" style="2" customWidth="1"/>
    <col min="4355" max="4355" width="23.7265625" style="2" customWidth="1"/>
    <col min="4356" max="4356" width="9.54296875" style="2" customWidth="1"/>
    <col min="4357" max="4357" width="17.453125" style="2" customWidth="1"/>
    <col min="4358" max="4358" width="2.7265625" style="2" customWidth="1"/>
    <col min="4359" max="4359" width="13.26953125" style="2" customWidth="1"/>
    <col min="4360" max="4360" width="4.54296875" style="2" customWidth="1"/>
    <col min="4361" max="4361" width="19.1796875" style="2" customWidth="1"/>
    <col min="4362" max="4362" width="3.453125" style="2" customWidth="1"/>
    <col min="4363" max="4363" width="10.1796875" style="2" customWidth="1"/>
    <col min="4364" max="4364" width="4.453125" style="2" customWidth="1"/>
    <col min="4365" max="4365" width="17.453125" style="2" customWidth="1"/>
    <col min="4366" max="4366" width="3" style="2" customWidth="1"/>
    <col min="4367" max="4367" width="9.26953125" style="2" customWidth="1"/>
    <col min="4368" max="4368" width="4.7265625" style="2" customWidth="1"/>
    <col min="4369" max="4369" width="16.26953125" style="2" customWidth="1"/>
    <col min="4370" max="4370" width="3.54296875" style="2" customWidth="1"/>
    <col min="4371" max="4371" width="10" style="2" customWidth="1"/>
    <col min="4372" max="4372" width="4" style="2" customWidth="1"/>
    <col min="4373" max="4373" width="16" style="2" customWidth="1"/>
    <col min="4374" max="4374" width="3.26953125" style="2" customWidth="1"/>
    <col min="4375" max="4375" width="9.26953125" style="2" customWidth="1"/>
    <col min="4376" max="4376" width="5" style="2" customWidth="1"/>
    <col min="4377" max="4377" width="12.54296875" style="2" bestFit="1" customWidth="1"/>
    <col min="4378" max="4608" width="9.1796875" style="2"/>
    <col min="4609" max="4609" width="4.1796875" style="2" customWidth="1"/>
    <col min="4610" max="4610" width="6" style="2" customWidth="1"/>
    <col min="4611" max="4611" width="23.7265625" style="2" customWidth="1"/>
    <col min="4612" max="4612" width="9.54296875" style="2" customWidth="1"/>
    <col min="4613" max="4613" width="17.453125" style="2" customWidth="1"/>
    <col min="4614" max="4614" width="2.7265625" style="2" customWidth="1"/>
    <col min="4615" max="4615" width="13.26953125" style="2" customWidth="1"/>
    <col min="4616" max="4616" width="4.54296875" style="2" customWidth="1"/>
    <col min="4617" max="4617" width="19.1796875" style="2" customWidth="1"/>
    <col min="4618" max="4618" width="3.453125" style="2" customWidth="1"/>
    <col min="4619" max="4619" width="10.1796875" style="2" customWidth="1"/>
    <col min="4620" max="4620" width="4.453125" style="2" customWidth="1"/>
    <col min="4621" max="4621" width="17.453125" style="2" customWidth="1"/>
    <col min="4622" max="4622" width="3" style="2" customWidth="1"/>
    <col min="4623" max="4623" width="9.26953125" style="2" customWidth="1"/>
    <col min="4624" max="4624" width="4.7265625" style="2" customWidth="1"/>
    <col min="4625" max="4625" width="16.26953125" style="2" customWidth="1"/>
    <col min="4626" max="4626" width="3.54296875" style="2" customWidth="1"/>
    <col min="4627" max="4627" width="10" style="2" customWidth="1"/>
    <col min="4628" max="4628" width="4" style="2" customWidth="1"/>
    <col min="4629" max="4629" width="16" style="2" customWidth="1"/>
    <col min="4630" max="4630" width="3.26953125" style="2" customWidth="1"/>
    <col min="4631" max="4631" width="9.26953125" style="2" customWidth="1"/>
    <col min="4632" max="4632" width="5" style="2" customWidth="1"/>
    <col min="4633" max="4633" width="12.54296875" style="2" bestFit="1" customWidth="1"/>
    <col min="4634" max="4864" width="9.1796875" style="2"/>
    <col min="4865" max="4865" width="4.1796875" style="2" customWidth="1"/>
    <col min="4866" max="4866" width="6" style="2" customWidth="1"/>
    <col min="4867" max="4867" width="23.7265625" style="2" customWidth="1"/>
    <col min="4868" max="4868" width="9.54296875" style="2" customWidth="1"/>
    <col min="4869" max="4869" width="17.453125" style="2" customWidth="1"/>
    <col min="4870" max="4870" width="2.7265625" style="2" customWidth="1"/>
    <col min="4871" max="4871" width="13.26953125" style="2" customWidth="1"/>
    <col min="4872" max="4872" width="4.54296875" style="2" customWidth="1"/>
    <col min="4873" max="4873" width="19.1796875" style="2" customWidth="1"/>
    <col min="4874" max="4874" width="3.453125" style="2" customWidth="1"/>
    <col min="4875" max="4875" width="10.1796875" style="2" customWidth="1"/>
    <col min="4876" max="4876" width="4.453125" style="2" customWidth="1"/>
    <col min="4877" max="4877" width="17.453125" style="2" customWidth="1"/>
    <col min="4878" max="4878" width="3" style="2" customWidth="1"/>
    <col min="4879" max="4879" width="9.26953125" style="2" customWidth="1"/>
    <col min="4880" max="4880" width="4.7265625" style="2" customWidth="1"/>
    <col min="4881" max="4881" width="16.26953125" style="2" customWidth="1"/>
    <col min="4882" max="4882" width="3.54296875" style="2" customWidth="1"/>
    <col min="4883" max="4883" width="10" style="2" customWidth="1"/>
    <col min="4884" max="4884" width="4" style="2" customWidth="1"/>
    <col min="4885" max="4885" width="16" style="2" customWidth="1"/>
    <col min="4886" max="4886" width="3.26953125" style="2" customWidth="1"/>
    <col min="4887" max="4887" width="9.26953125" style="2" customWidth="1"/>
    <col min="4888" max="4888" width="5" style="2" customWidth="1"/>
    <col min="4889" max="4889" width="12.54296875" style="2" bestFit="1" customWidth="1"/>
    <col min="4890" max="5120" width="9.1796875" style="2"/>
    <col min="5121" max="5121" width="4.1796875" style="2" customWidth="1"/>
    <col min="5122" max="5122" width="6" style="2" customWidth="1"/>
    <col min="5123" max="5123" width="23.7265625" style="2" customWidth="1"/>
    <col min="5124" max="5124" width="9.54296875" style="2" customWidth="1"/>
    <col min="5125" max="5125" width="17.453125" style="2" customWidth="1"/>
    <col min="5126" max="5126" width="2.7265625" style="2" customWidth="1"/>
    <col min="5127" max="5127" width="13.26953125" style="2" customWidth="1"/>
    <col min="5128" max="5128" width="4.54296875" style="2" customWidth="1"/>
    <col min="5129" max="5129" width="19.1796875" style="2" customWidth="1"/>
    <col min="5130" max="5130" width="3.453125" style="2" customWidth="1"/>
    <col min="5131" max="5131" width="10.1796875" style="2" customWidth="1"/>
    <col min="5132" max="5132" width="4.453125" style="2" customWidth="1"/>
    <col min="5133" max="5133" width="17.453125" style="2" customWidth="1"/>
    <col min="5134" max="5134" width="3" style="2" customWidth="1"/>
    <col min="5135" max="5135" width="9.26953125" style="2" customWidth="1"/>
    <col min="5136" max="5136" width="4.7265625" style="2" customWidth="1"/>
    <col min="5137" max="5137" width="16.26953125" style="2" customWidth="1"/>
    <col min="5138" max="5138" width="3.54296875" style="2" customWidth="1"/>
    <col min="5139" max="5139" width="10" style="2" customWidth="1"/>
    <col min="5140" max="5140" width="4" style="2" customWidth="1"/>
    <col min="5141" max="5141" width="16" style="2" customWidth="1"/>
    <col min="5142" max="5142" width="3.26953125" style="2" customWidth="1"/>
    <col min="5143" max="5143" width="9.26953125" style="2" customWidth="1"/>
    <col min="5144" max="5144" width="5" style="2" customWidth="1"/>
    <col min="5145" max="5145" width="12.54296875" style="2" bestFit="1" customWidth="1"/>
    <col min="5146" max="5376" width="9.1796875" style="2"/>
    <col min="5377" max="5377" width="4.1796875" style="2" customWidth="1"/>
    <col min="5378" max="5378" width="6" style="2" customWidth="1"/>
    <col min="5379" max="5379" width="23.7265625" style="2" customWidth="1"/>
    <col min="5380" max="5380" width="9.54296875" style="2" customWidth="1"/>
    <col min="5381" max="5381" width="17.453125" style="2" customWidth="1"/>
    <col min="5382" max="5382" width="2.7265625" style="2" customWidth="1"/>
    <col min="5383" max="5383" width="13.26953125" style="2" customWidth="1"/>
    <col min="5384" max="5384" width="4.54296875" style="2" customWidth="1"/>
    <col min="5385" max="5385" width="19.1796875" style="2" customWidth="1"/>
    <col min="5386" max="5386" width="3.453125" style="2" customWidth="1"/>
    <col min="5387" max="5387" width="10.1796875" style="2" customWidth="1"/>
    <col min="5388" max="5388" width="4.453125" style="2" customWidth="1"/>
    <col min="5389" max="5389" width="17.453125" style="2" customWidth="1"/>
    <col min="5390" max="5390" width="3" style="2" customWidth="1"/>
    <col min="5391" max="5391" width="9.26953125" style="2" customWidth="1"/>
    <col min="5392" max="5392" width="4.7265625" style="2" customWidth="1"/>
    <col min="5393" max="5393" width="16.26953125" style="2" customWidth="1"/>
    <col min="5394" max="5394" width="3.54296875" style="2" customWidth="1"/>
    <col min="5395" max="5395" width="10" style="2" customWidth="1"/>
    <col min="5396" max="5396" width="4" style="2" customWidth="1"/>
    <col min="5397" max="5397" width="16" style="2" customWidth="1"/>
    <col min="5398" max="5398" width="3.26953125" style="2" customWidth="1"/>
    <col min="5399" max="5399" width="9.26953125" style="2" customWidth="1"/>
    <col min="5400" max="5400" width="5" style="2" customWidth="1"/>
    <col min="5401" max="5401" width="12.54296875" style="2" bestFit="1" customWidth="1"/>
    <col min="5402" max="5632" width="9.1796875" style="2"/>
    <col min="5633" max="5633" width="4.1796875" style="2" customWidth="1"/>
    <col min="5634" max="5634" width="6" style="2" customWidth="1"/>
    <col min="5635" max="5635" width="23.7265625" style="2" customWidth="1"/>
    <col min="5636" max="5636" width="9.54296875" style="2" customWidth="1"/>
    <col min="5637" max="5637" width="17.453125" style="2" customWidth="1"/>
    <col min="5638" max="5638" width="2.7265625" style="2" customWidth="1"/>
    <col min="5639" max="5639" width="13.26953125" style="2" customWidth="1"/>
    <col min="5640" max="5640" width="4.54296875" style="2" customWidth="1"/>
    <col min="5641" max="5641" width="19.1796875" style="2" customWidth="1"/>
    <col min="5642" max="5642" width="3.453125" style="2" customWidth="1"/>
    <col min="5643" max="5643" width="10.1796875" style="2" customWidth="1"/>
    <col min="5644" max="5644" width="4.453125" style="2" customWidth="1"/>
    <col min="5645" max="5645" width="17.453125" style="2" customWidth="1"/>
    <col min="5646" max="5646" width="3" style="2" customWidth="1"/>
    <col min="5647" max="5647" width="9.26953125" style="2" customWidth="1"/>
    <col min="5648" max="5648" width="4.7265625" style="2" customWidth="1"/>
    <col min="5649" max="5649" width="16.26953125" style="2" customWidth="1"/>
    <col min="5650" max="5650" width="3.54296875" style="2" customWidth="1"/>
    <col min="5651" max="5651" width="10" style="2" customWidth="1"/>
    <col min="5652" max="5652" width="4" style="2" customWidth="1"/>
    <col min="5653" max="5653" width="16" style="2" customWidth="1"/>
    <col min="5654" max="5654" width="3.26953125" style="2" customWidth="1"/>
    <col min="5655" max="5655" width="9.26953125" style="2" customWidth="1"/>
    <col min="5656" max="5656" width="5" style="2" customWidth="1"/>
    <col min="5657" max="5657" width="12.54296875" style="2" bestFit="1" customWidth="1"/>
    <col min="5658" max="5888" width="9.1796875" style="2"/>
    <col min="5889" max="5889" width="4.1796875" style="2" customWidth="1"/>
    <col min="5890" max="5890" width="6" style="2" customWidth="1"/>
    <col min="5891" max="5891" width="23.7265625" style="2" customWidth="1"/>
    <col min="5892" max="5892" width="9.54296875" style="2" customWidth="1"/>
    <col min="5893" max="5893" width="17.453125" style="2" customWidth="1"/>
    <col min="5894" max="5894" width="2.7265625" style="2" customWidth="1"/>
    <col min="5895" max="5895" width="13.26953125" style="2" customWidth="1"/>
    <col min="5896" max="5896" width="4.54296875" style="2" customWidth="1"/>
    <col min="5897" max="5897" width="19.1796875" style="2" customWidth="1"/>
    <col min="5898" max="5898" width="3.453125" style="2" customWidth="1"/>
    <col min="5899" max="5899" width="10.1796875" style="2" customWidth="1"/>
    <col min="5900" max="5900" width="4.453125" style="2" customWidth="1"/>
    <col min="5901" max="5901" width="17.453125" style="2" customWidth="1"/>
    <col min="5902" max="5902" width="3" style="2" customWidth="1"/>
    <col min="5903" max="5903" width="9.26953125" style="2" customWidth="1"/>
    <col min="5904" max="5904" width="4.7265625" style="2" customWidth="1"/>
    <col min="5905" max="5905" width="16.26953125" style="2" customWidth="1"/>
    <col min="5906" max="5906" width="3.54296875" style="2" customWidth="1"/>
    <col min="5907" max="5907" width="10" style="2" customWidth="1"/>
    <col min="5908" max="5908" width="4" style="2" customWidth="1"/>
    <col min="5909" max="5909" width="16" style="2" customWidth="1"/>
    <col min="5910" max="5910" width="3.26953125" style="2" customWidth="1"/>
    <col min="5911" max="5911" width="9.26953125" style="2" customWidth="1"/>
    <col min="5912" max="5912" width="5" style="2" customWidth="1"/>
    <col min="5913" max="5913" width="12.54296875" style="2" bestFit="1" customWidth="1"/>
    <col min="5914" max="6144" width="9.1796875" style="2"/>
    <col min="6145" max="6145" width="4.1796875" style="2" customWidth="1"/>
    <col min="6146" max="6146" width="6" style="2" customWidth="1"/>
    <col min="6147" max="6147" width="23.7265625" style="2" customWidth="1"/>
    <col min="6148" max="6148" width="9.54296875" style="2" customWidth="1"/>
    <col min="6149" max="6149" width="17.453125" style="2" customWidth="1"/>
    <col min="6150" max="6150" width="2.7265625" style="2" customWidth="1"/>
    <col min="6151" max="6151" width="13.26953125" style="2" customWidth="1"/>
    <col min="6152" max="6152" width="4.54296875" style="2" customWidth="1"/>
    <col min="6153" max="6153" width="19.1796875" style="2" customWidth="1"/>
    <col min="6154" max="6154" width="3.453125" style="2" customWidth="1"/>
    <col min="6155" max="6155" width="10.1796875" style="2" customWidth="1"/>
    <col min="6156" max="6156" width="4.453125" style="2" customWidth="1"/>
    <col min="6157" max="6157" width="17.453125" style="2" customWidth="1"/>
    <col min="6158" max="6158" width="3" style="2" customWidth="1"/>
    <col min="6159" max="6159" width="9.26953125" style="2" customWidth="1"/>
    <col min="6160" max="6160" width="4.7265625" style="2" customWidth="1"/>
    <col min="6161" max="6161" width="16.26953125" style="2" customWidth="1"/>
    <col min="6162" max="6162" width="3.54296875" style="2" customWidth="1"/>
    <col min="6163" max="6163" width="10" style="2" customWidth="1"/>
    <col min="6164" max="6164" width="4" style="2" customWidth="1"/>
    <col min="6165" max="6165" width="16" style="2" customWidth="1"/>
    <col min="6166" max="6166" width="3.26953125" style="2" customWidth="1"/>
    <col min="6167" max="6167" width="9.26953125" style="2" customWidth="1"/>
    <col min="6168" max="6168" width="5" style="2" customWidth="1"/>
    <col min="6169" max="6169" width="12.54296875" style="2" bestFit="1" customWidth="1"/>
    <col min="6170" max="6400" width="9.1796875" style="2"/>
    <col min="6401" max="6401" width="4.1796875" style="2" customWidth="1"/>
    <col min="6402" max="6402" width="6" style="2" customWidth="1"/>
    <col min="6403" max="6403" width="23.7265625" style="2" customWidth="1"/>
    <col min="6404" max="6404" width="9.54296875" style="2" customWidth="1"/>
    <col min="6405" max="6405" width="17.453125" style="2" customWidth="1"/>
    <col min="6406" max="6406" width="2.7265625" style="2" customWidth="1"/>
    <col min="6407" max="6407" width="13.26953125" style="2" customWidth="1"/>
    <col min="6408" max="6408" width="4.54296875" style="2" customWidth="1"/>
    <col min="6409" max="6409" width="19.1796875" style="2" customWidth="1"/>
    <col min="6410" max="6410" width="3.453125" style="2" customWidth="1"/>
    <col min="6411" max="6411" width="10.1796875" style="2" customWidth="1"/>
    <col min="6412" max="6412" width="4.453125" style="2" customWidth="1"/>
    <col min="6413" max="6413" width="17.453125" style="2" customWidth="1"/>
    <col min="6414" max="6414" width="3" style="2" customWidth="1"/>
    <col min="6415" max="6415" width="9.26953125" style="2" customWidth="1"/>
    <col min="6416" max="6416" width="4.7265625" style="2" customWidth="1"/>
    <col min="6417" max="6417" width="16.26953125" style="2" customWidth="1"/>
    <col min="6418" max="6418" width="3.54296875" style="2" customWidth="1"/>
    <col min="6419" max="6419" width="10" style="2" customWidth="1"/>
    <col min="6420" max="6420" width="4" style="2" customWidth="1"/>
    <col min="6421" max="6421" width="16" style="2" customWidth="1"/>
    <col min="6422" max="6422" width="3.26953125" style="2" customWidth="1"/>
    <col min="6423" max="6423" width="9.26953125" style="2" customWidth="1"/>
    <col min="6424" max="6424" width="5" style="2" customWidth="1"/>
    <col min="6425" max="6425" width="12.54296875" style="2" bestFit="1" customWidth="1"/>
    <col min="6426" max="6656" width="9.1796875" style="2"/>
    <col min="6657" max="6657" width="4.1796875" style="2" customWidth="1"/>
    <col min="6658" max="6658" width="6" style="2" customWidth="1"/>
    <col min="6659" max="6659" width="23.7265625" style="2" customWidth="1"/>
    <col min="6660" max="6660" width="9.54296875" style="2" customWidth="1"/>
    <col min="6661" max="6661" width="17.453125" style="2" customWidth="1"/>
    <col min="6662" max="6662" width="2.7265625" style="2" customWidth="1"/>
    <col min="6663" max="6663" width="13.26953125" style="2" customWidth="1"/>
    <col min="6664" max="6664" width="4.54296875" style="2" customWidth="1"/>
    <col min="6665" max="6665" width="19.1796875" style="2" customWidth="1"/>
    <col min="6666" max="6666" width="3.453125" style="2" customWidth="1"/>
    <col min="6667" max="6667" width="10.1796875" style="2" customWidth="1"/>
    <col min="6668" max="6668" width="4.453125" style="2" customWidth="1"/>
    <col min="6669" max="6669" width="17.453125" style="2" customWidth="1"/>
    <col min="6670" max="6670" width="3" style="2" customWidth="1"/>
    <col min="6671" max="6671" width="9.26953125" style="2" customWidth="1"/>
    <col min="6672" max="6672" width="4.7265625" style="2" customWidth="1"/>
    <col min="6673" max="6673" width="16.26953125" style="2" customWidth="1"/>
    <col min="6674" max="6674" width="3.54296875" style="2" customWidth="1"/>
    <col min="6675" max="6675" width="10" style="2" customWidth="1"/>
    <col min="6676" max="6676" width="4" style="2" customWidth="1"/>
    <col min="6677" max="6677" width="16" style="2" customWidth="1"/>
    <col min="6678" max="6678" width="3.26953125" style="2" customWidth="1"/>
    <col min="6679" max="6679" width="9.26953125" style="2" customWidth="1"/>
    <col min="6680" max="6680" width="5" style="2" customWidth="1"/>
    <col min="6681" max="6681" width="12.54296875" style="2" bestFit="1" customWidth="1"/>
    <col min="6682" max="6912" width="9.1796875" style="2"/>
    <col min="6913" max="6913" width="4.1796875" style="2" customWidth="1"/>
    <col min="6914" max="6914" width="6" style="2" customWidth="1"/>
    <col min="6915" max="6915" width="23.7265625" style="2" customWidth="1"/>
    <col min="6916" max="6916" width="9.54296875" style="2" customWidth="1"/>
    <col min="6917" max="6917" width="17.453125" style="2" customWidth="1"/>
    <col min="6918" max="6918" width="2.7265625" style="2" customWidth="1"/>
    <col min="6919" max="6919" width="13.26953125" style="2" customWidth="1"/>
    <col min="6920" max="6920" width="4.54296875" style="2" customWidth="1"/>
    <col min="6921" max="6921" width="19.1796875" style="2" customWidth="1"/>
    <col min="6922" max="6922" width="3.453125" style="2" customWidth="1"/>
    <col min="6923" max="6923" width="10.1796875" style="2" customWidth="1"/>
    <col min="6924" max="6924" width="4.453125" style="2" customWidth="1"/>
    <col min="6925" max="6925" width="17.453125" style="2" customWidth="1"/>
    <col min="6926" max="6926" width="3" style="2" customWidth="1"/>
    <col min="6927" max="6927" width="9.26953125" style="2" customWidth="1"/>
    <col min="6928" max="6928" width="4.7265625" style="2" customWidth="1"/>
    <col min="6929" max="6929" width="16.26953125" style="2" customWidth="1"/>
    <col min="6930" max="6930" width="3.54296875" style="2" customWidth="1"/>
    <col min="6931" max="6931" width="10" style="2" customWidth="1"/>
    <col min="6932" max="6932" width="4" style="2" customWidth="1"/>
    <col min="6933" max="6933" width="16" style="2" customWidth="1"/>
    <col min="6934" max="6934" width="3.26953125" style="2" customWidth="1"/>
    <col min="6935" max="6935" width="9.26953125" style="2" customWidth="1"/>
    <col min="6936" max="6936" width="5" style="2" customWidth="1"/>
    <col min="6937" max="6937" width="12.54296875" style="2" bestFit="1" customWidth="1"/>
    <col min="6938" max="7168" width="9.1796875" style="2"/>
    <col min="7169" max="7169" width="4.1796875" style="2" customWidth="1"/>
    <col min="7170" max="7170" width="6" style="2" customWidth="1"/>
    <col min="7171" max="7171" width="23.7265625" style="2" customWidth="1"/>
    <col min="7172" max="7172" width="9.54296875" style="2" customWidth="1"/>
    <col min="7173" max="7173" width="17.453125" style="2" customWidth="1"/>
    <col min="7174" max="7174" width="2.7265625" style="2" customWidth="1"/>
    <col min="7175" max="7175" width="13.26953125" style="2" customWidth="1"/>
    <col min="7176" max="7176" width="4.54296875" style="2" customWidth="1"/>
    <col min="7177" max="7177" width="19.1796875" style="2" customWidth="1"/>
    <col min="7178" max="7178" width="3.453125" style="2" customWidth="1"/>
    <col min="7179" max="7179" width="10.1796875" style="2" customWidth="1"/>
    <col min="7180" max="7180" width="4.453125" style="2" customWidth="1"/>
    <col min="7181" max="7181" width="17.453125" style="2" customWidth="1"/>
    <col min="7182" max="7182" width="3" style="2" customWidth="1"/>
    <col min="7183" max="7183" width="9.26953125" style="2" customWidth="1"/>
    <col min="7184" max="7184" width="4.7265625" style="2" customWidth="1"/>
    <col min="7185" max="7185" width="16.26953125" style="2" customWidth="1"/>
    <col min="7186" max="7186" width="3.54296875" style="2" customWidth="1"/>
    <col min="7187" max="7187" width="10" style="2" customWidth="1"/>
    <col min="7188" max="7188" width="4" style="2" customWidth="1"/>
    <col min="7189" max="7189" width="16" style="2" customWidth="1"/>
    <col min="7190" max="7190" width="3.26953125" style="2" customWidth="1"/>
    <col min="7191" max="7191" width="9.26953125" style="2" customWidth="1"/>
    <col min="7192" max="7192" width="5" style="2" customWidth="1"/>
    <col min="7193" max="7193" width="12.54296875" style="2" bestFit="1" customWidth="1"/>
    <col min="7194" max="7424" width="9.1796875" style="2"/>
    <col min="7425" max="7425" width="4.1796875" style="2" customWidth="1"/>
    <col min="7426" max="7426" width="6" style="2" customWidth="1"/>
    <col min="7427" max="7427" width="23.7265625" style="2" customWidth="1"/>
    <col min="7428" max="7428" width="9.54296875" style="2" customWidth="1"/>
    <col min="7429" max="7429" width="17.453125" style="2" customWidth="1"/>
    <col min="7430" max="7430" width="2.7265625" style="2" customWidth="1"/>
    <col min="7431" max="7431" width="13.26953125" style="2" customWidth="1"/>
    <col min="7432" max="7432" width="4.54296875" style="2" customWidth="1"/>
    <col min="7433" max="7433" width="19.1796875" style="2" customWidth="1"/>
    <col min="7434" max="7434" width="3.453125" style="2" customWidth="1"/>
    <col min="7435" max="7435" width="10.1796875" style="2" customWidth="1"/>
    <col min="7436" max="7436" width="4.453125" style="2" customWidth="1"/>
    <col min="7437" max="7437" width="17.453125" style="2" customWidth="1"/>
    <col min="7438" max="7438" width="3" style="2" customWidth="1"/>
    <col min="7439" max="7439" width="9.26953125" style="2" customWidth="1"/>
    <col min="7440" max="7440" width="4.7265625" style="2" customWidth="1"/>
    <col min="7441" max="7441" width="16.26953125" style="2" customWidth="1"/>
    <col min="7442" max="7442" width="3.54296875" style="2" customWidth="1"/>
    <col min="7443" max="7443" width="10" style="2" customWidth="1"/>
    <col min="7444" max="7444" width="4" style="2" customWidth="1"/>
    <col min="7445" max="7445" width="16" style="2" customWidth="1"/>
    <col min="7446" max="7446" width="3.26953125" style="2" customWidth="1"/>
    <col min="7447" max="7447" width="9.26953125" style="2" customWidth="1"/>
    <col min="7448" max="7448" width="5" style="2" customWidth="1"/>
    <col min="7449" max="7449" width="12.54296875" style="2" bestFit="1" customWidth="1"/>
    <col min="7450" max="7680" width="9.1796875" style="2"/>
    <col min="7681" max="7681" width="4.1796875" style="2" customWidth="1"/>
    <col min="7682" max="7682" width="6" style="2" customWidth="1"/>
    <col min="7683" max="7683" width="23.7265625" style="2" customWidth="1"/>
    <col min="7684" max="7684" width="9.54296875" style="2" customWidth="1"/>
    <col min="7685" max="7685" width="17.453125" style="2" customWidth="1"/>
    <col min="7686" max="7686" width="2.7265625" style="2" customWidth="1"/>
    <col min="7687" max="7687" width="13.26953125" style="2" customWidth="1"/>
    <col min="7688" max="7688" width="4.54296875" style="2" customWidth="1"/>
    <col min="7689" max="7689" width="19.1796875" style="2" customWidth="1"/>
    <col min="7690" max="7690" width="3.453125" style="2" customWidth="1"/>
    <col min="7691" max="7691" width="10.1796875" style="2" customWidth="1"/>
    <col min="7692" max="7692" width="4.453125" style="2" customWidth="1"/>
    <col min="7693" max="7693" width="17.453125" style="2" customWidth="1"/>
    <col min="7694" max="7694" width="3" style="2" customWidth="1"/>
    <col min="7695" max="7695" width="9.26953125" style="2" customWidth="1"/>
    <col min="7696" max="7696" width="4.7265625" style="2" customWidth="1"/>
    <col min="7697" max="7697" width="16.26953125" style="2" customWidth="1"/>
    <col min="7698" max="7698" width="3.54296875" style="2" customWidth="1"/>
    <col min="7699" max="7699" width="10" style="2" customWidth="1"/>
    <col min="7700" max="7700" width="4" style="2" customWidth="1"/>
    <col min="7701" max="7701" width="16" style="2" customWidth="1"/>
    <col min="7702" max="7702" width="3.26953125" style="2" customWidth="1"/>
    <col min="7703" max="7703" width="9.26953125" style="2" customWidth="1"/>
    <col min="7704" max="7704" width="5" style="2" customWidth="1"/>
    <col min="7705" max="7705" width="12.54296875" style="2" bestFit="1" customWidth="1"/>
    <col min="7706" max="7936" width="9.1796875" style="2"/>
    <col min="7937" max="7937" width="4.1796875" style="2" customWidth="1"/>
    <col min="7938" max="7938" width="6" style="2" customWidth="1"/>
    <col min="7939" max="7939" width="23.7265625" style="2" customWidth="1"/>
    <col min="7940" max="7940" width="9.54296875" style="2" customWidth="1"/>
    <col min="7941" max="7941" width="17.453125" style="2" customWidth="1"/>
    <col min="7942" max="7942" width="2.7265625" style="2" customWidth="1"/>
    <col min="7943" max="7943" width="13.26953125" style="2" customWidth="1"/>
    <col min="7944" max="7944" width="4.54296875" style="2" customWidth="1"/>
    <col min="7945" max="7945" width="19.1796875" style="2" customWidth="1"/>
    <col min="7946" max="7946" width="3.453125" style="2" customWidth="1"/>
    <col min="7947" max="7947" width="10.1796875" style="2" customWidth="1"/>
    <col min="7948" max="7948" width="4.453125" style="2" customWidth="1"/>
    <col min="7949" max="7949" width="17.453125" style="2" customWidth="1"/>
    <col min="7950" max="7950" width="3" style="2" customWidth="1"/>
    <col min="7951" max="7951" width="9.26953125" style="2" customWidth="1"/>
    <col min="7952" max="7952" width="4.7265625" style="2" customWidth="1"/>
    <col min="7953" max="7953" width="16.26953125" style="2" customWidth="1"/>
    <col min="7954" max="7954" width="3.54296875" style="2" customWidth="1"/>
    <col min="7955" max="7955" width="10" style="2" customWidth="1"/>
    <col min="7956" max="7956" width="4" style="2" customWidth="1"/>
    <col min="7957" max="7957" width="16" style="2" customWidth="1"/>
    <col min="7958" max="7958" width="3.26953125" style="2" customWidth="1"/>
    <col min="7959" max="7959" width="9.26953125" style="2" customWidth="1"/>
    <col min="7960" max="7960" width="5" style="2" customWidth="1"/>
    <col min="7961" max="7961" width="12.54296875" style="2" bestFit="1" customWidth="1"/>
    <col min="7962" max="8192" width="9.1796875" style="2"/>
    <col min="8193" max="8193" width="4.1796875" style="2" customWidth="1"/>
    <col min="8194" max="8194" width="6" style="2" customWidth="1"/>
    <col min="8195" max="8195" width="23.7265625" style="2" customWidth="1"/>
    <col min="8196" max="8196" width="9.54296875" style="2" customWidth="1"/>
    <col min="8197" max="8197" width="17.453125" style="2" customWidth="1"/>
    <col min="8198" max="8198" width="2.7265625" style="2" customWidth="1"/>
    <col min="8199" max="8199" width="13.26953125" style="2" customWidth="1"/>
    <col min="8200" max="8200" width="4.54296875" style="2" customWidth="1"/>
    <col min="8201" max="8201" width="19.1796875" style="2" customWidth="1"/>
    <col min="8202" max="8202" width="3.453125" style="2" customWidth="1"/>
    <col min="8203" max="8203" width="10.1796875" style="2" customWidth="1"/>
    <col min="8204" max="8204" width="4.453125" style="2" customWidth="1"/>
    <col min="8205" max="8205" width="17.453125" style="2" customWidth="1"/>
    <col min="8206" max="8206" width="3" style="2" customWidth="1"/>
    <col min="8207" max="8207" width="9.26953125" style="2" customWidth="1"/>
    <col min="8208" max="8208" width="4.7265625" style="2" customWidth="1"/>
    <col min="8209" max="8209" width="16.26953125" style="2" customWidth="1"/>
    <col min="8210" max="8210" width="3.54296875" style="2" customWidth="1"/>
    <col min="8211" max="8211" width="10" style="2" customWidth="1"/>
    <col min="8212" max="8212" width="4" style="2" customWidth="1"/>
    <col min="8213" max="8213" width="16" style="2" customWidth="1"/>
    <col min="8214" max="8214" width="3.26953125" style="2" customWidth="1"/>
    <col min="8215" max="8215" width="9.26953125" style="2" customWidth="1"/>
    <col min="8216" max="8216" width="5" style="2" customWidth="1"/>
    <col min="8217" max="8217" width="12.54296875" style="2" bestFit="1" customWidth="1"/>
    <col min="8218" max="8448" width="9.1796875" style="2"/>
    <col min="8449" max="8449" width="4.1796875" style="2" customWidth="1"/>
    <col min="8450" max="8450" width="6" style="2" customWidth="1"/>
    <col min="8451" max="8451" width="23.7265625" style="2" customWidth="1"/>
    <col min="8452" max="8452" width="9.54296875" style="2" customWidth="1"/>
    <col min="8453" max="8453" width="17.453125" style="2" customWidth="1"/>
    <col min="8454" max="8454" width="2.7265625" style="2" customWidth="1"/>
    <col min="8455" max="8455" width="13.26953125" style="2" customWidth="1"/>
    <col min="8456" max="8456" width="4.54296875" style="2" customWidth="1"/>
    <col min="8457" max="8457" width="19.1796875" style="2" customWidth="1"/>
    <col min="8458" max="8458" width="3.453125" style="2" customWidth="1"/>
    <col min="8459" max="8459" width="10.1796875" style="2" customWidth="1"/>
    <col min="8460" max="8460" width="4.453125" style="2" customWidth="1"/>
    <col min="8461" max="8461" width="17.453125" style="2" customWidth="1"/>
    <col min="8462" max="8462" width="3" style="2" customWidth="1"/>
    <col min="8463" max="8463" width="9.26953125" style="2" customWidth="1"/>
    <col min="8464" max="8464" width="4.7265625" style="2" customWidth="1"/>
    <col min="8465" max="8465" width="16.26953125" style="2" customWidth="1"/>
    <col min="8466" max="8466" width="3.54296875" style="2" customWidth="1"/>
    <col min="8467" max="8467" width="10" style="2" customWidth="1"/>
    <col min="8468" max="8468" width="4" style="2" customWidth="1"/>
    <col min="8469" max="8469" width="16" style="2" customWidth="1"/>
    <col min="8470" max="8470" width="3.26953125" style="2" customWidth="1"/>
    <col min="8471" max="8471" width="9.26953125" style="2" customWidth="1"/>
    <col min="8472" max="8472" width="5" style="2" customWidth="1"/>
    <col min="8473" max="8473" width="12.54296875" style="2" bestFit="1" customWidth="1"/>
    <col min="8474" max="8704" width="9.1796875" style="2"/>
    <col min="8705" max="8705" width="4.1796875" style="2" customWidth="1"/>
    <col min="8706" max="8706" width="6" style="2" customWidth="1"/>
    <col min="8707" max="8707" width="23.7265625" style="2" customWidth="1"/>
    <col min="8708" max="8708" width="9.54296875" style="2" customWidth="1"/>
    <col min="8709" max="8709" width="17.453125" style="2" customWidth="1"/>
    <col min="8710" max="8710" width="2.7265625" style="2" customWidth="1"/>
    <col min="8711" max="8711" width="13.26953125" style="2" customWidth="1"/>
    <col min="8712" max="8712" width="4.54296875" style="2" customWidth="1"/>
    <col min="8713" max="8713" width="19.1796875" style="2" customWidth="1"/>
    <col min="8714" max="8714" width="3.453125" style="2" customWidth="1"/>
    <col min="8715" max="8715" width="10.1796875" style="2" customWidth="1"/>
    <col min="8716" max="8716" width="4.453125" style="2" customWidth="1"/>
    <col min="8717" max="8717" width="17.453125" style="2" customWidth="1"/>
    <col min="8718" max="8718" width="3" style="2" customWidth="1"/>
    <col min="8719" max="8719" width="9.26953125" style="2" customWidth="1"/>
    <col min="8720" max="8720" width="4.7265625" style="2" customWidth="1"/>
    <col min="8721" max="8721" width="16.26953125" style="2" customWidth="1"/>
    <col min="8722" max="8722" width="3.54296875" style="2" customWidth="1"/>
    <col min="8723" max="8723" width="10" style="2" customWidth="1"/>
    <col min="8724" max="8724" width="4" style="2" customWidth="1"/>
    <col min="8725" max="8725" width="16" style="2" customWidth="1"/>
    <col min="8726" max="8726" width="3.26953125" style="2" customWidth="1"/>
    <col min="8727" max="8727" width="9.26953125" style="2" customWidth="1"/>
    <col min="8728" max="8728" width="5" style="2" customWidth="1"/>
    <col min="8729" max="8729" width="12.54296875" style="2" bestFit="1" customWidth="1"/>
    <col min="8730" max="8960" width="9.1796875" style="2"/>
    <col min="8961" max="8961" width="4.1796875" style="2" customWidth="1"/>
    <col min="8962" max="8962" width="6" style="2" customWidth="1"/>
    <col min="8963" max="8963" width="23.7265625" style="2" customWidth="1"/>
    <col min="8964" max="8964" width="9.54296875" style="2" customWidth="1"/>
    <col min="8965" max="8965" width="17.453125" style="2" customWidth="1"/>
    <col min="8966" max="8966" width="2.7265625" style="2" customWidth="1"/>
    <col min="8967" max="8967" width="13.26953125" style="2" customWidth="1"/>
    <col min="8968" max="8968" width="4.54296875" style="2" customWidth="1"/>
    <col min="8969" max="8969" width="19.1796875" style="2" customWidth="1"/>
    <col min="8970" max="8970" width="3.453125" style="2" customWidth="1"/>
    <col min="8971" max="8971" width="10.1796875" style="2" customWidth="1"/>
    <col min="8972" max="8972" width="4.453125" style="2" customWidth="1"/>
    <col min="8973" max="8973" width="17.453125" style="2" customWidth="1"/>
    <col min="8974" max="8974" width="3" style="2" customWidth="1"/>
    <col min="8975" max="8975" width="9.26953125" style="2" customWidth="1"/>
    <col min="8976" max="8976" width="4.7265625" style="2" customWidth="1"/>
    <col min="8977" max="8977" width="16.26953125" style="2" customWidth="1"/>
    <col min="8978" max="8978" width="3.54296875" style="2" customWidth="1"/>
    <col min="8979" max="8979" width="10" style="2" customWidth="1"/>
    <col min="8980" max="8980" width="4" style="2" customWidth="1"/>
    <col min="8981" max="8981" width="16" style="2" customWidth="1"/>
    <col min="8982" max="8982" width="3.26953125" style="2" customWidth="1"/>
    <col min="8983" max="8983" width="9.26953125" style="2" customWidth="1"/>
    <col min="8984" max="8984" width="5" style="2" customWidth="1"/>
    <col min="8985" max="8985" width="12.54296875" style="2" bestFit="1" customWidth="1"/>
    <col min="8986" max="9216" width="9.1796875" style="2"/>
    <col min="9217" max="9217" width="4.1796875" style="2" customWidth="1"/>
    <col min="9218" max="9218" width="6" style="2" customWidth="1"/>
    <col min="9219" max="9219" width="23.7265625" style="2" customWidth="1"/>
    <col min="9220" max="9220" width="9.54296875" style="2" customWidth="1"/>
    <col min="9221" max="9221" width="17.453125" style="2" customWidth="1"/>
    <col min="9222" max="9222" width="2.7265625" style="2" customWidth="1"/>
    <col min="9223" max="9223" width="13.26953125" style="2" customWidth="1"/>
    <col min="9224" max="9224" width="4.54296875" style="2" customWidth="1"/>
    <col min="9225" max="9225" width="19.1796875" style="2" customWidth="1"/>
    <col min="9226" max="9226" width="3.453125" style="2" customWidth="1"/>
    <col min="9227" max="9227" width="10.1796875" style="2" customWidth="1"/>
    <col min="9228" max="9228" width="4.453125" style="2" customWidth="1"/>
    <col min="9229" max="9229" width="17.453125" style="2" customWidth="1"/>
    <col min="9230" max="9230" width="3" style="2" customWidth="1"/>
    <col min="9231" max="9231" width="9.26953125" style="2" customWidth="1"/>
    <col min="9232" max="9232" width="4.7265625" style="2" customWidth="1"/>
    <col min="9233" max="9233" width="16.26953125" style="2" customWidth="1"/>
    <col min="9234" max="9234" width="3.54296875" style="2" customWidth="1"/>
    <col min="9235" max="9235" width="10" style="2" customWidth="1"/>
    <col min="9236" max="9236" width="4" style="2" customWidth="1"/>
    <col min="9237" max="9237" width="16" style="2" customWidth="1"/>
    <col min="9238" max="9238" width="3.26953125" style="2" customWidth="1"/>
    <col min="9239" max="9239" width="9.26953125" style="2" customWidth="1"/>
    <col min="9240" max="9240" width="5" style="2" customWidth="1"/>
    <col min="9241" max="9241" width="12.54296875" style="2" bestFit="1" customWidth="1"/>
    <col min="9242" max="9472" width="9.1796875" style="2"/>
    <col min="9473" max="9473" width="4.1796875" style="2" customWidth="1"/>
    <col min="9474" max="9474" width="6" style="2" customWidth="1"/>
    <col min="9475" max="9475" width="23.7265625" style="2" customWidth="1"/>
    <col min="9476" max="9476" width="9.54296875" style="2" customWidth="1"/>
    <col min="9477" max="9477" width="17.453125" style="2" customWidth="1"/>
    <col min="9478" max="9478" width="2.7265625" style="2" customWidth="1"/>
    <col min="9479" max="9479" width="13.26953125" style="2" customWidth="1"/>
    <col min="9480" max="9480" width="4.54296875" style="2" customWidth="1"/>
    <col min="9481" max="9481" width="19.1796875" style="2" customWidth="1"/>
    <col min="9482" max="9482" width="3.453125" style="2" customWidth="1"/>
    <col min="9483" max="9483" width="10.1796875" style="2" customWidth="1"/>
    <col min="9484" max="9484" width="4.453125" style="2" customWidth="1"/>
    <col min="9485" max="9485" width="17.453125" style="2" customWidth="1"/>
    <col min="9486" max="9486" width="3" style="2" customWidth="1"/>
    <col min="9487" max="9487" width="9.26953125" style="2" customWidth="1"/>
    <col min="9488" max="9488" width="4.7265625" style="2" customWidth="1"/>
    <col min="9489" max="9489" width="16.26953125" style="2" customWidth="1"/>
    <col min="9490" max="9490" width="3.54296875" style="2" customWidth="1"/>
    <col min="9491" max="9491" width="10" style="2" customWidth="1"/>
    <col min="9492" max="9492" width="4" style="2" customWidth="1"/>
    <col min="9493" max="9493" width="16" style="2" customWidth="1"/>
    <col min="9494" max="9494" width="3.26953125" style="2" customWidth="1"/>
    <col min="9495" max="9495" width="9.26953125" style="2" customWidth="1"/>
    <col min="9496" max="9496" width="5" style="2" customWidth="1"/>
    <col min="9497" max="9497" width="12.54296875" style="2" bestFit="1" customWidth="1"/>
    <col min="9498" max="9728" width="9.1796875" style="2"/>
    <col min="9729" max="9729" width="4.1796875" style="2" customWidth="1"/>
    <col min="9730" max="9730" width="6" style="2" customWidth="1"/>
    <col min="9731" max="9731" width="23.7265625" style="2" customWidth="1"/>
    <col min="9732" max="9732" width="9.54296875" style="2" customWidth="1"/>
    <col min="9733" max="9733" width="17.453125" style="2" customWidth="1"/>
    <col min="9734" max="9734" width="2.7265625" style="2" customWidth="1"/>
    <col min="9735" max="9735" width="13.26953125" style="2" customWidth="1"/>
    <col min="9736" max="9736" width="4.54296875" style="2" customWidth="1"/>
    <col min="9737" max="9737" width="19.1796875" style="2" customWidth="1"/>
    <col min="9738" max="9738" width="3.453125" style="2" customWidth="1"/>
    <col min="9739" max="9739" width="10.1796875" style="2" customWidth="1"/>
    <col min="9740" max="9740" width="4.453125" style="2" customWidth="1"/>
    <col min="9741" max="9741" width="17.453125" style="2" customWidth="1"/>
    <col min="9742" max="9742" width="3" style="2" customWidth="1"/>
    <col min="9743" max="9743" width="9.26953125" style="2" customWidth="1"/>
    <col min="9744" max="9744" width="4.7265625" style="2" customWidth="1"/>
    <col min="9745" max="9745" width="16.26953125" style="2" customWidth="1"/>
    <col min="9746" max="9746" width="3.54296875" style="2" customWidth="1"/>
    <col min="9747" max="9747" width="10" style="2" customWidth="1"/>
    <col min="9748" max="9748" width="4" style="2" customWidth="1"/>
    <col min="9749" max="9749" width="16" style="2" customWidth="1"/>
    <col min="9750" max="9750" width="3.26953125" style="2" customWidth="1"/>
    <col min="9751" max="9751" width="9.26953125" style="2" customWidth="1"/>
    <col min="9752" max="9752" width="5" style="2" customWidth="1"/>
    <col min="9753" max="9753" width="12.54296875" style="2" bestFit="1" customWidth="1"/>
    <col min="9754" max="9984" width="9.1796875" style="2"/>
    <col min="9985" max="9985" width="4.1796875" style="2" customWidth="1"/>
    <col min="9986" max="9986" width="6" style="2" customWidth="1"/>
    <col min="9987" max="9987" width="23.7265625" style="2" customWidth="1"/>
    <col min="9988" max="9988" width="9.54296875" style="2" customWidth="1"/>
    <col min="9989" max="9989" width="17.453125" style="2" customWidth="1"/>
    <col min="9990" max="9990" width="2.7265625" style="2" customWidth="1"/>
    <col min="9991" max="9991" width="13.26953125" style="2" customWidth="1"/>
    <col min="9992" max="9992" width="4.54296875" style="2" customWidth="1"/>
    <col min="9993" max="9993" width="19.1796875" style="2" customWidth="1"/>
    <col min="9994" max="9994" width="3.453125" style="2" customWidth="1"/>
    <col min="9995" max="9995" width="10.1796875" style="2" customWidth="1"/>
    <col min="9996" max="9996" width="4.453125" style="2" customWidth="1"/>
    <col min="9997" max="9997" width="17.453125" style="2" customWidth="1"/>
    <col min="9998" max="9998" width="3" style="2" customWidth="1"/>
    <col min="9999" max="9999" width="9.26953125" style="2" customWidth="1"/>
    <col min="10000" max="10000" width="4.7265625" style="2" customWidth="1"/>
    <col min="10001" max="10001" width="16.26953125" style="2" customWidth="1"/>
    <col min="10002" max="10002" width="3.54296875" style="2" customWidth="1"/>
    <col min="10003" max="10003" width="10" style="2" customWidth="1"/>
    <col min="10004" max="10004" width="4" style="2" customWidth="1"/>
    <col min="10005" max="10005" width="16" style="2" customWidth="1"/>
    <col min="10006" max="10006" width="3.26953125" style="2" customWidth="1"/>
    <col min="10007" max="10007" width="9.26953125" style="2" customWidth="1"/>
    <col min="10008" max="10008" width="5" style="2" customWidth="1"/>
    <col min="10009" max="10009" width="12.54296875" style="2" bestFit="1" customWidth="1"/>
    <col min="10010" max="10240" width="9.1796875" style="2"/>
    <col min="10241" max="10241" width="4.1796875" style="2" customWidth="1"/>
    <col min="10242" max="10242" width="6" style="2" customWidth="1"/>
    <col min="10243" max="10243" width="23.7265625" style="2" customWidth="1"/>
    <col min="10244" max="10244" width="9.54296875" style="2" customWidth="1"/>
    <col min="10245" max="10245" width="17.453125" style="2" customWidth="1"/>
    <col min="10246" max="10246" width="2.7265625" style="2" customWidth="1"/>
    <col min="10247" max="10247" width="13.26953125" style="2" customWidth="1"/>
    <col min="10248" max="10248" width="4.54296875" style="2" customWidth="1"/>
    <col min="10249" max="10249" width="19.1796875" style="2" customWidth="1"/>
    <col min="10250" max="10250" width="3.453125" style="2" customWidth="1"/>
    <col min="10251" max="10251" width="10.1796875" style="2" customWidth="1"/>
    <col min="10252" max="10252" width="4.453125" style="2" customWidth="1"/>
    <col min="10253" max="10253" width="17.453125" style="2" customWidth="1"/>
    <col min="10254" max="10254" width="3" style="2" customWidth="1"/>
    <col min="10255" max="10255" width="9.26953125" style="2" customWidth="1"/>
    <col min="10256" max="10256" width="4.7265625" style="2" customWidth="1"/>
    <col min="10257" max="10257" width="16.26953125" style="2" customWidth="1"/>
    <col min="10258" max="10258" width="3.54296875" style="2" customWidth="1"/>
    <col min="10259" max="10259" width="10" style="2" customWidth="1"/>
    <col min="10260" max="10260" width="4" style="2" customWidth="1"/>
    <col min="10261" max="10261" width="16" style="2" customWidth="1"/>
    <col min="10262" max="10262" width="3.26953125" style="2" customWidth="1"/>
    <col min="10263" max="10263" width="9.26953125" style="2" customWidth="1"/>
    <col min="10264" max="10264" width="5" style="2" customWidth="1"/>
    <col min="10265" max="10265" width="12.54296875" style="2" bestFit="1" customWidth="1"/>
    <col min="10266" max="10496" width="9.1796875" style="2"/>
    <col min="10497" max="10497" width="4.1796875" style="2" customWidth="1"/>
    <col min="10498" max="10498" width="6" style="2" customWidth="1"/>
    <col min="10499" max="10499" width="23.7265625" style="2" customWidth="1"/>
    <col min="10500" max="10500" width="9.54296875" style="2" customWidth="1"/>
    <col min="10501" max="10501" width="17.453125" style="2" customWidth="1"/>
    <col min="10502" max="10502" width="2.7265625" style="2" customWidth="1"/>
    <col min="10503" max="10503" width="13.26953125" style="2" customWidth="1"/>
    <col min="10504" max="10504" width="4.54296875" style="2" customWidth="1"/>
    <col min="10505" max="10505" width="19.1796875" style="2" customWidth="1"/>
    <col min="10506" max="10506" width="3.453125" style="2" customWidth="1"/>
    <col min="10507" max="10507" width="10.1796875" style="2" customWidth="1"/>
    <col min="10508" max="10508" width="4.453125" style="2" customWidth="1"/>
    <col min="10509" max="10509" width="17.453125" style="2" customWidth="1"/>
    <col min="10510" max="10510" width="3" style="2" customWidth="1"/>
    <col min="10511" max="10511" width="9.26953125" style="2" customWidth="1"/>
    <col min="10512" max="10512" width="4.7265625" style="2" customWidth="1"/>
    <col min="10513" max="10513" width="16.26953125" style="2" customWidth="1"/>
    <col min="10514" max="10514" width="3.54296875" style="2" customWidth="1"/>
    <col min="10515" max="10515" width="10" style="2" customWidth="1"/>
    <col min="10516" max="10516" width="4" style="2" customWidth="1"/>
    <col min="10517" max="10517" width="16" style="2" customWidth="1"/>
    <col min="10518" max="10518" width="3.26953125" style="2" customWidth="1"/>
    <col min="10519" max="10519" width="9.26953125" style="2" customWidth="1"/>
    <col min="10520" max="10520" width="5" style="2" customWidth="1"/>
    <col min="10521" max="10521" width="12.54296875" style="2" bestFit="1" customWidth="1"/>
    <col min="10522" max="10752" width="9.1796875" style="2"/>
    <col min="10753" max="10753" width="4.1796875" style="2" customWidth="1"/>
    <col min="10754" max="10754" width="6" style="2" customWidth="1"/>
    <col min="10755" max="10755" width="23.7265625" style="2" customWidth="1"/>
    <col min="10756" max="10756" width="9.54296875" style="2" customWidth="1"/>
    <col min="10757" max="10757" width="17.453125" style="2" customWidth="1"/>
    <col min="10758" max="10758" width="2.7265625" style="2" customWidth="1"/>
    <col min="10759" max="10759" width="13.26953125" style="2" customWidth="1"/>
    <col min="10760" max="10760" width="4.54296875" style="2" customWidth="1"/>
    <col min="10761" max="10761" width="19.1796875" style="2" customWidth="1"/>
    <col min="10762" max="10762" width="3.453125" style="2" customWidth="1"/>
    <col min="10763" max="10763" width="10.1796875" style="2" customWidth="1"/>
    <col min="10764" max="10764" width="4.453125" style="2" customWidth="1"/>
    <col min="10765" max="10765" width="17.453125" style="2" customWidth="1"/>
    <col min="10766" max="10766" width="3" style="2" customWidth="1"/>
    <col min="10767" max="10767" width="9.26953125" style="2" customWidth="1"/>
    <col min="10768" max="10768" width="4.7265625" style="2" customWidth="1"/>
    <col min="10769" max="10769" width="16.26953125" style="2" customWidth="1"/>
    <col min="10770" max="10770" width="3.54296875" style="2" customWidth="1"/>
    <col min="10771" max="10771" width="10" style="2" customWidth="1"/>
    <col min="10772" max="10772" width="4" style="2" customWidth="1"/>
    <col min="10773" max="10773" width="16" style="2" customWidth="1"/>
    <col min="10774" max="10774" width="3.26953125" style="2" customWidth="1"/>
    <col min="10775" max="10775" width="9.26953125" style="2" customWidth="1"/>
    <col min="10776" max="10776" width="5" style="2" customWidth="1"/>
    <col min="10777" max="10777" width="12.54296875" style="2" bestFit="1" customWidth="1"/>
    <col min="10778" max="11008" width="9.1796875" style="2"/>
    <col min="11009" max="11009" width="4.1796875" style="2" customWidth="1"/>
    <col min="11010" max="11010" width="6" style="2" customWidth="1"/>
    <col min="11011" max="11011" width="23.7265625" style="2" customWidth="1"/>
    <col min="11012" max="11012" width="9.54296875" style="2" customWidth="1"/>
    <col min="11013" max="11013" width="17.453125" style="2" customWidth="1"/>
    <col min="11014" max="11014" width="2.7265625" style="2" customWidth="1"/>
    <col min="11015" max="11015" width="13.26953125" style="2" customWidth="1"/>
    <col min="11016" max="11016" width="4.54296875" style="2" customWidth="1"/>
    <col min="11017" max="11017" width="19.1796875" style="2" customWidth="1"/>
    <col min="11018" max="11018" width="3.453125" style="2" customWidth="1"/>
    <col min="11019" max="11019" width="10.1796875" style="2" customWidth="1"/>
    <col min="11020" max="11020" width="4.453125" style="2" customWidth="1"/>
    <col min="11021" max="11021" width="17.453125" style="2" customWidth="1"/>
    <col min="11022" max="11022" width="3" style="2" customWidth="1"/>
    <col min="11023" max="11023" width="9.26953125" style="2" customWidth="1"/>
    <col min="11024" max="11024" width="4.7265625" style="2" customWidth="1"/>
    <col min="11025" max="11025" width="16.26953125" style="2" customWidth="1"/>
    <col min="11026" max="11026" width="3.54296875" style="2" customWidth="1"/>
    <col min="11027" max="11027" width="10" style="2" customWidth="1"/>
    <col min="11028" max="11028" width="4" style="2" customWidth="1"/>
    <col min="11029" max="11029" width="16" style="2" customWidth="1"/>
    <col min="11030" max="11030" width="3.26953125" style="2" customWidth="1"/>
    <col min="11031" max="11031" width="9.26953125" style="2" customWidth="1"/>
    <col min="11032" max="11032" width="5" style="2" customWidth="1"/>
    <col min="11033" max="11033" width="12.54296875" style="2" bestFit="1" customWidth="1"/>
    <col min="11034" max="11264" width="9.1796875" style="2"/>
    <col min="11265" max="11265" width="4.1796875" style="2" customWidth="1"/>
    <col min="11266" max="11266" width="6" style="2" customWidth="1"/>
    <col min="11267" max="11267" width="23.7265625" style="2" customWidth="1"/>
    <col min="11268" max="11268" width="9.54296875" style="2" customWidth="1"/>
    <col min="11269" max="11269" width="17.453125" style="2" customWidth="1"/>
    <col min="11270" max="11270" width="2.7265625" style="2" customWidth="1"/>
    <col min="11271" max="11271" width="13.26953125" style="2" customWidth="1"/>
    <col min="11272" max="11272" width="4.54296875" style="2" customWidth="1"/>
    <col min="11273" max="11273" width="19.1796875" style="2" customWidth="1"/>
    <col min="11274" max="11274" width="3.453125" style="2" customWidth="1"/>
    <col min="11275" max="11275" width="10.1796875" style="2" customWidth="1"/>
    <col min="11276" max="11276" width="4.453125" style="2" customWidth="1"/>
    <col min="11277" max="11277" width="17.453125" style="2" customWidth="1"/>
    <col min="11278" max="11278" width="3" style="2" customWidth="1"/>
    <col min="11279" max="11279" width="9.26953125" style="2" customWidth="1"/>
    <col min="11280" max="11280" width="4.7265625" style="2" customWidth="1"/>
    <col min="11281" max="11281" width="16.26953125" style="2" customWidth="1"/>
    <col min="11282" max="11282" width="3.54296875" style="2" customWidth="1"/>
    <col min="11283" max="11283" width="10" style="2" customWidth="1"/>
    <col min="11284" max="11284" width="4" style="2" customWidth="1"/>
    <col min="11285" max="11285" width="16" style="2" customWidth="1"/>
    <col min="11286" max="11286" width="3.26953125" style="2" customWidth="1"/>
    <col min="11287" max="11287" width="9.26953125" style="2" customWidth="1"/>
    <col min="11288" max="11288" width="5" style="2" customWidth="1"/>
    <col min="11289" max="11289" width="12.54296875" style="2" bestFit="1" customWidth="1"/>
    <col min="11290" max="11520" width="9.1796875" style="2"/>
    <col min="11521" max="11521" width="4.1796875" style="2" customWidth="1"/>
    <col min="11522" max="11522" width="6" style="2" customWidth="1"/>
    <col min="11523" max="11523" width="23.7265625" style="2" customWidth="1"/>
    <col min="11524" max="11524" width="9.54296875" style="2" customWidth="1"/>
    <col min="11525" max="11525" width="17.453125" style="2" customWidth="1"/>
    <col min="11526" max="11526" width="2.7265625" style="2" customWidth="1"/>
    <col min="11527" max="11527" width="13.26953125" style="2" customWidth="1"/>
    <col min="11528" max="11528" width="4.54296875" style="2" customWidth="1"/>
    <col min="11529" max="11529" width="19.1796875" style="2" customWidth="1"/>
    <col min="11530" max="11530" width="3.453125" style="2" customWidth="1"/>
    <col min="11531" max="11531" width="10.1796875" style="2" customWidth="1"/>
    <col min="11532" max="11532" width="4.453125" style="2" customWidth="1"/>
    <col min="11533" max="11533" width="17.453125" style="2" customWidth="1"/>
    <col min="11534" max="11534" width="3" style="2" customWidth="1"/>
    <col min="11535" max="11535" width="9.26953125" style="2" customWidth="1"/>
    <col min="11536" max="11536" width="4.7265625" style="2" customWidth="1"/>
    <col min="11537" max="11537" width="16.26953125" style="2" customWidth="1"/>
    <col min="11538" max="11538" width="3.54296875" style="2" customWidth="1"/>
    <col min="11539" max="11539" width="10" style="2" customWidth="1"/>
    <col min="11540" max="11540" width="4" style="2" customWidth="1"/>
    <col min="11541" max="11541" width="16" style="2" customWidth="1"/>
    <col min="11542" max="11542" width="3.26953125" style="2" customWidth="1"/>
    <col min="11543" max="11543" width="9.26953125" style="2" customWidth="1"/>
    <col min="11544" max="11544" width="5" style="2" customWidth="1"/>
    <col min="11545" max="11545" width="12.54296875" style="2" bestFit="1" customWidth="1"/>
    <col min="11546" max="11776" width="9.1796875" style="2"/>
    <col min="11777" max="11777" width="4.1796875" style="2" customWidth="1"/>
    <col min="11778" max="11778" width="6" style="2" customWidth="1"/>
    <col min="11779" max="11779" width="23.7265625" style="2" customWidth="1"/>
    <col min="11780" max="11780" width="9.54296875" style="2" customWidth="1"/>
    <col min="11781" max="11781" width="17.453125" style="2" customWidth="1"/>
    <col min="11782" max="11782" width="2.7265625" style="2" customWidth="1"/>
    <col min="11783" max="11783" width="13.26953125" style="2" customWidth="1"/>
    <col min="11784" max="11784" width="4.54296875" style="2" customWidth="1"/>
    <col min="11785" max="11785" width="19.1796875" style="2" customWidth="1"/>
    <col min="11786" max="11786" width="3.453125" style="2" customWidth="1"/>
    <col min="11787" max="11787" width="10.1796875" style="2" customWidth="1"/>
    <col min="11788" max="11788" width="4.453125" style="2" customWidth="1"/>
    <col min="11789" max="11789" width="17.453125" style="2" customWidth="1"/>
    <col min="11790" max="11790" width="3" style="2" customWidth="1"/>
    <col min="11791" max="11791" width="9.26953125" style="2" customWidth="1"/>
    <col min="11792" max="11792" width="4.7265625" style="2" customWidth="1"/>
    <col min="11793" max="11793" width="16.26953125" style="2" customWidth="1"/>
    <col min="11794" max="11794" width="3.54296875" style="2" customWidth="1"/>
    <col min="11795" max="11795" width="10" style="2" customWidth="1"/>
    <col min="11796" max="11796" width="4" style="2" customWidth="1"/>
    <col min="11797" max="11797" width="16" style="2" customWidth="1"/>
    <col min="11798" max="11798" width="3.26953125" style="2" customWidth="1"/>
    <col min="11799" max="11799" width="9.26953125" style="2" customWidth="1"/>
    <col min="11800" max="11800" width="5" style="2" customWidth="1"/>
    <col min="11801" max="11801" width="12.54296875" style="2" bestFit="1" customWidth="1"/>
    <col min="11802" max="12032" width="9.1796875" style="2"/>
    <col min="12033" max="12033" width="4.1796875" style="2" customWidth="1"/>
    <col min="12034" max="12034" width="6" style="2" customWidth="1"/>
    <col min="12035" max="12035" width="23.7265625" style="2" customWidth="1"/>
    <col min="12036" max="12036" width="9.54296875" style="2" customWidth="1"/>
    <col min="12037" max="12037" width="17.453125" style="2" customWidth="1"/>
    <col min="12038" max="12038" width="2.7265625" style="2" customWidth="1"/>
    <col min="12039" max="12039" width="13.26953125" style="2" customWidth="1"/>
    <col min="12040" max="12040" width="4.54296875" style="2" customWidth="1"/>
    <col min="12041" max="12041" width="19.1796875" style="2" customWidth="1"/>
    <col min="12042" max="12042" width="3.453125" style="2" customWidth="1"/>
    <col min="12043" max="12043" width="10.1796875" style="2" customWidth="1"/>
    <col min="12044" max="12044" width="4.453125" style="2" customWidth="1"/>
    <col min="12045" max="12045" width="17.453125" style="2" customWidth="1"/>
    <col min="12046" max="12046" width="3" style="2" customWidth="1"/>
    <col min="12047" max="12047" width="9.26953125" style="2" customWidth="1"/>
    <col min="12048" max="12048" width="4.7265625" style="2" customWidth="1"/>
    <col min="12049" max="12049" width="16.26953125" style="2" customWidth="1"/>
    <col min="12050" max="12050" width="3.54296875" style="2" customWidth="1"/>
    <col min="12051" max="12051" width="10" style="2" customWidth="1"/>
    <col min="12052" max="12052" width="4" style="2" customWidth="1"/>
    <col min="12053" max="12053" width="16" style="2" customWidth="1"/>
    <col min="12054" max="12054" width="3.26953125" style="2" customWidth="1"/>
    <col min="12055" max="12055" width="9.26953125" style="2" customWidth="1"/>
    <col min="12056" max="12056" width="5" style="2" customWidth="1"/>
    <col min="12057" max="12057" width="12.54296875" style="2" bestFit="1" customWidth="1"/>
    <col min="12058" max="12288" width="9.1796875" style="2"/>
    <col min="12289" max="12289" width="4.1796875" style="2" customWidth="1"/>
    <col min="12290" max="12290" width="6" style="2" customWidth="1"/>
    <col min="12291" max="12291" width="23.7265625" style="2" customWidth="1"/>
    <col min="12292" max="12292" width="9.54296875" style="2" customWidth="1"/>
    <col min="12293" max="12293" width="17.453125" style="2" customWidth="1"/>
    <col min="12294" max="12294" width="2.7265625" style="2" customWidth="1"/>
    <col min="12295" max="12295" width="13.26953125" style="2" customWidth="1"/>
    <col min="12296" max="12296" width="4.54296875" style="2" customWidth="1"/>
    <col min="12297" max="12297" width="19.1796875" style="2" customWidth="1"/>
    <col min="12298" max="12298" width="3.453125" style="2" customWidth="1"/>
    <col min="12299" max="12299" width="10.1796875" style="2" customWidth="1"/>
    <col min="12300" max="12300" width="4.453125" style="2" customWidth="1"/>
    <col min="12301" max="12301" width="17.453125" style="2" customWidth="1"/>
    <col min="12302" max="12302" width="3" style="2" customWidth="1"/>
    <col min="12303" max="12303" width="9.26953125" style="2" customWidth="1"/>
    <col min="12304" max="12304" width="4.7265625" style="2" customWidth="1"/>
    <col min="12305" max="12305" width="16.26953125" style="2" customWidth="1"/>
    <col min="12306" max="12306" width="3.54296875" style="2" customWidth="1"/>
    <col min="12307" max="12307" width="10" style="2" customWidth="1"/>
    <col min="12308" max="12308" width="4" style="2" customWidth="1"/>
    <col min="12309" max="12309" width="16" style="2" customWidth="1"/>
    <col min="12310" max="12310" width="3.26953125" style="2" customWidth="1"/>
    <col min="12311" max="12311" width="9.26953125" style="2" customWidth="1"/>
    <col min="12312" max="12312" width="5" style="2" customWidth="1"/>
    <col min="12313" max="12313" width="12.54296875" style="2" bestFit="1" customWidth="1"/>
    <col min="12314" max="12544" width="9.1796875" style="2"/>
    <col min="12545" max="12545" width="4.1796875" style="2" customWidth="1"/>
    <col min="12546" max="12546" width="6" style="2" customWidth="1"/>
    <col min="12547" max="12547" width="23.7265625" style="2" customWidth="1"/>
    <col min="12548" max="12548" width="9.54296875" style="2" customWidth="1"/>
    <col min="12549" max="12549" width="17.453125" style="2" customWidth="1"/>
    <col min="12550" max="12550" width="2.7265625" style="2" customWidth="1"/>
    <col min="12551" max="12551" width="13.26953125" style="2" customWidth="1"/>
    <col min="12552" max="12552" width="4.54296875" style="2" customWidth="1"/>
    <col min="12553" max="12553" width="19.1796875" style="2" customWidth="1"/>
    <col min="12554" max="12554" width="3.453125" style="2" customWidth="1"/>
    <col min="12555" max="12555" width="10.1796875" style="2" customWidth="1"/>
    <col min="12556" max="12556" width="4.453125" style="2" customWidth="1"/>
    <col min="12557" max="12557" width="17.453125" style="2" customWidth="1"/>
    <col min="12558" max="12558" width="3" style="2" customWidth="1"/>
    <col min="12559" max="12559" width="9.26953125" style="2" customWidth="1"/>
    <col min="12560" max="12560" width="4.7265625" style="2" customWidth="1"/>
    <col min="12561" max="12561" width="16.26953125" style="2" customWidth="1"/>
    <col min="12562" max="12562" width="3.54296875" style="2" customWidth="1"/>
    <col min="12563" max="12563" width="10" style="2" customWidth="1"/>
    <col min="12564" max="12564" width="4" style="2" customWidth="1"/>
    <col min="12565" max="12565" width="16" style="2" customWidth="1"/>
    <col min="12566" max="12566" width="3.26953125" style="2" customWidth="1"/>
    <col min="12567" max="12567" width="9.26953125" style="2" customWidth="1"/>
    <col min="12568" max="12568" width="5" style="2" customWidth="1"/>
    <col min="12569" max="12569" width="12.54296875" style="2" bestFit="1" customWidth="1"/>
    <col min="12570" max="12800" width="9.1796875" style="2"/>
    <col min="12801" max="12801" width="4.1796875" style="2" customWidth="1"/>
    <col min="12802" max="12802" width="6" style="2" customWidth="1"/>
    <col min="12803" max="12803" width="23.7265625" style="2" customWidth="1"/>
    <col min="12804" max="12804" width="9.54296875" style="2" customWidth="1"/>
    <col min="12805" max="12805" width="17.453125" style="2" customWidth="1"/>
    <col min="12806" max="12806" width="2.7265625" style="2" customWidth="1"/>
    <col min="12807" max="12807" width="13.26953125" style="2" customWidth="1"/>
    <col min="12808" max="12808" width="4.54296875" style="2" customWidth="1"/>
    <col min="12809" max="12809" width="19.1796875" style="2" customWidth="1"/>
    <col min="12810" max="12810" width="3.453125" style="2" customWidth="1"/>
    <col min="12811" max="12811" width="10.1796875" style="2" customWidth="1"/>
    <col min="12812" max="12812" width="4.453125" style="2" customWidth="1"/>
    <col min="12813" max="12813" width="17.453125" style="2" customWidth="1"/>
    <col min="12814" max="12814" width="3" style="2" customWidth="1"/>
    <col min="12815" max="12815" width="9.26953125" style="2" customWidth="1"/>
    <col min="12816" max="12816" width="4.7265625" style="2" customWidth="1"/>
    <col min="12817" max="12817" width="16.26953125" style="2" customWidth="1"/>
    <col min="12818" max="12818" width="3.54296875" style="2" customWidth="1"/>
    <col min="12819" max="12819" width="10" style="2" customWidth="1"/>
    <col min="12820" max="12820" width="4" style="2" customWidth="1"/>
    <col min="12821" max="12821" width="16" style="2" customWidth="1"/>
    <col min="12822" max="12822" width="3.26953125" style="2" customWidth="1"/>
    <col min="12823" max="12823" width="9.26953125" style="2" customWidth="1"/>
    <col min="12824" max="12824" width="5" style="2" customWidth="1"/>
    <col min="12825" max="12825" width="12.54296875" style="2" bestFit="1" customWidth="1"/>
    <col min="12826" max="13056" width="9.1796875" style="2"/>
    <col min="13057" max="13057" width="4.1796875" style="2" customWidth="1"/>
    <col min="13058" max="13058" width="6" style="2" customWidth="1"/>
    <col min="13059" max="13059" width="23.7265625" style="2" customWidth="1"/>
    <col min="13060" max="13060" width="9.54296875" style="2" customWidth="1"/>
    <col min="13061" max="13061" width="17.453125" style="2" customWidth="1"/>
    <col min="13062" max="13062" width="2.7265625" style="2" customWidth="1"/>
    <col min="13063" max="13063" width="13.26953125" style="2" customWidth="1"/>
    <col min="13064" max="13064" width="4.54296875" style="2" customWidth="1"/>
    <col min="13065" max="13065" width="19.1796875" style="2" customWidth="1"/>
    <col min="13066" max="13066" width="3.453125" style="2" customWidth="1"/>
    <col min="13067" max="13067" width="10.1796875" style="2" customWidth="1"/>
    <col min="13068" max="13068" width="4.453125" style="2" customWidth="1"/>
    <col min="13069" max="13069" width="17.453125" style="2" customWidth="1"/>
    <col min="13070" max="13070" width="3" style="2" customWidth="1"/>
    <col min="13071" max="13071" width="9.26953125" style="2" customWidth="1"/>
    <col min="13072" max="13072" width="4.7265625" style="2" customWidth="1"/>
    <col min="13073" max="13073" width="16.26953125" style="2" customWidth="1"/>
    <col min="13074" max="13074" width="3.54296875" style="2" customWidth="1"/>
    <col min="13075" max="13075" width="10" style="2" customWidth="1"/>
    <col min="13076" max="13076" width="4" style="2" customWidth="1"/>
    <col min="13077" max="13077" width="16" style="2" customWidth="1"/>
    <col min="13078" max="13078" width="3.26953125" style="2" customWidth="1"/>
    <col min="13079" max="13079" width="9.26953125" style="2" customWidth="1"/>
    <col min="13080" max="13080" width="5" style="2" customWidth="1"/>
    <col min="13081" max="13081" width="12.54296875" style="2" bestFit="1" customWidth="1"/>
    <col min="13082" max="13312" width="9.1796875" style="2"/>
    <col min="13313" max="13313" width="4.1796875" style="2" customWidth="1"/>
    <col min="13314" max="13314" width="6" style="2" customWidth="1"/>
    <col min="13315" max="13315" width="23.7265625" style="2" customWidth="1"/>
    <col min="13316" max="13316" width="9.54296875" style="2" customWidth="1"/>
    <col min="13317" max="13317" width="17.453125" style="2" customWidth="1"/>
    <col min="13318" max="13318" width="2.7265625" style="2" customWidth="1"/>
    <col min="13319" max="13319" width="13.26953125" style="2" customWidth="1"/>
    <col min="13320" max="13320" width="4.54296875" style="2" customWidth="1"/>
    <col min="13321" max="13321" width="19.1796875" style="2" customWidth="1"/>
    <col min="13322" max="13322" width="3.453125" style="2" customWidth="1"/>
    <col min="13323" max="13323" width="10.1796875" style="2" customWidth="1"/>
    <col min="13324" max="13324" width="4.453125" style="2" customWidth="1"/>
    <col min="13325" max="13325" width="17.453125" style="2" customWidth="1"/>
    <col min="13326" max="13326" width="3" style="2" customWidth="1"/>
    <col min="13327" max="13327" width="9.26953125" style="2" customWidth="1"/>
    <col min="13328" max="13328" width="4.7265625" style="2" customWidth="1"/>
    <col min="13329" max="13329" width="16.26953125" style="2" customWidth="1"/>
    <col min="13330" max="13330" width="3.54296875" style="2" customWidth="1"/>
    <col min="13331" max="13331" width="10" style="2" customWidth="1"/>
    <col min="13332" max="13332" width="4" style="2" customWidth="1"/>
    <col min="13333" max="13333" width="16" style="2" customWidth="1"/>
    <col min="13334" max="13334" width="3.26953125" style="2" customWidth="1"/>
    <col min="13335" max="13335" width="9.26953125" style="2" customWidth="1"/>
    <col min="13336" max="13336" width="5" style="2" customWidth="1"/>
    <col min="13337" max="13337" width="12.54296875" style="2" bestFit="1" customWidth="1"/>
    <col min="13338" max="13568" width="9.1796875" style="2"/>
    <col min="13569" max="13569" width="4.1796875" style="2" customWidth="1"/>
    <col min="13570" max="13570" width="6" style="2" customWidth="1"/>
    <col min="13571" max="13571" width="23.7265625" style="2" customWidth="1"/>
    <col min="13572" max="13572" width="9.54296875" style="2" customWidth="1"/>
    <col min="13573" max="13573" width="17.453125" style="2" customWidth="1"/>
    <col min="13574" max="13574" width="2.7265625" style="2" customWidth="1"/>
    <col min="13575" max="13575" width="13.26953125" style="2" customWidth="1"/>
    <col min="13576" max="13576" width="4.54296875" style="2" customWidth="1"/>
    <col min="13577" max="13577" width="19.1796875" style="2" customWidth="1"/>
    <col min="13578" max="13578" width="3.453125" style="2" customWidth="1"/>
    <col min="13579" max="13579" width="10.1796875" style="2" customWidth="1"/>
    <col min="13580" max="13580" width="4.453125" style="2" customWidth="1"/>
    <col min="13581" max="13581" width="17.453125" style="2" customWidth="1"/>
    <col min="13582" max="13582" width="3" style="2" customWidth="1"/>
    <col min="13583" max="13583" width="9.26953125" style="2" customWidth="1"/>
    <col min="13584" max="13584" width="4.7265625" style="2" customWidth="1"/>
    <col min="13585" max="13585" width="16.26953125" style="2" customWidth="1"/>
    <col min="13586" max="13586" width="3.54296875" style="2" customWidth="1"/>
    <col min="13587" max="13587" width="10" style="2" customWidth="1"/>
    <col min="13588" max="13588" width="4" style="2" customWidth="1"/>
    <col min="13589" max="13589" width="16" style="2" customWidth="1"/>
    <col min="13590" max="13590" width="3.26953125" style="2" customWidth="1"/>
    <col min="13591" max="13591" width="9.26953125" style="2" customWidth="1"/>
    <col min="13592" max="13592" width="5" style="2" customWidth="1"/>
    <col min="13593" max="13593" width="12.54296875" style="2" bestFit="1" customWidth="1"/>
    <col min="13594" max="13824" width="9.1796875" style="2"/>
    <col min="13825" max="13825" width="4.1796875" style="2" customWidth="1"/>
    <col min="13826" max="13826" width="6" style="2" customWidth="1"/>
    <col min="13827" max="13827" width="23.7265625" style="2" customWidth="1"/>
    <col min="13828" max="13828" width="9.54296875" style="2" customWidth="1"/>
    <col min="13829" max="13829" width="17.453125" style="2" customWidth="1"/>
    <col min="13830" max="13830" width="2.7265625" style="2" customWidth="1"/>
    <col min="13831" max="13831" width="13.26953125" style="2" customWidth="1"/>
    <col min="13832" max="13832" width="4.54296875" style="2" customWidth="1"/>
    <col min="13833" max="13833" width="19.1796875" style="2" customWidth="1"/>
    <col min="13834" max="13834" width="3.453125" style="2" customWidth="1"/>
    <col min="13835" max="13835" width="10.1796875" style="2" customWidth="1"/>
    <col min="13836" max="13836" width="4.453125" style="2" customWidth="1"/>
    <col min="13837" max="13837" width="17.453125" style="2" customWidth="1"/>
    <col min="13838" max="13838" width="3" style="2" customWidth="1"/>
    <col min="13839" max="13839" width="9.26953125" style="2" customWidth="1"/>
    <col min="13840" max="13840" width="4.7265625" style="2" customWidth="1"/>
    <col min="13841" max="13841" width="16.26953125" style="2" customWidth="1"/>
    <col min="13842" max="13842" width="3.54296875" style="2" customWidth="1"/>
    <col min="13843" max="13843" width="10" style="2" customWidth="1"/>
    <col min="13844" max="13844" width="4" style="2" customWidth="1"/>
    <col min="13845" max="13845" width="16" style="2" customWidth="1"/>
    <col min="13846" max="13846" width="3.26953125" style="2" customWidth="1"/>
    <col min="13847" max="13847" width="9.26953125" style="2" customWidth="1"/>
    <col min="13848" max="13848" width="5" style="2" customWidth="1"/>
    <col min="13849" max="13849" width="12.54296875" style="2" bestFit="1" customWidth="1"/>
    <col min="13850" max="14080" width="9.1796875" style="2"/>
    <col min="14081" max="14081" width="4.1796875" style="2" customWidth="1"/>
    <col min="14082" max="14082" width="6" style="2" customWidth="1"/>
    <col min="14083" max="14083" width="23.7265625" style="2" customWidth="1"/>
    <col min="14084" max="14084" width="9.54296875" style="2" customWidth="1"/>
    <col min="14085" max="14085" width="17.453125" style="2" customWidth="1"/>
    <col min="14086" max="14086" width="2.7265625" style="2" customWidth="1"/>
    <col min="14087" max="14087" width="13.26953125" style="2" customWidth="1"/>
    <col min="14088" max="14088" width="4.54296875" style="2" customWidth="1"/>
    <col min="14089" max="14089" width="19.1796875" style="2" customWidth="1"/>
    <col min="14090" max="14090" width="3.453125" style="2" customWidth="1"/>
    <col min="14091" max="14091" width="10.1796875" style="2" customWidth="1"/>
    <col min="14092" max="14092" width="4.453125" style="2" customWidth="1"/>
    <col min="14093" max="14093" width="17.453125" style="2" customWidth="1"/>
    <col min="14094" max="14094" width="3" style="2" customWidth="1"/>
    <col min="14095" max="14095" width="9.26953125" style="2" customWidth="1"/>
    <col min="14096" max="14096" width="4.7265625" style="2" customWidth="1"/>
    <col min="14097" max="14097" width="16.26953125" style="2" customWidth="1"/>
    <col min="14098" max="14098" width="3.54296875" style="2" customWidth="1"/>
    <col min="14099" max="14099" width="10" style="2" customWidth="1"/>
    <col min="14100" max="14100" width="4" style="2" customWidth="1"/>
    <col min="14101" max="14101" width="16" style="2" customWidth="1"/>
    <col min="14102" max="14102" width="3.26953125" style="2" customWidth="1"/>
    <col min="14103" max="14103" width="9.26953125" style="2" customWidth="1"/>
    <col min="14104" max="14104" width="5" style="2" customWidth="1"/>
    <col min="14105" max="14105" width="12.54296875" style="2" bestFit="1" customWidth="1"/>
    <col min="14106" max="14336" width="9.1796875" style="2"/>
    <col min="14337" max="14337" width="4.1796875" style="2" customWidth="1"/>
    <col min="14338" max="14338" width="6" style="2" customWidth="1"/>
    <col min="14339" max="14339" width="23.7265625" style="2" customWidth="1"/>
    <col min="14340" max="14340" width="9.54296875" style="2" customWidth="1"/>
    <col min="14341" max="14341" width="17.453125" style="2" customWidth="1"/>
    <col min="14342" max="14342" width="2.7265625" style="2" customWidth="1"/>
    <col min="14343" max="14343" width="13.26953125" style="2" customWidth="1"/>
    <col min="14344" max="14344" width="4.54296875" style="2" customWidth="1"/>
    <col min="14345" max="14345" width="19.1796875" style="2" customWidth="1"/>
    <col min="14346" max="14346" width="3.453125" style="2" customWidth="1"/>
    <col min="14347" max="14347" width="10.1796875" style="2" customWidth="1"/>
    <col min="14348" max="14348" width="4.453125" style="2" customWidth="1"/>
    <col min="14349" max="14349" width="17.453125" style="2" customWidth="1"/>
    <col min="14350" max="14350" width="3" style="2" customWidth="1"/>
    <col min="14351" max="14351" width="9.26953125" style="2" customWidth="1"/>
    <col min="14352" max="14352" width="4.7265625" style="2" customWidth="1"/>
    <col min="14353" max="14353" width="16.26953125" style="2" customWidth="1"/>
    <col min="14354" max="14354" width="3.54296875" style="2" customWidth="1"/>
    <col min="14355" max="14355" width="10" style="2" customWidth="1"/>
    <col min="14356" max="14356" width="4" style="2" customWidth="1"/>
    <col min="14357" max="14357" width="16" style="2" customWidth="1"/>
    <col min="14358" max="14358" width="3.26953125" style="2" customWidth="1"/>
    <col min="14359" max="14359" width="9.26953125" style="2" customWidth="1"/>
    <col min="14360" max="14360" width="5" style="2" customWidth="1"/>
    <col min="14361" max="14361" width="12.54296875" style="2" bestFit="1" customWidth="1"/>
    <col min="14362" max="14592" width="9.1796875" style="2"/>
    <col min="14593" max="14593" width="4.1796875" style="2" customWidth="1"/>
    <col min="14594" max="14594" width="6" style="2" customWidth="1"/>
    <col min="14595" max="14595" width="23.7265625" style="2" customWidth="1"/>
    <col min="14596" max="14596" width="9.54296875" style="2" customWidth="1"/>
    <col min="14597" max="14597" width="17.453125" style="2" customWidth="1"/>
    <col min="14598" max="14598" width="2.7265625" style="2" customWidth="1"/>
    <col min="14599" max="14599" width="13.26953125" style="2" customWidth="1"/>
    <col min="14600" max="14600" width="4.54296875" style="2" customWidth="1"/>
    <col min="14601" max="14601" width="19.1796875" style="2" customWidth="1"/>
    <col min="14602" max="14602" width="3.453125" style="2" customWidth="1"/>
    <col min="14603" max="14603" width="10.1796875" style="2" customWidth="1"/>
    <col min="14604" max="14604" width="4.453125" style="2" customWidth="1"/>
    <col min="14605" max="14605" width="17.453125" style="2" customWidth="1"/>
    <col min="14606" max="14606" width="3" style="2" customWidth="1"/>
    <col min="14607" max="14607" width="9.26953125" style="2" customWidth="1"/>
    <col min="14608" max="14608" width="4.7265625" style="2" customWidth="1"/>
    <col min="14609" max="14609" width="16.26953125" style="2" customWidth="1"/>
    <col min="14610" max="14610" width="3.54296875" style="2" customWidth="1"/>
    <col min="14611" max="14611" width="10" style="2" customWidth="1"/>
    <col min="14612" max="14612" width="4" style="2" customWidth="1"/>
    <col min="14613" max="14613" width="16" style="2" customWidth="1"/>
    <col min="14614" max="14614" width="3.26953125" style="2" customWidth="1"/>
    <col min="14615" max="14615" width="9.26953125" style="2" customWidth="1"/>
    <col min="14616" max="14616" width="5" style="2" customWidth="1"/>
    <col min="14617" max="14617" width="12.54296875" style="2" bestFit="1" customWidth="1"/>
    <col min="14618" max="14848" width="9.1796875" style="2"/>
    <col min="14849" max="14849" width="4.1796875" style="2" customWidth="1"/>
    <col min="14850" max="14850" width="6" style="2" customWidth="1"/>
    <col min="14851" max="14851" width="23.7265625" style="2" customWidth="1"/>
    <col min="14852" max="14852" width="9.54296875" style="2" customWidth="1"/>
    <col min="14853" max="14853" width="17.453125" style="2" customWidth="1"/>
    <col min="14854" max="14854" width="2.7265625" style="2" customWidth="1"/>
    <col min="14855" max="14855" width="13.26953125" style="2" customWidth="1"/>
    <col min="14856" max="14856" width="4.54296875" style="2" customWidth="1"/>
    <col min="14857" max="14857" width="19.1796875" style="2" customWidth="1"/>
    <col min="14858" max="14858" width="3.453125" style="2" customWidth="1"/>
    <col min="14859" max="14859" width="10.1796875" style="2" customWidth="1"/>
    <col min="14860" max="14860" width="4.453125" style="2" customWidth="1"/>
    <col min="14861" max="14861" width="17.453125" style="2" customWidth="1"/>
    <col min="14862" max="14862" width="3" style="2" customWidth="1"/>
    <col min="14863" max="14863" width="9.26953125" style="2" customWidth="1"/>
    <col min="14864" max="14864" width="4.7265625" style="2" customWidth="1"/>
    <col min="14865" max="14865" width="16.26953125" style="2" customWidth="1"/>
    <col min="14866" max="14866" width="3.54296875" style="2" customWidth="1"/>
    <col min="14867" max="14867" width="10" style="2" customWidth="1"/>
    <col min="14868" max="14868" width="4" style="2" customWidth="1"/>
    <col min="14869" max="14869" width="16" style="2" customWidth="1"/>
    <col min="14870" max="14870" width="3.26953125" style="2" customWidth="1"/>
    <col min="14871" max="14871" width="9.26953125" style="2" customWidth="1"/>
    <col min="14872" max="14872" width="5" style="2" customWidth="1"/>
    <col min="14873" max="14873" width="12.54296875" style="2" bestFit="1" customWidth="1"/>
    <col min="14874" max="15104" width="9.1796875" style="2"/>
    <col min="15105" max="15105" width="4.1796875" style="2" customWidth="1"/>
    <col min="15106" max="15106" width="6" style="2" customWidth="1"/>
    <col min="15107" max="15107" width="23.7265625" style="2" customWidth="1"/>
    <col min="15108" max="15108" width="9.54296875" style="2" customWidth="1"/>
    <col min="15109" max="15109" width="17.453125" style="2" customWidth="1"/>
    <col min="15110" max="15110" width="2.7265625" style="2" customWidth="1"/>
    <col min="15111" max="15111" width="13.26953125" style="2" customWidth="1"/>
    <col min="15112" max="15112" width="4.54296875" style="2" customWidth="1"/>
    <col min="15113" max="15113" width="19.1796875" style="2" customWidth="1"/>
    <col min="15114" max="15114" width="3.453125" style="2" customWidth="1"/>
    <col min="15115" max="15115" width="10.1796875" style="2" customWidth="1"/>
    <col min="15116" max="15116" width="4.453125" style="2" customWidth="1"/>
    <col min="15117" max="15117" width="17.453125" style="2" customWidth="1"/>
    <col min="15118" max="15118" width="3" style="2" customWidth="1"/>
    <col min="15119" max="15119" width="9.26953125" style="2" customWidth="1"/>
    <col min="15120" max="15120" width="4.7265625" style="2" customWidth="1"/>
    <col min="15121" max="15121" width="16.26953125" style="2" customWidth="1"/>
    <col min="15122" max="15122" width="3.54296875" style="2" customWidth="1"/>
    <col min="15123" max="15123" width="10" style="2" customWidth="1"/>
    <col min="15124" max="15124" width="4" style="2" customWidth="1"/>
    <col min="15125" max="15125" width="16" style="2" customWidth="1"/>
    <col min="15126" max="15126" width="3.26953125" style="2" customWidth="1"/>
    <col min="15127" max="15127" width="9.26953125" style="2" customWidth="1"/>
    <col min="15128" max="15128" width="5" style="2" customWidth="1"/>
    <col min="15129" max="15129" width="12.54296875" style="2" bestFit="1" customWidth="1"/>
    <col min="15130" max="15360" width="9.1796875" style="2"/>
    <col min="15361" max="15361" width="4.1796875" style="2" customWidth="1"/>
    <col min="15362" max="15362" width="6" style="2" customWidth="1"/>
    <col min="15363" max="15363" width="23.7265625" style="2" customWidth="1"/>
    <col min="15364" max="15364" width="9.54296875" style="2" customWidth="1"/>
    <col min="15365" max="15365" width="17.453125" style="2" customWidth="1"/>
    <col min="15366" max="15366" width="2.7265625" style="2" customWidth="1"/>
    <col min="15367" max="15367" width="13.26953125" style="2" customWidth="1"/>
    <col min="15368" max="15368" width="4.54296875" style="2" customWidth="1"/>
    <col min="15369" max="15369" width="19.1796875" style="2" customWidth="1"/>
    <col min="15370" max="15370" width="3.453125" style="2" customWidth="1"/>
    <col min="15371" max="15371" width="10.1796875" style="2" customWidth="1"/>
    <col min="15372" max="15372" width="4.453125" style="2" customWidth="1"/>
    <col min="15373" max="15373" width="17.453125" style="2" customWidth="1"/>
    <col min="15374" max="15374" width="3" style="2" customWidth="1"/>
    <col min="15375" max="15375" width="9.26953125" style="2" customWidth="1"/>
    <col min="15376" max="15376" width="4.7265625" style="2" customWidth="1"/>
    <col min="15377" max="15377" width="16.26953125" style="2" customWidth="1"/>
    <col min="15378" max="15378" width="3.54296875" style="2" customWidth="1"/>
    <col min="15379" max="15379" width="10" style="2" customWidth="1"/>
    <col min="15380" max="15380" width="4" style="2" customWidth="1"/>
    <col min="15381" max="15381" width="16" style="2" customWidth="1"/>
    <col min="15382" max="15382" width="3.26953125" style="2" customWidth="1"/>
    <col min="15383" max="15383" width="9.26953125" style="2" customWidth="1"/>
    <col min="15384" max="15384" width="5" style="2" customWidth="1"/>
    <col min="15385" max="15385" width="12.54296875" style="2" bestFit="1" customWidth="1"/>
    <col min="15386" max="15616" width="9.1796875" style="2"/>
    <col min="15617" max="15617" width="4.1796875" style="2" customWidth="1"/>
    <col min="15618" max="15618" width="6" style="2" customWidth="1"/>
    <col min="15619" max="15619" width="23.7265625" style="2" customWidth="1"/>
    <col min="15620" max="15620" width="9.54296875" style="2" customWidth="1"/>
    <col min="15621" max="15621" width="17.453125" style="2" customWidth="1"/>
    <col min="15622" max="15622" width="2.7265625" style="2" customWidth="1"/>
    <col min="15623" max="15623" width="13.26953125" style="2" customWidth="1"/>
    <col min="15624" max="15624" width="4.54296875" style="2" customWidth="1"/>
    <col min="15625" max="15625" width="19.1796875" style="2" customWidth="1"/>
    <col min="15626" max="15626" width="3.453125" style="2" customWidth="1"/>
    <col min="15627" max="15627" width="10.1796875" style="2" customWidth="1"/>
    <col min="15628" max="15628" width="4.453125" style="2" customWidth="1"/>
    <col min="15629" max="15629" width="17.453125" style="2" customWidth="1"/>
    <col min="15630" max="15630" width="3" style="2" customWidth="1"/>
    <col min="15631" max="15631" width="9.26953125" style="2" customWidth="1"/>
    <col min="15632" max="15632" width="4.7265625" style="2" customWidth="1"/>
    <col min="15633" max="15633" width="16.26953125" style="2" customWidth="1"/>
    <col min="15634" max="15634" width="3.54296875" style="2" customWidth="1"/>
    <col min="15635" max="15635" width="10" style="2" customWidth="1"/>
    <col min="15636" max="15636" width="4" style="2" customWidth="1"/>
    <col min="15637" max="15637" width="16" style="2" customWidth="1"/>
    <col min="15638" max="15638" width="3.26953125" style="2" customWidth="1"/>
    <col min="15639" max="15639" width="9.26953125" style="2" customWidth="1"/>
    <col min="15640" max="15640" width="5" style="2" customWidth="1"/>
    <col min="15641" max="15641" width="12.54296875" style="2" bestFit="1" customWidth="1"/>
    <col min="15642" max="15872" width="9.1796875" style="2"/>
    <col min="15873" max="15873" width="4.1796875" style="2" customWidth="1"/>
    <col min="15874" max="15874" width="6" style="2" customWidth="1"/>
    <col min="15875" max="15875" width="23.7265625" style="2" customWidth="1"/>
    <col min="15876" max="15876" width="9.54296875" style="2" customWidth="1"/>
    <col min="15877" max="15877" width="17.453125" style="2" customWidth="1"/>
    <col min="15878" max="15878" width="2.7265625" style="2" customWidth="1"/>
    <col min="15879" max="15879" width="13.26953125" style="2" customWidth="1"/>
    <col min="15880" max="15880" width="4.54296875" style="2" customWidth="1"/>
    <col min="15881" max="15881" width="19.1796875" style="2" customWidth="1"/>
    <col min="15882" max="15882" width="3.453125" style="2" customWidth="1"/>
    <col min="15883" max="15883" width="10.1796875" style="2" customWidth="1"/>
    <col min="15884" max="15884" width="4.453125" style="2" customWidth="1"/>
    <col min="15885" max="15885" width="17.453125" style="2" customWidth="1"/>
    <col min="15886" max="15886" width="3" style="2" customWidth="1"/>
    <col min="15887" max="15887" width="9.26953125" style="2" customWidth="1"/>
    <col min="15888" max="15888" width="4.7265625" style="2" customWidth="1"/>
    <col min="15889" max="15889" width="16.26953125" style="2" customWidth="1"/>
    <col min="15890" max="15890" width="3.54296875" style="2" customWidth="1"/>
    <col min="15891" max="15891" width="10" style="2" customWidth="1"/>
    <col min="15892" max="15892" width="4" style="2" customWidth="1"/>
    <col min="15893" max="15893" width="16" style="2" customWidth="1"/>
    <col min="15894" max="15894" width="3.26953125" style="2" customWidth="1"/>
    <col min="15895" max="15895" width="9.26953125" style="2" customWidth="1"/>
    <col min="15896" max="15896" width="5" style="2" customWidth="1"/>
    <col min="15897" max="15897" width="12.54296875" style="2" bestFit="1" customWidth="1"/>
    <col min="15898" max="16128" width="9.1796875" style="2"/>
    <col min="16129" max="16129" width="4.1796875" style="2" customWidth="1"/>
    <col min="16130" max="16130" width="6" style="2" customWidth="1"/>
    <col min="16131" max="16131" width="23.7265625" style="2" customWidth="1"/>
    <col min="16132" max="16132" width="9.54296875" style="2" customWidth="1"/>
    <col min="16133" max="16133" width="17.453125" style="2" customWidth="1"/>
    <col min="16134" max="16134" width="2.7265625" style="2" customWidth="1"/>
    <col min="16135" max="16135" width="13.26953125" style="2" customWidth="1"/>
    <col min="16136" max="16136" width="4.54296875" style="2" customWidth="1"/>
    <col min="16137" max="16137" width="19.1796875" style="2" customWidth="1"/>
    <col min="16138" max="16138" width="3.453125" style="2" customWidth="1"/>
    <col min="16139" max="16139" width="10.1796875" style="2" customWidth="1"/>
    <col min="16140" max="16140" width="4.453125" style="2" customWidth="1"/>
    <col min="16141" max="16141" width="17.453125" style="2" customWidth="1"/>
    <col min="16142" max="16142" width="3" style="2" customWidth="1"/>
    <col min="16143" max="16143" width="9.26953125" style="2" customWidth="1"/>
    <col min="16144" max="16144" width="4.7265625" style="2" customWidth="1"/>
    <col min="16145" max="16145" width="16.26953125" style="2" customWidth="1"/>
    <col min="16146" max="16146" width="3.54296875" style="2" customWidth="1"/>
    <col min="16147" max="16147" width="10" style="2" customWidth="1"/>
    <col min="16148" max="16148" width="4" style="2" customWidth="1"/>
    <col min="16149" max="16149" width="16" style="2" customWidth="1"/>
    <col min="16150" max="16150" width="3.26953125" style="2" customWidth="1"/>
    <col min="16151" max="16151" width="9.26953125" style="2" customWidth="1"/>
    <col min="16152" max="16152" width="5" style="2" customWidth="1"/>
    <col min="16153" max="16153" width="12.54296875" style="2" bestFit="1" customWidth="1"/>
    <col min="16154" max="16384" width="9.1796875" style="2"/>
  </cols>
  <sheetData>
    <row r="1" spans="1:41" ht="18" x14ac:dyDescent="0.4">
      <c r="A1" s="95" t="s">
        <v>4160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</row>
    <row r="2" spans="1:41" ht="15.75" customHeight="1" x14ac:dyDescent="0.3">
      <c r="E2" s="92" t="s">
        <v>4059</v>
      </c>
      <c r="F2" s="92"/>
      <c r="G2" s="92"/>
      <c r="H2" s="92"/>
      <c r="I2" s="94" t="s">
        <v>6</v>
      </c>
      <c r="J2" s="94"/>
      <c r="K2" s="94"/>
      <c r="L2" s="94"/>
      <c r="M2" s="92" t="s">
        <v>7</v>
      </c>
      <c r="N2" s="92"/>
      <c r="O2" s="92"/>
      <c r="P2" s="92"/>
      <c r="Q2" s="92" t="s">
        <v>8</v>
      </c>
      <c r="R2" s="92"/>
      <c r="S2" s="92"/>
      <c r="T2" s="92"/>
      <c r="U2" s="92" t="s">
        <v>9</v>
      </c>
      <c r="V2" s="92"/>
      <c r="W2" s="92"/>
      <c r="X2" s="92"/>
    </row>
    <row r="3" spans="1:41" ht="20.25" customHeight="1" x14ac:dyDescent="0.3">
      <c r="A3" s="47" t="s">
        <v>10</v>
      </c>
      <c r="B3" s="47" t="s">
        <v>11</v>
      </c>
      <c r="C3" s="48" t="s">
        <v>12</v>
      </c>
      <c r="D3" s="49" t="s">
        <v>13</v>
      </c>
      <c r="E3" s="50" t="s">
        <v>14</v>
      </c>
      <c r="F3" s="5"/>
      <c r="G3" s="51" t="s">
        <v>15</v>
      </c>
      <c r="H3" s="52" t="s">
        <v>10</v>
      </c>
      <c r="I3" s="53" t="s">
        <v>14</v>
      </c>
      <c r="J3" s="54"/>
      <c r="K3" s="55" t="s">
        <v>15</v>
      </c>
      <c r="L3" s="52" t="s">
        <v>10</v>
      </c>
      <c r="M3" s="53" t="s">
        <v>14</v>
      </c>
      <c r="N3" s="54"/>
      <c r="O3" s="55" t="s">
        <v>15</v>
      </c>
      <c r="P3" s="52" t="s">
        <v>10</v>
      </c>
      <c r="Q3" s="53" t="s">
        <v>14</v>
      </c>
      <c r="R3" s="54"/>
      <c r="S3" s="55" t="s">
        <v>15</v>
      </c>
      <c r="T3" s="52" t="s">
        <v>10</v>
      </c>
      <c r="U3" s="53" t="s">
        <v>14</v>
      </c>
      <c r="V3" s="54"/>
      <c r="W3" s="55" t="s">
        <v>15</v>
      </c>
      <c r="X3" s="52" t="s">
        <v>10</v>
      </c>
    </row>
    <row r="4" spans="1:41" ht="12.65" customHeight="1" x14ac:dyDescent="0.3">
      <c r="A4" s="5">
        <v>1</v>
      </c>
      <c r="B4" s="56">
        <v>73</v>
      </c>
      <c r="C4" s="57" t="s">
        <v>4039</v>
      </c>
      <c r="D4" s="58" t="s">
        <v>3683</v>
      </c>
      <c r="E4" s="2" t="s">
        <v>4040</v>
      </c>
      <c r="F4" s="3" t="s">
        <v>19</v>
      </c>
      <c r="G4" s="7">
        <v>6.2986111111111118E-2</v>
      </c>
      <c r="H4" s="35">
        <v>13</v>
      </c>
      <c r="I4" s="4" t="s">
        <v>4042</v>
      </c>
      <c r="J4" s="3" t="s">
        <v>19</v>
      </c>
      <c r="K4" s="7">
        <v>5.16898148148148E-2</v>
      </c>
      <c r="L4" s="35">
        <v>5</v>
      </c>
      <c r="M4" s="4" t="s">
        <v>4044</v>
      </c>
      <c r="N4" s="3" t="s">
        <v>19</v>
      </c>
      <c r="O4" s="7">
        <v>4.3333333333333349E-2</v>
      </c>
      <c r="P4" s="35">
        <v>1</v>
      </c>
      <c r="Q4" s="4" t="s">
        <v>2886</v>
      </c>
      <c r="R4" s="3" t="s">
        <v>19</v>
      </c>
      <c r="S4" s="7">
        <v>5.1041666666666652E-2</v>
      </c>
      <c r="T4" s="35">
        <v>2</v>
      </c>
      <c r="U4" s="4" t="s">
        <v>1389</v>
      </c>
      <c r="V4" s="3" t="s">
        <v>19</v>
      </c>
      <c r="W4" s="7">
        <v>5.3240740740740727E-2</v>
      </c>
      <c r="X4" s="35">
        <v>1</v>
      </c>
    </row>
    <row r="5" spans="1:41" ht="12.65" customHeight="1" x14ac:dyDescent="0.3">
      <c r="A5" s="5"/>
      <c r="B5" s="56"/>
      <c r="C5" s="57"/>
      <c r="D5" s="58"/>
      <c r="E5" s="2" t="s">
        <v>4041</v>
      </c>
      <c r="F5" s="3" t="s">
        <v>25</v>
      </c>
      <c r="G5" s="7">
        <v>6.2986111111111118E-2</v>
      </c>
      <c r="H5" s="35">
        <v>13</v>
      </c>
      <c r="I5" s="4" t="s">
        <v>4043</v>
      </c>
      <c r="J5" s="3" t="s">
        <v>25</v>
      </c>
      <c r="K5" s="7">
        <v>0.11467592592592592</v>
      </c>
      <c r="L5" s="35">
        <v>8</v>
      </c>
      <c r="M5" s="4" t="s">
        <v>209</v>
      </c>
      <c r="N5" s="3" t="s">
        <v>25</v>
      </c>
      <c r="O5" s="7">
        <v>0.15800925925925927</v>
      </c>
      <c r="P5" s="35">
        <v>2</v>
      </c>
      <c r="Q5" s="4" t="s">
        <v>1888</v>
      </c>
      <c r="R5" s="3" t="s">
        <v>25</v>
      </c>
      <c r="S5" s="7">
        <v>0.20905092592592592</v>
      </c>
      <c r="T5" s="35">
        <v>2</v>
      </c>
      <c r="U5" s="4" t="s">
        <v>4045</v>
      </c>
      <c r="V5" s="3" t="s">
        <v>25</v>
      </c>
      <c r="W5" s="7">
        <v>0.26229166666666665</v>
      </c>
      <c r="X5" s="35">
        <v>1</v>
      </c>
      <c r="Y5" s="46">
        <f>W5/G82</f>
        <v>1.0541936084104759</v>
      </c>
      <c r="AC5" s="2">
        <v>1.0541936084104759</v>
      </c>
      <c r="AG5" s="2">
        <v>1.0541936084104759</v>
      </c>
      <c r="AK5" s="2">
        <v>1.0541936084104759</v>
      </c>
      <c r="AO5" s="2">
        <v>1.0541936084104759</v>
      </c>
    </row>
    <row r="6" spans="1:41" ht="12.65" customHeight="1" x14ac:dyDescent="0.3">
      <c r="A6" s="5"/>
      <c r="B6" s="56"/>
      <c r="C6" s="57"/>
      <c r="D6" s="58"/>
      <c r="E6" s="2" t="s">
        <v>30</v>
      </c>
      <c r="G6" s="7">
        <f>IF((G81*Y5)&lt;G4,(G4-(G81*Y5)),(G81*Y5)-G4)</f>
        <v>6.0547757309805522E-3</v>
      </c>
      <c r="H6" s="26" t="str">
        <f>IF((G81*Y5)&lt;G4,"L","G")</f>
        <v>L</v>
      </c>
      <c r="I6" s="2"/>
      <c r="K6" s="7">
        <f>IF((K81*AC5)&lt;K4,(K4-(K81*AC5)),(K81*AC5)-K4)</f>
        <v>1.2373776530402864E-3</v>
      </c>
      <c r="L6" s="26" t="str">
        <f>IF((K81*AC5)&lt;K4,"L","G")</f>
        <v>L</v>
      </c>
      <c r="O6" s="7">
        <f>IF((O81*AG5)&lt;O4,(O4-(O81*AG5)),(O81*AG5)-O4)</f>
        <v>2.3483896977872787E-3</v>
      </c>
      <c r="P6" s="26" t="str">
        <f>IF((O81*AG5)&lt;O4,"L","G")</f>
        <v>G</v>
      </c>
      <c r="S6" s="7">
        <f>IF((S81*AK5)&lt;S4,(S4-(S81*AK5)),(S81*AK5)-S4)</f>
        <v>2.0584558310462117E-3</v>
      </c>
      <c r="T6" s="26" t="str">
        <f>IF((S81*AK5)&lt;S4,"L","G")</f>
        <v>G</v>
      </c>
      <c r="W6" s="7">
        <f>IF((W81*AO5)&lt;W4,(W4-(W81*AO5)),(W81*AO5)-W4)</f>
        <v>2.8853078551873829E-3</v>
      </c>
      <c r="X6" s="26" t="str">
        <f>IF((W81*AO5)&lt;W4,"L","G")</f>
        <v>G</v>
      </c>
    </row>
    <row r="7" spans="1:41" ht="12.65" customHeight="1" x14ac:dyDescent="0.3">
      <c r="A7" s="5">
        <v>2</v>
      </c>
      <c r="B7" s="56">
        <v>54</v>
      </c>
      <c r="C7" s="57" t="s">
        <v>3227</v>
      </c>
      <c r="D7" s="58" t="s">
        <v>3683</v>
      </c>
      <c r="E7" s="2" t="s">
        <v>2869</v>
      </c>
      <c r="F7" s="3" t="s">
        <v>19</v>
      </c>
      <c r="G7" s="7">
        <v>5.5555555555555552E-2</v>
      </c>
      <c r="H7" s="35">
        <v>3</v>
      </c>
      <c r="I7" s="4" t="s">
        <v>1506</v>
      </c>
      <c r="J7" s="3" t="s">
        <v>19</v>
      </c>
      <c r="K7" s="7">
        <v>5.4722222222222214E-2</v>
      </c>
      <c r="L7" s="35">
        <v>6</v>
      </c>
      <c r="M7" s="4" t="s">
        <v>2866</v>
      </c>
      <c r="N7" s="3" t="s">
        <v>19</v>
      </c>
      <c r="O7" s="7">
        <v>4.4629629629629644E-2</v>
      </c>
      <c r="P7" s="35">
        <v>2</v>
      </c>
      <c r="Q7" s="4" t="s">
        <v>3939</v>
      </c>
      <c r="R7" s="3" t="s">
        <v>19</v>
      </c>
      <c r="S7" s="7">
        <v>5.2708333333333329E-2</v>
      </c>
      <c r="T7" s="35">
        <v>5</v>
      </c>
      <c r="U7" s="4" t="s">
        <v>3229</v>
      </c>
      <c r="V7" s="3" t="s">
        <v>19</v>
      </c>
      <c r="W7" s="7">
        <v>6.0636574074074079E-2</v>
      </c>
      <c r="X7" s="35">
        <v>7</v>
      </c>
    </row>
    <row r="8" spans="1:41" ht="12.65" customHeight="1" x14ac:dyDescent="0.3">
      <c r="A8" s="5"/>
      <c r="B8" s="56"/>
      <c r="C8" s="57"/>
      <c r="D8" s="58"/>
      <c r="E8" s="2" t="s">
        <v>3267</v>
      </c>
      <c r="F8" s="3" t="s">
        <v>25</v>
      </c>
      <c r="G8" s="7">
        <v>5.5555555555555552E-2</v>
      </c>
      <c r="H8" s="35">
        <v>3</v>
      </c>
      <c r="I8" s="4" t="s">
        <v>136</v>
      </c>
      <c r="J8" s="3" t="s">
        <v>25</v>
      </c>
      <c r="K8" s="7">
        <v>0.11027777777777777</v>
      </c>
      <c r="L8" s="35">
        <v>4</v>
      </c>
      <c r="M8" s="4" t="s">
        <v>3938</v>
      </c>
      <c r="N8" s="3" t="s">
        <v>25</v>
      </c>
      <c r="O8" s="7">
        <v>0.15490740740740741</v>
      </c>
      <c r="P8" s="35">
        <v>1</v>
      </c>
      <c r="Q8" s="4" t="s">
        <v>3417</v>
      </c>
      <c r="R8" s="3" t="s">
        <v>25</v>
      </c>
      <c r="S8" s="7">
        <v>0.20761574074074074</v>
      </c>
      <c r="T8" s="35">
        <v>1</v>
      </c>
      <c r="U8" s="4" t="s">
        <v>3940</v>
      </c>
      <c r="V8" s="3" t="s">
        <v>25</v>
      </c>
      <c r="W8" s="7">
        <v>0.26825231481481482</v>
      </c>
      <c r="X8" s="35">
        <v>2</v>
      </c>
      <c r="Y8" s="46">
        <f>W8/G82</f>
        <v>1.0781504395962227</v>
      </c>
      <c r="AC8" s="2">
        <v>1.0781504395962227</v>
      </c>
      <c r="AG8" s="2">
        <v>1.0781504395962227</v>
      </c>
      <c r="AK8" s="2">
        <v>1.0781504395962227</v>
      </c>
      <c r="AO8" s="2">
        <v>1.0781504395962227</v>
      </c>
    </row>
    <row r="9" spans="1:41" ht="12.65" customHeight="1" x14ac:dyDescent="0.3">
      <c r="A9" s="5"/>
      <c r="B9" s="56"/>
      <c r="C9" s="57"/>
      <c r="D9" s="58"/>
      <c r="E9" s="2" t="s">
        <v>30</v>
      </c>
      <c r="G9" s="7">
        <f>IF((G84*Y8)&lt;G7,(G7-(G84*Y8)),(G84*Y8)-G7)</f>
        <v>2.6695596198608312E-3</v>
      </c>
      <c r="H9" s="26" t="str">
        <f>IF((G84*Y8)&lt;G7,"L","G")</f>
        <v>G</v>
      </c>
      <c r="I9" s="2"/>
      <c r="K9" s="7">
        <f>IF((K84*AC8)&lt;K7,(K7-(K84*AC8)),(K84*AC8)-K7)</f>
        <v>3.1232399568242863E-3</v>
      </c>
      <c r="L9" s="26" t="str">
        <f>IF((K84*AC8)&lt;K7,"L","G")</f>
        <v>L</v>
      </c>
      <c r="O9" s="7">
        <f>IF((O84*AG8)&lt;O7,(O7-(O84*AG8)),(O84*AG8)-O7)</f>
        <v>2.0902227528733427E-3</v>
      </c>
      <c r="P9" s="26" t="str">
        <f>IF((O84*AG8)&lt;O7,"L","G")</f>
        <v>G</v>
      </c>
      <c r="S9" s="7">
        <f>IF((S84*AK8)&lt;S7,(S7-(S84*AK8)),(S84*AK8)-S7)</f>
        <v>1.5985036241060388E-3</v>
      </c>
      <c r="T9" s="26" t="str">
        <f>IF((S84*AK8)&lt;S7,"L","G")</f>
        <v>G</v>
      </c>
      <c r="W9" s="7">
        <f>IF((W84*AO8)&lt;W7,(W7-(W84*AO8)),(W84*AO8)-W7)</f>
        <v>3.2350460400159334E-3</v>
      </c>
      <c r="X9" s="26" t="str">
        <f>IF((W84*AO8)&lt;W7,"L","G")</f>
        <v>L</v>
      </c>
    </row>
    <row r="10" spans="1:41" ht="12.65" customHeight="1" x14ac:dyDescent="0.3">
      <c r="A10" s="5">
        <v>3</v>
      </c>
      <c r="B10" s="56">
        <v>67</v>
      </c>
      <c r="C10" s="57" t="s">
        <v>4005</v>
      </c>
      <c r="D10" s="58" t="s">
        <v>2</v>
      </c>
      <c r="E10" s="2" t="s">
        <v>958</v>
      </c>
      <c r="F10" s="3" t="s">
        <v>19</v>
      </c>
      <c r="G10" s="7">
        <v>5.9293981481481482E-2</v>
      </c>
      <c r="H10" s="35">
        <v>7</v>
      </c>
      <c r="I10" s="4" t="s">
        <v>4006</v>
      </c>
      <c r="J10" s="3" t="s">
        <v>19</v>
      </c>
      <c r="K10" s="7">
        <v>4.7939814814814817E-2</v>
      </c>
      <c r="L10" s="35">
        <v>2</v>
      </c>
      <c r="M10" s="4" t="s">
        <v>2993</v>
      </c>
      <c r="N10" s="3" t="s">
        <v>19</v>
      </c>
      <c r="O10" s="7">
        <v>5.1099537037037027E-2</v>
      </c>
      <c r="P10" s="35">
        <v>9</v>
      </c>
      <c r="Q10" s="4" t="s">
        <v>3747</v>
      </c>
      <c r="R10" s="3" t="s">
        <v>19</v>
      </c>
      <c r="S10" s="7">
        <v>5.2094907407407409E-2</v>
      </c>
      <c r="T10" s="35">
        <v>3</v>
      </c>
      <c r="U10" s="4" t="s">
        <v>4008</v>
      </c>
      <c r="V10" s="3" t="s">
        <v>19</v>
      </c>
      <c r="W10" s="7">
        <v>5.9594907407407416E-2</v>
      </c>
      <c r="X10" s="35">
        <v>5</v>
      </c>
    </row>
    <row r="11" spans="1:41" ht="12.65" customHeight="1" x14ac:dyDescent="0.3">
      <c r="A11" s="5"/>
      <c r="B11" s="56"/>
      <c r="C11" s="57"/>
      <c r="D11" s="58"/>
      <c r="E11" s="2" t="s">
        <v>2878</v>
      </c>
      <c r="F11" s="3" t="s">
        <v>25</v>
      </c>
      <c r="G11" s="7">
        <v>5.9293981481481482E-2</v>
      </c>
      <c r="H11" s="35">
        <v>7</v>
      </c>
      <c r="I11" s="4" t="s">
        <v>4007</v>
      </c>
      <c r="J11" s="3" t="s">
        <v>25</v>
      </c>
      <c r="K11" s="7">
        <v>0.1072337962962963</v>
      </c>
      <c r="L11" s="35">
        <v>1</v>
      </c>
      <c r="M11" s="4" t="s">
        <v>2991</v>
      </c>
      <c r="N11" s="3" t="s">
        <v>25</v>
      </c>
      <c r="O11" s="7">
        <v>0.15833333333333333</v>
      </c>
      <c r="P11" s="35">
        <v>3</v>
      </c>
      <c r="Q11" s="4" t="s">
        <v>1406</v>
      </c>
      <c r="R11" s="3" t="s">
        <v>25</v>
      </c>
      <c r="S11" s="7">
        <v>0.21042824074074074</v>
      </c>
      <c r="T11" s="35">
        <v>3</v>
      </c>
      <c r="U11" s="4" t="s">
        <v>1623</v>
      </c>
      <c r="V11" s="3" t="s">
        <v>25</v>
      </c>
      <c r="W11" s="7">
        <v>0.27002314814814815</v>
      </c>
      <c r="X11" s="35">
        <v>3</v>
      </c>
      <c r="Y11" s="46">
        <f>W11/G82</f>
        <v>1.0852677117737359</v>
      </c>
      <c r="AC11" s="2">
        <v>1.0852677117737359</v>
      </c>
      <c r="AG11" s="2">
        <v>1.0852677117737359</v>
      </c>
      <c r="AK11" s="2">
        <v>1.0852677117737359</v>
      </c>
      <c r="AO11" s="2">
        <v>1.0852677117737359</v>
      </c>
    </row>
    <row r="12" spans="1:41" ht="12.65" customHeight="1" x14ac:dyDescent="0.3">
      <c r="A12" s="5"/>
      <c r="B12" s="56"/>
      <c r="C12" s="57"/>
      <c r="D12" s="58"/>
      <c r="E12" s="2" t="s">
        <v>30</v>
      </c>
      <c r="G12" s="7">
        <f>IF((G87*Y11)&lt;G10,(G10-(G87*Y11)),(G87*Y11)-G10)</f>
        <v>6.8450065814523037E-4</v>
      </c>
      <c r="H12" s="26" t="str">
        <f>IF((G87*Y11)&lt;G10,"L","G")</f>
        <v>L</v>
      </c>
      <c r="I12" s="2"/>
      <c r="K12" s="7">
        <f>IF((K87*AC11)&lt;K10,(K10-(K87*AC11)),(K87*AC11)-K10)</f>
        <v>3.9997915299120196E-3</v>
      </c>
      <c r="L12" s="26" t="str">
        <f>IF((K87*AC11)&lt;K10,"L","G")</f>
        <v>G</v>
      </c>
      <c r="O12" s="7">
        <f>IF((O87*AG11)&lt;O10,(O10-(O87*AG11)),(O87*AG11)-O10)</f>
        <v>4.0712695268418364E-3</v>
      </c>
      <c r="P12" s="26" t="str">
        <f>IF((O87*AG11)&lt;O10,"L","G")</f>
        <v>L</v>
      </c>
      <c r="S12" s="7">
        <f>IF((S87*AK11)&lt;S10,(S10-(S87*AK11)),(S87*AK11)-S10)</f>
        <v>2.570429185640058E-3</v>
      </c>
      <c r="T12" s="26" t="str">
        <f>IF((S87*AK11)&lt;S10,"L","G")</f>
        <v>G</v>
      </c>
      <c r="W12" s="7">
        <f>IF((W87*AO11)&lt;W10,(W10-(W87*AO11)),(W87*AO11)-W10)</f>
        <v>1.8144505305650385E-3</v>
      </c>
      <c r="X12" s="26" t="str">
        <f>IF((W87*AO11)&lt;W10,"L","G")</f>
        <v>L</v>
      </c>
    </row>
    <row r="13" spans="1:41" ht="12.65" customHeight="1" x14ac:dyDescent="0.3">
      <c r="A13" s="5">
        <v>4</v>
      </c>
      <c r="B13" s="56">
        <v>51</v>
      </c>
      <c r="C13" s="57" t="s">
        <v>3922</v>
      </c>
      <c r="D13" s="58" t="s">
        <v>3683</v>
      </c>
      <c r="E13" s="2" t="s">
        <v>3435</v>
      </c>
      <c r="F13" s="3" t="s">
        <v>19</v>
      </c>
      <c r="G13" s="7">
        <v>6.3761574074074068E-2</v>
      </c>
      <c r="H13" s="35">
        <v>15</v>
      </c>
      <c r="I13" s="4" t="s">
        <v>3216</v>
      </c>
      <c r="J13" s="3" t="s">
        <v>19</v>
      </c>
      <c r="K13" s="7">
        <v>4.7858796296296302E-2</v>
      </c>
      <c r="L13" s="35">
        <v>1</v>
      </c>
      <c r="M13" s="4" t="s">
        <v>3924</v>
      </c>
      <c r="N13" s="3" t="s">
        <v>19</v>
      </c>
      <c r="O13" s="7">
        <v>5.2199074074074064E-2</v>
      </c>
      <c r="P13" s="35">
        <v>11</v>
      </c>
      <c r="Q13" s="4" t="s">
        <v>3925</v>
      </c>
      <c r="R13" s="3" t="s">
        <v>19</v>
      </c>
      <c r="S13" s="7">
        <v>5.4444444444444462E-2</v>
      </c>
      <c r="T13" s="35">
        <v>7</v>
      </c>
      <c r="U13" s="4" t="s">
        <v>920</v>
      </c>
      <c r="V13" s="3" t="s">
        <v>19</v>
      </c>
      <c r="W13" s="7">
        <v>5.9456018518518533E-2</v>
      </c>
      <c r="X13" s="35">
        <v>4</v>
      </c>
    </row>
    <row r="14" spans="1:41" ht="12.65" customHeight="1" x14ac:dyDescent="0.3">
      <c r="A14" s="5"/>
      <c r="B14" s="56"/>
      <c r="C14" s="57"/>
      <c r="D14" s="58"/>
      <c r="E14" s="2" t="s">
        <v>3923</v>
      </c>
      <c r="F14" s="3" t="s">
        <v>25</v>
      </c>
      <c r="G14" s="7">
        <v>6.3761574074074068E-2</v>
      </c>
      <c r="H14" s="35">
        <v>15</v>
      </c>
      <c r="I14" s="4" t="s">
        <v>2852</v>
      </c>
      <c r="J14" s="3" t="s">
        <v>25</v>
      </c>
      <c r="K14" s="7">
        <v>0.11162037037037037</v>
      </c>
      <c r="L14" s="35">
        <v>7</v>
      </c>
      <c r="M14" s="4" t="s">
        <v>2091</v>
      </c>
      <c r="N14" s="3" t="s">
        <v>25</v>
      </c>
      <c r="O14" s="7">
        <v>0.16381944444444443</v>
      </c>
      <c r="P14" s="35">
        <v>6</v>
      </c>
      <c r="Q14" s="4" t="s">
        <v>3926</v>
      </c>
      <c r="R14" s="3" t="s">
        <v>25</v>
      </c>
      <c r="S14" s="7">
        <v>0.2182638888888889</v>
      </c>
      <c r="T14" s="35">
        <v>4</v>
      </c>
      <c r="U14" s="4" t="s">
        <v>3698</v>
      </c>
      <c r="V14" s="3" t="s">
        <v>25</v>
      </c>
      <c r="W14" s="7">
        <v>0.27771990740740743</v>
      </c>
      <c r="X14" s="35">
        <v>4</v>
      </c>
      <c r="Y14" s="46">
        <f>W14/G82</f>
        <v>1.1162022607805742</v>
      </c>
      <c r="AC14" s="2">
        <v>1.1162022607805742</v>
      </c>
      <c r="AG14" s="2">
        <v>1.1162022607805742</v>
      </c>
      <c r="AK14" s="2">
        <v>1.1162022607805742</v>
      </c>
      <c r="AO14" s="2">
        <v>1.1162022607805742</v>
      </c>
    </row>
    <row r="15" spans="1:41" ht="12.65" customHeight="1" x14ac:dyDescent="0.3">
      <c r="A15" s="5"/>
      <c r="B15" s="56"/>
      <c r="C15" s="57"/>
      <c r="D15" s="58"/>
      <c r="E15" s="2" t="s">
        <v>30</v>
      </c>
      <c r="G15" s="7">
        <f>IF((G90*Y14)&lt;G13,(G13-(G90*Y14)),(G90*Y14)-G13)</f>
        <v>3.4814843888638924E-3</v>
      </c>
      <c r="H15" s="26" t="str">
        <f>IF((G90*Y14)&lt;G13,"L","G")</f>
        <v>L</v>
      </c>
      <c r="I15" s="2"/>
      <c r="K15" s="7">
        <f>IF((K90*AC14)&lt;K13,(K13-(K90*AC14)),(K90*AC14)-K13)</f>
        <v>5.5613003278666001E-3</v>
      </c>
      <c r="L15" s="26" t="str">
        <f>IF((K90*AC14)&lt;K13,"L","G")</f>
        <v>G</v>
      </c>
      <c r="O15" s="7">
        <f>IF((O90*AG14)&lt;O13,(O13-(O90*AG14)),(O90*AG14)-O13)</f>
        <v>3.830309440249223E-3</v>
      </c>
      <c r="P15" s="26" t="str">
        <f>IF((O90*AG14)&lt;O13,"L","G")</f>
        <v>L</v>
      </c>
      <c r="S15" s="7">
        <f>IF((S90*AK14)&lt;S13,(S13-(S90*AK14)),(S90*AK14)-S13)</f>
        <v>1.7790768393178211E-3</v>
      </c>
      <c r="T15" s="26" t="str">
        <f>IF((S90*AK14)&lt;S13,"L","G")</f>
        <v>G</v>
      </c>
      <c r="W15" s="7">
        <f>IF((W90*AO14)&lt;W13,(W13-(W90*AO14)),(W90*AO14)-W13)</f>
        <v>2.8583338071340447E-5</v>
      </c>
      <c r="X15" s="26" t="str">
        <f>IF((W90*AO14)&lt;W13,"L","G")</f>
        <v>L</v>
      </c>
    </row>
    <row r="16" spans="1:41" ht="12.65" customHeight="1" x14ac:dyDescent="0.3">
      <c r="A16" s="5">
        <v>5</v>
      </c>
      <c r="B16" s="56">
        <v>68</v>
      </c>
      <c r="C16" s="57" t="s">
        <v>2510</v>
      </c>
      <c r="D16" s="58" t="s">
        <v>3683</v>
      </c>
      <c r="E16" s="2" t="s">
        <v>1309</v>
      </c>
      <c r="F16" s="3" t="s">
        <v>19</v>
      </c>
      <c r="G16" s="7">
        <v>5.9108796296296291E-2</v>
      </c>
      <c r="H16" s="35">
        <v>6</v>
      </c>
      <c r="I16" s="4" t="s">
        <v>1694</v>
      </c>
      <c r="J16" s="3" t="s">
        <v>19</v>
      </c>
      <c r="K16" s="7">
        <v>5.0069444444444451E-2</v>
      </c>
      <c r="L16" s="35">
        <v>3</v>
      </c>
      <c r="M16" s="4" t="s">
        <v>4009</v>
      </c>
      <c r="N16" s="3" t="s">
        <v>19</v>
      </c>
      <c r="O16" s="7">
        <v>5.7233796296296283E-2</v>
      </c>
      <c r="P16" s="35">
        <v>17</v>
      </c>
      <c r="Q16" s="4" t="s">
        <v>4011</v>
      </c>
      <c r="R16" s="3" t="s">
        <v>19</v>
      </c>
      <c r="S16" s="7">
        <v>5.7500000000000002E-2</v>
      </c>
      <c r="T16" s="35">
        <v>10</v>
      </c>
      <c r="U16" s="4" t="s">
        <v>1873</v>
      </c>
      <c r="V16" s="3" t="s">
        <v>19</v>
      </c>
      <c r="W16" s="7">
        <v>6.0601851851851879E-2</v>
      </c>
      <c r="X16" s="35">
        <v>6</v>
      </c>
    </row>
    <row r="17" spans="1:41" ht="12.65" customHeight="1" x14ac:dyDescent="0.3">
      <c r="A17" s="5"/>
      <c r="B17" s="56"/>
      <c r="C17" s="57"/>
      <c r="D17" s="58"/>
      <c r="E17" s="2" t="s">
        <v>217</v>
      </c>
      <c r="F17" s="3" t="s">
        <v>25</v>
      </c>
      <c r="G17" s="7">
        <v>5.9108796296296291E-2</v>
      </c>
      <c r="H17" s="35">
        <v>6</v>
      </c>
      <c r="I17" s="4" t="s">
        <v>810</v>
      </c>
      <c r="J17" s="3" t="s">
        <v>25</v>
      </c>
      <c r="K17" s="7">
        <v>0.10917824074074074</v>
      </c>
      <c r="L17" s="35">
        <v>2</v>
      </c>
      <c r="M17" s="4" t="s">
        <v>4010</v>
      </c>
      <c r="N17" s="3" t="s">
        <v>25</v>
      </c>
      <c r="O17" s="7">
        <v>0.16641203703703702</v>
      </c>
      <c r="P17" s="35">
        <v>8</v>
      </c>
      <c r="Q17" s="4" t="s">
        <v>4012</v>
      </c>
      <c r="R17" s="3" t="s">
        <v>25</v>
      </c>
      <c r="S17" s="7">
        <v>0.22391203703703702</v>
      </c>
      <c r="T17" s="35">
        <v>9</v>
      </c>
      <c r="U17" s="4" t="s">
        <v>1870</v>
      </c>
      <c r="V17" s="3" t="s">
        <v>25</v>
      </c>
      <c r="W17" s="7">
        <v>0.2845138888888889</v>
      </c>
      <c r="X17" s="35">
        <v>5</v>
      </c>
      <c r="Y17" s="46">
        <f>W17/G82</f>
        <v>1.1435083965204449</v>
      </c>
      <c r="AC17" s="2">
        <v>1.1435083965204449</v>
      </c>
      <c r="AG17" s="2">
        <v>1.1435083965204449</v>
      </c>
      <c r="AK17" s="2">
        <v>1.1435083965204449</v>
      </c>
      <c r="AO17" s="2">
        <v>1.1435083965204449</v>
      </c>
    </row>
    <row r="18" spans="1:41" ht="12.65" customHeight="1" x14ac:dyDescent="0.3">
      <c r="A18" s="5"/>
      <c r="B18" s="56"/>
      <c r="C18" s="57"/>
      <c r="D18" s="58"/>
      <c r="E18" s="2" t="s">
        <v>30</v>
      </c>
      <c r="G18" s="7">
        <f>IF((G93*Y17)&lt;G16,(G16-(G93*Y17)),(G93*Y17)-G16)</f>
        <v>2.6459511361619989E-3</v>
      </c>
      <c r="H18" s="26" t="str">
        <f>IF((G93*Y17)&lt;G16,"L","G")</f>
        <v>G</v>
      </c>
      <c r="I18" s="2"/>
      <c r="K18" s="7">
        <f>IF((K93*AC17)&lt;K16,(K16-(K93*AC17)),(K93*AC17)-K16)</f>
        <v>4.6574909677319434E-3</v>
      </c>
      <c r="L18" s="26" t="str">
        <f>IF((K93*AC17)&lt;K16,"L","G")</f>
        <v>G</v>
      </c>
      <c r="O18" s="7">
        <f>IF((O93*AG17)&lt;O16,(O16-(O93*AG17)),(O93*AG17)-O16)</f>
        <v>7.6817657804103753E-3</v>
      </c>
      <c r="P18" s="26" t="str">
        <f>IF((O93*AG17)&lt;O16,"L","G")</f>
        <v>L</v>
      </c>
      <c r="S18" s="7">
        <f>IF((S93*AK17)&lt;S16,(S16-(S93*AK17)),(S93*AK17)-S16)</f>
        <v>9.894145436317725E-5</v>
      </c>
      <c r="T18" s="26" t="str">
        <f>IF((S93*AK17)&lt;S16,"L","G")</f>
        <v>G</v>
      </c>
      <c r="W18" s="7">
        <f>IF((W93*AO17)&lt;W16,(W16-(W93*AO17)),(W93*AO17)-W16)</f>
        <v>2.7938222215324188E-4</v>
      </c>
      <c r="X18" s="26" t="str">
        <f>IF((W93*AO17)&lt;W16,"L","G")</f>
        <v>G</v>
      </c>
    </row>
    <row r="19" spans="1:41" ht="12.65" customHeight="1" x14ac:dyDescent="0.3">
      <c r="A19" s="5">
        <v>6</v>
      </c>
      <c r="B19" s="56">
        <v>74</v>
      </c>
      <c r="C19" s="57" t="s">
        <v>205</v>
      </c>
      <c r="D19" s="58" t="s">
        <v>2</v>
      </c>
      <c r="E19" s="2" t="s">
        <v>4046</v>
      </c>
      <c r="F19" s="3" t="s">
        <v>19</v>
      </c>
      <c r="G19" s="7">
        <v>6.0173611111111108E-2</v>
      </c>
      <c r="H19" s="35">
        <v>10</v>
      </c>
      <c r="I19" s="4" t="s">
        <v>4048</v>
      </c>
      <c r="J19" s="3" t="s">
        <v>19</v>
      </c>
      <c r="K19" s="7">
        <v>6.2210648148148154E-2</v>
      </c>
      <c r="L19" s="35">
        <v>14</v>
      </c>
      <c r="M19" s="4" t="s">
        <v>4050</v>
      </c>
      <c r="N19" s="3" t="s">
        <v>19</v>
      </c>
      <c r="O19" s="7">
        <v>4.8587962962962958E-2</v>
      </c>
      <c r="P19" s="35">
        <v>3</v>
      </c>
      <c r="Q19" s="4" t="s">
        <v>4052</v>
      </c>
      <c r="R19" s="3" t="s">
        <v>19</v>
      </c>
      <c r="S19" s="7">
        <v>5.62037037037037E-2</v>
      </c>
      <c r="T19" s="35">
        <v>8</v>
      </c>
      <c r="U19" s="4" t="s">
        <v>3016</v>
      </c>
      <c r="V19" s="3" t="s">
        <v>19</v>
      </c>
      <c r="W19" s="7">
        <v>5.9305555555555584E-2</v>
      </c>
      <c r="X19" s="35">
        <v>3</v>
      </c>
    </row>
    <row r="20" spans="1:41" ht="12.65" customHeight="1" x14ac:dyDescent="0.3">
      <c r="A20" s="5"/>
      <c r="B20" s="56"/>
      <c r="C20" s="57"/>
      <c r="D20" s="58"/>
      <c r="E20" s="2" t="s">
        <v>4047</v>
      </c>
      <c r="F20" s="3" t="s">
        <v>25</v>
      </c>
      <c r="G20" s="7">
        <v>6.0173611111111108E-2</v>
      </c>
      <c r="H20" s="35">
        <v>10</v>
      </c>
      <c r="I20" s="4" t="s">
        <v>4049</v>
      </c>
      <c r="J20" s="3" t="s">
        <v>25</v>
      </c>
      <c r="K20" s="7">
        <v>0.12238425925925926</v>
      </c>
      <c r="L20" s="35">
        <v>13</v>
      </c>
      <c r="M20" s="4" t="s">
        <v>4051</v>
      </c>
      <c r="N20" s="3" t="s">
        <v>25</v>
      </c>
      <c r="O20" s="7">
        <v>0.17097222222222222</v>
      </c>
      <c r="P20" s="35">
        <v>10</v>
      </c>
      <c r="Q20" s="4" t="s">
        <v>3010</v>
      </c>
      <c r="R20" s="3" t="s">
        <v>25</v>
      </c>
      <c r="S20" s="7">
        <v>0.22717592592592592</v>
      </c>
      <c r="T20" s="35">
        <v>10</v>
      </c>
      <c r="U20" s="4" t="s">
        <v>3751</v>
      </c>
      <c r="V20" s="3" t="s">
        <v>25</v>
      </c>
      <c r="W20" s="7">
        <v>0.2864814814814815</v>
      </c>
      <c r="X20" s="35">
        <v>6</v>
      </c>
      <c r="Y20" s="46">
        <f>W20/G82</f>
        <v>1.1514164767176818</v>
      </c>
      <c r="AC20" s="2">
        <v>1.1514164767176818</v>
      </c>
      <c r="AG20" s="2">
        <v>1.1514164767176818</v>
      </c>
      <c r="AK20" s="2">
        <v>1.1514164767176818</v>
      </c>
      <c r="AO20" s="2">
        <v>1.1514164767176818</v>
      </c>
    </row>
    <row r="21" spans="1:41" ht="12.65" customHeight="1" x14ac:dyDescent="0.3">
      <c r="A21" s="5"/>
      <c r="B21" s="56"/>
      <c r="C21" s="57"/>
      <c r="D21" s="58"/>
      <c r="E21" s="2" t="s">
        <v>30</v>
      </c>
      <c r="G21" s="7">
        <f>IF((G96*Y20)&lt;G19,(G19-(G96*Y20)),(G96*Y20)-G19)</f>
        <v>2.0082092634803664E-3</v>
      </c>
      <c r="H21" s="26" t="str">
        <f>IF((G96*Y20)&lt;G19,"L","G")</f>
        <v>G</v>
      </c>
      <c r="I21" s="2"/>
      <c r="K21" s="7">
        <f>IF((K96*AC20)&lt;K19,(K19-(K96*AC20)),(K96*AC20)-K19)</f>
        <v>7.1052415367174257E-3</v>
      </c>
      <c r="L21" s="26" t="str">
        <f>IF((K96*AC20)&lt;K19,"L","G")</f>
        <v>L</v>
      </c>
      <c r="O21" s="7">
        <f>IF((O96*AG20)&lt;O19,(O19-(O96*AG20)),(O96*AG20)-O19)</f>
        <v>1.3067510281365505E-3</v>
      </c>
      <c r="P21" s="26" t="str">
        <f>IF((O96*AG20)&lt;O19,"L","G")</f>
        <v>G</v>
      </c>
      <c r="S21" s="7">
        <f>IF((S96*AK20)&lt;S19,(S19-(S96*AK20)),(S96*AK20)-S19)</f>
        <v>1.7935706791128922E-3</v>
      </c>
      <c r="T21" s="26" t="str">
        <f>IF((S96*AK20)&lt;S19,"L","G")</f>
        <v>G</v>
      </c>
      <c r="W21" s="7">
        <f>IF((W96*AO20)&lt;W19,(W19-(W96*AO20)),(W96*AO20)-W19)</f>
        <v>1.9967105659876097E-3</v>
      </c>
      <c r="X21" s="26" t="str">
        <f>IF((W96*AO20)&lt;W19,"L","G")</f>
        <v>G</v>
      </c>
    </row>
    <row r="22" spans="1:41" s="11" customFormat="1" ht="12.65" customHeight="1" x14ac:dyDescent="0.3">
      <c r="A22" s="59">
        <v>7</v>
      </c>
      <c r="B22" s="60">
        <v>70</v>
      </c>
      <c r="C22" s="61" t="s">
        <v>4020</v>
      </c>
      <c r="D22" s="62" t="s">
        <v>3683</v>
      </c>
      <c r="E22" s="11" t="s">
        <v>4021</v>
      </c>
      <c r="F22" s="8" t="s">
        <v>19</v>
      </c>
      <c r="G22" s="10">
        <v>6.4166666666666664E-2</v>
      </c>
      <c r="H22" s="44">
        <v>16</v>
      </c>
      <c r="I22" s="9" t="s">
        <v>3748</v>
      </c>
      <c r="J22" s="8" t="s">
        <v>19</v>
      </c>
      <c r="K22" s="10">
        <v>5.7800925925925936E-2</v>
      </c>
      <c r="L22" s="44">
        <v>9</v>
      </c>
      <c r="M22" s="9" t="s">
        <v>3519</v>
      </c>
      <c r="N22" s="8" t="s">
        <v>19</v>
      </c>
      <c r="O22" s="10">
        <v>5.0092592592592577E-2</v>
      </c>
      <c r="P22" s="44">
        <v>7</v>
      </c>
      <c r="Q22" s="9" t="s">
        <v>2956</v>
      </c>
      <c r="R22" s="8" t="s">
        <v>19</v>
      </c>
      <c r="S22" s="10">
        <v>5.0370370370370371E-2</v>
      </c>
      <c r="T22" s="44">
        <v>1</v>
      </c>
      <c r="U22" s="9" t="s">
        <v>4024</v>
      </c>
      <c r="V22" s="8" t="s">
        <v>19</v>
      </c>
      <c r="W22" s="10">
        <v>6.6701388888888907E-2</v>
      </c>
      <c r="X22" s="44">
        <v>12</v>
      </c>
      <c r="Y22" s="63"/>
    </row>
    <row r="23" spans="1:41" s="11" customFormat="1" ht="12.65" customHeight="1" x14ac:dyDescent="0.3">
      <c r="A23" s="59"/>
      <c r="B23" s="60"/>
      <c r="C23" s="61"/>
      <c r="D23" s="62"/>
      <c r="E23" s="11" t="s">
        <v>4022</v>
      </c>
      <c r="F23" s="8" t="s">
        <v>25</v>
      </c>
      <c r="G23" s="10">
        <v>6.4166666666666664E-2</v>
      </c>
      <c r="H23" s="44">
        <v>16</v>
      </c>
      <c r="I23" s="9" t="s">
        <v>1846</v>
      </c>
      <c r="J23" s="8" t="s">
        <v>25</v>
      </c>
      <c r="K23" s="10">
        <v>0.1219675925925926</v>
      </c>
      <c r="L23" s="44">
        <v>12</v>
      </c>
      <c r="M23" s="9" t="s">
        <v>4023</v>
      </c>
      <c r="N23" s="8" t="s">
        <v>25</v>
      </c>
      <c r="O23" s="10">
        <v>0.17206018518518518</v>
      </c>
      <c r="P23" s="44">
        <v>12</v>
      </c>
      <c r="Q23" s="9" t="s">
        <v>3472</v>
      </c>
      <c r="R23" s="8" t="s">
        <v>25</v>
      </c>
      <c r="S23" s="10">
        <v>0.22243055555555555</v>
      </c>
      <c r="T23" s="44">
        <v>7</v>
      </c>
      <c r="U23" s="9" t="s">
        <v>4025</v>
      </c>
      <c r="V23" s="8" t="s">
        <v>25</v>
      </c>
      <c r="W23" s="10">
        <v>0.28913194444444446</v>
      </c>
      <c r="X23" s="44">
        <v>7</v>
      </c>
      <c r="Y23" s="63">
        <f>W23/G82</f>
        <v>1.1620691259245477</v>
      </c>
      <c r="AC23" s="11">
        <v>1.1620691259245477</v>
      </c>
      <c r="AG23" s="11">
        <v>1.1620691259245477</v>
      </c>
      <c r="AK23" s="11">
        <v>1.1620691259245477</v>
      </c>
      <c r="AO23" s="11">
        <v>1.1620691259245477</v>
      </c>
    </row>
    <row r="24" spans="1:41" s="11" customFormat="1" ht="12.65" customHeight="1" x14ac:dyDescent="0.3">
      <c r="A24" s="59"/>
      <c r="B24" s="60"/>
      <c r="C24" s="61"/>
      <c r="D24" s="62"/>
      <c r="E24" s="11" t="s">
        <v>30</v>
      </c>
      <c r="F24" s="8"/>
      <c r="G24" s="10">
        <f>IF((G99*Y23)&lt;G22,(G22-(G99*Y23)),(G99*Y23)-G22)</f>
        <v>1.4095539170840277E-3</v>
      </c>
      <c r="H24" s="31" t="str">
        <f>IF((G99*Y23)&lt;G22,"L","G")</f>
        <v>L</v>
      </c>
      <c r="J24" s="8"/>
      <c r="K24" s="10">
        <f>IF((K99*AC23)&lt;K22,(K22-(K99*AC23)),(K99*AC23)-K22)</f>
        <v>2.1856963460879092E-3</v>
      </c>
      <c r="L24" s="31" t="str">
        <f>IF((K99*AC23)&lt;K22,"L","G")</f>
        <v>L</v>
      </c>
      <c r="M24" s="9"/>
      <c r="N24" s="8"/>
      <c r="O24" s="10">
        <f>IF((O99*AG23)&lt;O22,(O22-(O99*AG23)),(O99*AG23)-O22)</f>
        <v>2.6373619747111637E-4</v>
      </c>
      <c r="P24" s="31" t="str">
        <f>IF((O99*AG23)&lt;O22,"L","G")</f>
        <v>G</v>
      </c>
      <c r="Q24" s="9"/>
      <c r="R24" s="8"/>
      <c r="S24" s="10">
        <f>IF((S99*AK23)&lt;S22,(S22-(S99*AK23)),(S99*AK23)-S22)</f>
        <v>8.1634818984216914E-3</v>
      </c>
      <c r="T24" s="31" t="str">
        <f>IF((S99*AK23)&lt;S22,"L","G")</f>
        <v>G</v>
      </c>
      <c r="U24" s="9"/>
      <c r="V24" s="8"/>
      <c r="W24" s="10">
        <f>IF((W99*AO23)&lt;W22,(W22-(W99*AO23)),(W99*AO23)-W22)</f>
        <v>4.8319678327209056E-3</v>
      </c>
      <c r="X24" s="31" t="str">
        <f>IF((W99*AO23)&lt;W22,"L","G")</f>
        <v>L</v>
      </c>
      <c r="Y24" s="63"/>
    </row>
    <row r="25" spans="1:41" ht="12.65" customHeight="1" x14ac:dyDescent="0.3">
      <c r="A25" s="5">
        <v>8</v>
      </c>
      <c r="B25" s="56">
        <v>61</v>
      </c>
      <c r="C25" s="57" t="s">
        <v>3978</v>
      </c>
      <c r="D25" s="58" t="s">
        <v>3683</v>
      </c>
      <c r="E25" s="2" t="s">
        <v>3272</v>
      </c>
      <c r="F25" s="3" t="s">
        <v>19</v>
      </c>
      <c r="G25" s="7">
        <v>5.9756944444444439E-2</v>
      </c>
      <c r="H25" s="35">
        <v>9</v>
      </c>
      <c r="I25" s="4" t="s">
        <v>161</v>
      </c>
      <c r="J25" s="3" t="s">
        <v>19</v>
      </c>
      <c r="K25" s="7">
        <v>5.1469907407407402E-2</v>
      </c>
      <c r="L25" s="35">
        <v>4</v>
      </c>
      <c r="M25" s="4" t="s">
        <v>842</v>
      </c>
      <c r="N25" s="3" t="s">
        <v>19</v>
      </c>
      <c r="O25" s="7">
        <v>5.0081018518518525E-2</v>
      </c>
      <c r="P25" s="35">
        <v>6</v>
      </c>
      <c r="Q25" s="4" t="s">
        <v>3919</v>
      </c>
      <c r="R25" s="3" t="s">
        <v>19</v>
      </c>
      <c r="S25" s="7">
        <v>5.9837962962962982E-2</v>
      </c>
      <c r="T25" s="35">
        <v>14</v>
      </c>
      <c r="U25" s="4" t="s">
        <v>1777</v>
      </c>
      <c r="V25" s="3" t="s">
        <v>19</v>
      </c>
      <c r="W25" s="7">
        <v>6.8356481481481463E-2</v>
      </c>
      <c r="X25" s="35">
        <v>15</v>
      </c>
    </row>
    <row r="26" spans="1:41" ht="12.65" customHeight="1" x14ac:dyDescent="0.3">
      <c r="A26" s="5"/>
      <c r="B26" s="56"/>
      <c r="C26" s="57"/>
      <c r="D26" s="58"/>
      <c r="E26" s="2" t="s">
        <v>2941</v>
      </c>
      <c r="F26" s="3" t="s">
        <v>25</v>
      </c>
      <c r="G26" s="7">
        <v>5.9756944444444439E-2</v>
      </c>
      <c r="H26" s="35">
        <v>9</v>
      </c>
      <c r="I26" s="4" t="s">
        <v>3205</v>
      </c>
      <c r="J26" s="3" t="s">
        <v>25</v>
      </c>
      <c r="K26" s="7">
        <v>0.11122685185185184</v>
      </c>
      <c r="L26" s="35">
        <v>6</v>
      </c>
      <c r="M26" s="4" t="s">
        <v>3979</v>
      </c>
      <c r="N26" s="3" t="s">
        <v>25</v>
      </c>
      <c r="O26" s="7">
        <v>0.16130787037037037</v>
      </c>
      <c r="P26" s="35">
        <v>5</v>
      </c>
      <c r="Q26" s="4" t="s">
        <v>3478</v>
      </c>
      <c r="R26" s="3" t="s">
        <v>25</v>
      </c>
      <c r="S26" s="7">
        <v>0.22114583333333335</v>
      </c>
      <c r="T26" s="35">
        <v>5</v>
      </c>
      <c r="U26" s="4" t="s">
        <v>3762</v>
      </c>
      <c r="V26" s="3" t="s">
        <v>25</v>
      </c>
      <c r="W26" s="7">
        <v>0.28950231481481481</v>
      </c>
      <c r="X26" s="35">
        <v>8</v>
      </c>
      <c r="Y26" s="46">
        <f>W26/G82</f>
        <v>1.1635577057263804</v>
      </c>
      <c r="AC26" s="2">
        <v>1.1635577057263804</v>
      </c>
      <c r="AG26" s="2">
        <v>1.1635577057263804</v>
      </c>
      <c r="AK26" s="2">
        <v>1.1635577057263804</v>
      </c>
      <c r="AO26" s="2">
        <v>1.1635577057263804</v>
      </c>
    </row>
    <row r="27" spans="1:41" ht="12.65" customHeight="1" x14ac:dyDescent="0.3">
      <c r="A27" s="5"/>
      <c r="B27" s="56"/>
      <c r="C27" s="57"/>
      <c r="D27" s="58"/>
      <c r="E27" s="2" t="s">
        <v>30</v>
      </c>
      <c r="G27" s="7">
        <f>IF((G102*Y26)&lt;G25,(G25-(G102*Y26)),(G102*Y26)-G25)</f>
        <v>3.0805585060103211E-3</v>
      </c>
      <c r="H27" s="26" t="str">
        <f>IF((G102*Y26)&lt;G25,"L","G")</f>
        <v>G</v>
      </c>
      <c r="I27" s="2"/>
      <c r="K27" s="7">
        <f>IF((K102*AC26)&lt;K25,(K25-(K102*AC26)),(K102*AC26)-K25)</f>
        <v>4.2165638099373182E-3</v>
      </c>
      <c r="L27" s="26" t="str">
        <f>IF((K102*AC26)&lt;K25,"L","G")</f>
        <v>G</v>
      </c>
      <c r="O27" s="7">
        <f>IF((O102*AG26)&lt;O25,(O25-(O102*AG26)),(O102*AG26)-O25)</f>
        <v>3.3981539629125701E-4</v>
      </c>
      <c r="P27" s="26" t="str">
        <f>IF((O102*AG26)&lt;O25,"L","G")</f>
        <v>G</v>
      </c>
      <c r="S27" s="7">
        <f>IF((S102*AK26)&lt;S25,(S25-(S102*AK26)),(S102*AK26)-S25)</f>
        <v>1.2291303782267504E-3</v>
      </c>
      <c r="T27" s="26" t="str">
        <f>IF((S102*AK26)&lt;S25,"L","G")</f>
        <v>L</v>
      </c>
      <c r="W27" s="7">
        <f>IF((W102*AO26)&lt;W25,(W25-(W102*AO26)),(W102*AO26)-W25)</f>
        <v>6.4078073340121805E-3</v>
      </c>
      <c r="X27" s="26" t="str">
        <f>IF((W102*AO26)&lt;W25,"L","G")</f>
        <v>L</v>
      </c>
    </row>
    <row r="28" spans="1:41" s="11" customFormat="1" ht="12.65" customHeight="1" x14ac:dyDescent="0.3">
      <c r="A28" s="59">
        <v>9</v>
      </c>
      <c r="B28" s="60">
        <v>69</v>
      </c>
      <c r="C28" s="61" t="s">
        <v>4013</v>
      </c>
      <c r="D28" s="62" t="s">
        <v>3</v>
      </c>
      <c r="E28" s="11" t="s">
        <v>4014</v>
      </c>
      <c r="F28" s="8" t="s">
        <v>19</v>
      </c>
      <c r="G28" s="10">
        <v>5.4803240740740743E-2</v>
      </c>
      <c r="H28" s="44">
        <v>2</v>
      </c>
      <c r="I28" s="9" t="s">
        <v>727</v>
      </c>
      <c r="J28" s="8" t="s">
        <v>19</v>
      </c>
      <c r="K28" s="10">
        <v>5.4849537037037037E-2</v>
      </c>
      <c r="L28" s="44">
        <v>7</v>
      </c>
      <c r="M28" s="9" t="s">
        <v>4016</v>
      </c>
      <c r="N28" s="8" t="s">
        <v>19</v>
      </c>
      <c r="O28" s="10">
        <v>4.989583333333332E-2</v>
      </c>
      <c r="P28" s="44">
        <v>5</v>
      </c>
      <c r="Q28" s="9" t="s">
        <v>3521</v>
      </c>
      <c r="R28" s="8" t="s">
        <v>19</v>
      </c>
      <c r="S28" s="10">
        <v>6.2488425925925933E-2</v>
      </c>
      <c r="T28" s="44">
        <v>18</v>
      </c>
      <c r="U28" s="9" t="s">
        <v>4019</v>
      </c>
      <c r="V28" s="8" t="s">
        <v>19</v>
      </c>
      <c r="W28" s="10">
        <v>6.8275462962962941E-2</v>
      </c>
      <c r="X28" s="44">
        <v>14</v>
      </c>
      <c r="Y28" s="63"/>
    </row>
    <row r="29" spans="1:41" s="11" customFormat="1" ht="12.65" customHeight="1" x14ac:dyDescent="0.3">
      <c r="A29" s="59"/>
      <c r="B29" s="60"/>
      <c r="C29" s="61"/>
      <c r="D29" s="62"/>
      <c r="E29" s="11" t="s">
        <v>183</v>
      </c>
      <c r="F29" s="8" t="s">
        <v>25</v>
      </c>
      <c r="G29" s="10">
        <v>5.4803240740740743E-2</v>
      </c>
      <c r="H29" s="44">
        <v>2</v>
      </c>
      <c r="I29" s="9" t="s">
        <v>4015</v>
      </c>
      <c r="J29" s="8" t="s">
        <v>25</v>
      </c>
      <c r="K29" s="10">
        <v>0.10965277777777778</v>
      </c>
      <c r="L29" s="44">
        <v>3</v>
      </c>
      <c r="M29" s="9" t="s">
        <v>4017</v>
      </c>
      <c r="N29" s="8" t="s">
        <v>25</v>
      </c>
      <c r="O29" s="10">
        <v>0.1595486111111111</v>
      </c>
      <c r="P29" s="44">
        <v>4</v>
      </c>
      <c r="Q29" s="9" t="s">
        <v>4018</v>
      </c>
      <c r="R29" s="8" t="s">
        <v>25</v>
      </c>
      <c r="S29" s="10">
        <v>0.22203703703703703</v>
      </c>
      <c r="T29" s="44">
        <v>6</v>
      </c>
      <c r="U29" s="9" t="s">
        <v>2911</v>
      </c>
      <c r="V29" s="8" t="s">
        <v>25</v>
      </c>
      <c r="W29" s="10">
        <v>0.29031249999999997</v>
      </c>
      <c r="X29" s="44">
        <v>9</v>
      </c>
      <c r="Y29" s="63">
        <f>W29/G82</f>
        <v>1.1668139740428896</v>
      </c>
      <c r="AC29" s="11">
        <v>1.1668139740428896</v>
      </c>
      <c r="AG29" s="11">
        <v>1.1668139740428896</v>
      </c>
      <c r="AK29" s="11">
        <v>1.1668139740428896</v>
      </c>
      <c r="AO29" s="11">
        <v>1.1668139740428896</v>
      </c>
    </row>
    <row r="30" spans="1:41" s="11" customFormat="1" ht="12.65" customHeight="1" x14ac:dyDescent="0.3">
      <c r="A30" s="59"/>
      <c r="B30" s="60"/>
      <c r="C30" s="61"/>
      <c r="D30" s="62"/>
      <c r="E30" s="11" t="s">
        <v>30</v>
      </c>
      <c r="F30" s="8"/>
      <c r="G30" s="10">
        <f>IF((G105*Y29)&lt;G28,(G28-(G105*Y29)),(G105*Y29)-G28)</f>
        <v>8.2101157741217914E-3</v>
      </c>
      <c r="H30" s="31" t="str">
        <f>IF((G105*Y29)&lt;G28,"L","G")</f>
        <v>G</v>
      </c>
      <c r="J30" s="8"/>
      <c r="K30" s="10">
        <f>IF((K105*AC29)&lt;K28,(K28-(K105*AC29)),(K105*AC29)-K28)</f>
        <v>9.9277526235357766E-4</v>
      </c>
      <c r="L30" s="31" t="str">
        <f>IF((K105*AC29)&lt;K28,"L","G")</f>
        <v>G</v>
      </c>
      <c r="M30" s="9"/>
      <c r="N30" s="8"/>
      <c r="O30" s="10">
        <f>IF((O105*AG29)&lt;O28,(O28-(O105*AG29)),(O105*AG29)-O28)</f>
        <v>6.661055418585235E-4</v>
      </c>
      <c r="P30" s="31" t="str">
        <f>IF((O105*AG29)&lt;O28,"L","G")</f>
        <v>G</v>
      </c>
      <c r="Q30" s="9"/>
      <c r="R30" s="8"/>
      <c r="S30" s="10">
        <f>IF((S105*AK29)&lt;S28,(S28-(S105*AK29)),(S105*AK29)-S28)</f>
        <v>3.7155739000618304E-3</v>
      </c>
      <c r="T30" s="31" t="str">
        <f>IF((S105*AK29)&lt;S28,"L","G")</f>
        <v>L</v>
      </c>
      <c r="U30" s="9"/>
      <c r="V30" s="8"/>
      <c r="W30" s="10">
        <f>IF((W105*AO29)&lt;W28,(W28-(W105*AO29)),(W105*AO29)-W28)</f>
        <v>6.1534226782721108E-3</v>
      </c>
      <c r="X30" s="31" t="str">
        <f>IF((W105*AO29)&lt;W28,"L","G")</f>
        <v>L</v>
      </c>
      <c r="Y30" s="63"/>
    </row>
    <row r="31" spans="1:41" ht="12.65" customHeight="1" x14ac:dyDescent="0.3">
      <c r="A31" s="5">
        <v>10</v>
      </c>
      <c r="B31" s="56">
        <v>71</v>
      </c>
      <c r="C31" s="57" t="s">
        <v>4026</v>
      </c>
      <c r="D31" s="58" t="s">
        <v>3</v>
      </c>
      <c r="E31" s="2" t="s">
        <v>4027</v>
      </c>
      <c r="F31" s="3" t="s">
        <v>19</v>
      </c>
      <c r="G31" s="7">
        <v>5.7511574074074069E-2</v>
      </c>
      <c r="H31" s="35">
        <v>5</v>
      </c>
      <c r="I31" s="4" t="s">
        <v>4029</v>
      </c>
      <c r="J31" s="3" t="s">
        <v>19</v>
      </c>
      <c r="K31" s="7">
        <v>5.8298611111111127E-2</v>
      </c>
      <c r="L31" s="35">
        <v>10</v>
      </c>
      <c r="M31" s="4" t="s">
        <v>4030</v>
      </c>
      <c r="N31" s="3" t="s">
        <v>19</v>
      </c>
      <c r="O31" s="7">
        <v>5.0543981481481468E-2</v>
      </c>
      <c r="P31" s="35">
        <v>8</v>
      </c>
      <c r="Q31" s="4" t="s">
        <v>4032</v>
      </c>
      <c r="R31" s="3" t="s">
        <v>19</v>
      </c>
      <c r="S31" s="7">
        <v>5.7175925925925936E-2</v>
      </c>
      <c r="T31" s="35">
        <v>9</v>
      </c>
      <c r="U31" s="4" t="s">
        <v>4033</v>
      </c>
      <c r="V31" s="3" t="s">
        <v>19</v>
      </c>
      <c r="W31" s="7">
        <v>6.8750000000000006E-2</v>
      </c>
      <c r="X31" s="35">
        <v>16</v>
      </c>
    </row>
    <row r="32" spans="1:41" ht="12.65" customHeight="1" x14ac:dyDescent="0.3">
      <c r="A32" s="5"/>
      <c r="B32" s="56"/>
      <c r="C32" s="57"/>
      <c r="D32" s="58"/>
      <c r="E32" s="2" t="s">
        <v>4028</v>
      </c>
      <c r="F32" s="3" t="s">
        <v>25</v>
      </c>
      <c r="G32" s="7">
        <v>5.7511574074074069E-2</v>
      </c>
      <c r="H32" s="35">
        <v>5</v>
      </c>
      <c r="I32" s="4" t="s">
        <v>641</v>
      </c>
      <c r="J32" s="3" t="s">
        <v>25</v>
      </c>
      <c r="K32" s="7">
        <v>0.1158101851851852</v>
      </c>
      <c r="L32" s="35">
        <v>9</v>
      </c>
      <c r="M32" s="4" t="s">
        <v>4031</v>
      </c>
      <c r="N32" s="3" t="s">
        <v>25</v>
      </c>
      <c r="O32" s="7">
        <v>0.16635416666666666</v>
      </c>
      <c r="P32" s="35">
        <v>7</v>
      </c>
      <c r="Q32" s="4" t="s">
        <v>639</v>
      </c>
      <c r="R32" s="3" t="s">
        <v>25</v>
      </c>
      <c r="S32" s="7">
        <v>0.2235300925925926</v>
      </c>
      <c r="T32" s="35">
        <v>8</v>
      </c>
      <c r="U32" s="4" t="s">
        <v>3687</v>
      </c>
      <c r="V32" s="3" t="s">
        <v>25</v>
      </c>
      <c r="W32" s="7">
        <v>0.29228009259259258</v>
      </c>
      <c r="X32" s="35">
        <v>10</v>
      </c>
      <c r="Y32" s="46">
        <f>W32/G82</f>
        <v>1.1747220542401264</v>
      </c>
      <c r="AC32" s="2">
        <v>1.1747220542401264</v>
      </c>
      <c r="AG32" s="2">
        <v>1.1747220542401264</v>
      </c>
      <c r="AK32" s="2">
        <v>1.1747220542401264</v>
      </c>
      <c r="AO32" s="2">
        <v>1.1747220542401264</v>
      </c>
    </row>
    <row r="33" spans="1:41" ht="12.65" customHeight="1" x14ac:dyDescent="0.3">
      <c r="A33" s="5"/>
      <c r="B33" s="56"/>
      <c r="C33" s="57"/>
      <c r="D33" s="58"/>
      <c r="E33" s="2" t="s">
        <v>30</v>
      </c>
      <c r="G33" s="7">
        <f>IF((G108*Y32)&lt;G31,(G31-(G108*Y32)),(G108*Y32)-G31)</f>
        <v>5.9288553829216564E-3</v>
      </c>
      <c r="H33" s="26" t="str">
        <f>IF((G108*Y32)&lt;G31,"L","G")</f>
        <v>G</v>
      </c>
      <c r="I33" s="2"/>
      <c r="K33" s="7">
        <f>IF((K108*AC32)&lt;K31,(K31-(K108*AC32)),(K108*AC32)-K31)</f>
        <v>2.0778276124661793E-3</v>
      </c>
      <c r="L33" s="26" t="str">
        <f>IF((K108*AC32)&lt;K31,"L","G")</f>
        <v>L</v>
      </c>
      <c r="O33" s="7">
        <f>IF((O108*AG32)&lt;O31,(O31-(O108*AG32)),(O108*AG32)-O31)</f>
        <v>3.6064086892396985E-4</v>
      </c>
      <c r="P33" s="26" t="str">
        <f>IF((O108*AG32)&lt;O31,"L","G")</f>
        <v>G</v>
      </c>
      <c r="S33" s="7">
        <f>IF((S108*AK32)&lt;S31,(S31-(S108*AK32)),(S108*AK32)-S31)</f>
        <v>1.99525902839158E-3</v>
      </c>
      <c r="T33" s="26" t="str">
        <f>IF((S108*AK32)&lt;S31,"L","G")</f>
        <v>G</v>
      </c>
      <c r="W33" s="7">
        <f>IF((W108*AO32)&lt;W31,(W31-(W108*AO32)),(W108*AO32)-W31)</f>
        <v>6.2069276677711033E-3</v>
      </c>
      <c r="X33" s="26" t="str">
        <f>IF((W108*AO32)&lt;W31,"L","G")</f>
        <v>L</v>
      </c>
    </row>
    <row r="34" spans="1:41" ht="12.65" customHeight="1" x14ac:dyDescent="0.3">
      <c r="A34" s="5">
        <v>11</v>
      </c>
      <c r="B34" s="56">
        <v>65</v>
      </c>
      <c r="C34" s="57" t="s">
        <v>3995</v>
      </c>
      <c r="D34" s="58" t="s">
        <v>3683</v>
      </c>
      <c r="E34" s="2" t="s">
        <v>3732</v>
      </c>
      <c r="F34" s="3" t="s">
        <v>19</v>
      </c>
      <c r="G34" s="7">
        <v>5.4004629629629632E-2</v>
      </c>
      <c r="H34" s="35">
        <v>1</v>
      </c>
      <c r="I34" s="4" t="s">
        <v>3997</v>
      </c>
      <c r="J34" s="3" t="s">
        <v>19</v>
      </c>
      <c r="K34" s="7">
        <v>6.5555555555555561E-2</v>
      </c>
      <c r="L34" s="35">
        <v>18</v>
      </c>
      <c r="M34" s="4" t="s">
        <v>3730</v>
      </c>
      <c r="N34" s="3" t="s">
        <v>19</v>
      </c>
      <c r="O34" s="7">
        <v>4.9675925925925929E-2</v>
      </c>
      <c r="P34" s="35">
        <v>4</v>
      </c>
      <c r="Q34" s="4" t="s">
        <v>3999</v>
      </c>
      <c r="R34" s="3" t="s">
        <v>19</v>
      </c>
      <c r="S34" s="7">
        <v>6.0555555555555529E-2</v>
      </c>
      <c r="T34" s="35">
        <v>15</v>
      </c>
      <c r="U34" s="4" t="s">
        <v>4000</v>
      </c>
      <c r="V34" s="3" t="s">
        <v>19</v>
      </c>
      <c r="W34" s="7">
        <v>6.5578703703703695E-2</v>
      </c>
      <c r="X34" s="35">
        <v>11</v>
      </c>
    </row>
    <row r="35" spans="1:41" ht="12.65" customHeight="1" x14ac:dyDescent="0.3">
      <c r="A35" s="5"/>
      <c r="B35" s="56"/>
      <c r="C35" s="57"/>
      <c r="D35" s="58"/>
      <c r="E35" s="2" t="s">
        <v>3996</v>
      </c>
      <c r="F35" s="3" t="s">
        <v>25</v>
      </c>
      <c r="G35" s="7">
        <v>5.4004629629629632E-2</v>
      </c>
      <c r="H35" s="35">
        <v>1</v>
      </c>
      <c r="I35" s="4" t="s">
        <v>3998</v>
      </c>
      <c r="J35" s="3" t="s">
        <v>25</v>
      </c>
      <c r="K35" s="7">
        <v>0.11956018518518519</v>
      </c>
      <c r="L35" s="35">
        <v>11</v>
      </c>
      <c r="M35" s="4" t="s">
        <v>3089</v>
      </c>
      <c r="N35" s="3" t="s">
        <v>25</v>
      </c>
      <c r="O35" s="7">
        <v>0.16923611111111111</v>
      </c>
      <c r="P35" s="35">
        <v>9</v>
      </c>
      <c r="Q35" s="4" t="s">
        <v>3483</v>
      </c>
      <c r="R35" s="3" t="s">
        <v>25</v>
      </c>
      <c r="S35" s="7">
        <v>0.22979166666666664</v>
      </c>
      <c r="T35" s="35">
        <v>11</v>
      </c>
      <c r="U35" s="4" t="s">
        <v>4001</v>
      </c>
      <c r="V35" s="3" t="s">
        <v>25</v>
      </c>
      <c r="W35" s="7">
        <v>0.29537037037037034</v>
      </c>
      <c r="X35" s="35">
        <v>11</v>
      </c>
      <c r="Y35" s="46">
        <f>W35/G82</f>
        <v>1.187142391961669</v>
      </c>
      <c r="AC35" s="2">
        <v>1.187142391961669</v>
      </c>
      <c r="AG35" s="2">
        <v>1.187142391961669</v>
      </c>
      <c r="AK35" s="2">
        <v>1.187142391961669</v>
      </c>
      <c r="AO35" s="2">
        <v>1.187142391961669</v>
      </c>
    </row>
    <row r="36" spans="1:41" ht="12.65" customHeight="1" x14ac:dyDescent="0.3">
      <c r="A36" s="5"/>
      <c r="B36" s="56"/>
      <c r="C36" s="57"/>
      <c r="D36" s="58"/>
      <c r="E36" s="2" t="s">
        <v>30</v>
      </c>
      <c r="G36" s="7">
        <f>IF((G111*Y35)&lt;G34,(G34-(G111*Y35)),(G111*Y35)-G34)</f>
        <v>1.0106555565892912E-2</v>
      </c>
      <c r="H36" s="26" t="str">
        <f>IF((G111*Y35)&lt;G34,"L","G")</f>
        <v>G</v>
      </c>
      <c r="I36" s="2"/>
      <c r="K36" s="7">
        <f>IF((K111*AC35)&lt;K34,(K34-(K111*AC35)),(K111*AC35)-K34)</f>
        <v>8.7403496439640987E-3</v>
      </c>
      <c r="L36" s="26" t="str">
        <f>IF((K111*AC35)&lt;K34,"L","G")</f>
        <v>L</v>
      </c>
      <c r="O36" s="7">
        <f>IF((O111*AG35)&lt;O34,(O34-(O111*AG35)),(O111*AG35)-O34)</f>
        <v>1.7669110590796885E-3</v>
      </c>
      <c r="P36" s="26" t="str">
        <f>IF((O111*AG35)&lt;O34,"L","G")</f>
        <v>G</v>
      </c>
      <c r="S36" s="7">
        <f>IF((S111*AK35)&lt;S34,(S34-(S111*AK35)),(S111*AK35)-S34)</f>
        <v>7.5875359007883392E-4</v>
      </c>
      <c r="T36" s="26" t="str">
        <f>IF((S111*AK35)&lt;S34,"L","G")</f>
        <v>L</v>
      </c>
      <c r="W36" s="7">
        <f>IF((W111*AO35)&lt;W34,(W34-(W111*AO35)),(W111*AO35)-W34)</f>
        <v>2.3743633909296957E-3</v>
      </c>
      <c r="X36" s="26" t="str">
        <f>IF((W111*AO35)&lt;W34,"L","G")</f>
        <v>L</v>
      </c>
    </row>
    <row r="37" spans="1:41" ht="12.65" customHeight="1" x14ac:dyDescent="0.3">
      <c r="A37" s="5">
        <v>12</v>
      </c>
      <c r="B37" s="56">
        <v>58</v>
      </c>
      <c r="C37" s="57" t="s">
        <v>3959</v>
      </c>
      <c r="D37" s="58" t="s">
        <v>3683</v>
      </c>
      <c r="E37" s="2" t="s">
        <v>3774</v>
      </c>
      <c r="F37" s="3" t="s">
        <v>19</v>
      </c>
      <c r="G37" s="7">
        <v>6.458333333333334E-2</v>
      </c>
      <c r="H37" s="35">
        <v>18</v>
      </c>
      <c r="I37" s="4" t="s">
        <v>3778</v>
      </c>
      <c r="J37" s="3" t="s">
        <v>19</v>
      </c>
      <c r="K37" s="7">
        <v>7.0057870370370381E-2</v>
      </c>
      <c r="L37" s="35">
        <v>22</v>
      </c>
      <c r="M37" s="4" t="s">
        <v>3960</v>
      </c>
      <c r="N37" s="3" t="s">
        <v>19</v>
      </c>
      <c r="O37" s="7">
        <v>5.4479166666666634E-2</v>
      </c>
      <c r="P37" s="35">
        <v>13</v>
      </c>
      <c r="Q37" s="4" t="s">
        <v>3962</v>
      </c>
      <c r="R37" s="3" t="s">
        <v>19</v>
      </c>
      <c r="S37" s="7">
        <v>5.3124999999999589E-2</v>
      </c>
      <c r="T37" s="35">
        <v>6</v>
      </c>
      <c r="U37" s="4" t="s">
        <v>3963</v>
      </c>
      <c r="V37" s="3" t="s">
        <v>19</v>
      </c>
      <c r="W37" s="7">
        <v>5.8009259259259566E-2</v>
      </c>
      <c r="X37" s="35">
        <v>2</v>
      </c>
    </row>
    <row r="38" spans="1:41" ht="12.65" customHeight="1" x14ac:dyDescent="0.3">
      <c r="A38" s="5"/>
      <c r="B38" s="56"/>
      <c r="C38" s="57"/>
      <c r="D38" s="58"/>
      <c r="E38" s="2" t="s">
        <v>3775</v>
      </c>
      <c r="F38" s="3" t="s">
        <v>25</v>
      </c>
      <c r="G38" s="7">
        <v>6.458333333333334E-2</v>
      </c>
      <c r="H38" s="35">
        <v>18</v>
      </c>
      <c r="I38" s="4" t="s">
        <v>458</v>
      </c>
      <c r="J38" s="3" t="s">
        <v>25</v>
      </c>
      <c r="K38" s="7">
        <v>0.13464120370370372</v>
      </c>
      <c r="L38" s="35">
        <v>20</v>
      </c>
      <c r="M38" s="4" t="s">
        <v>3961</v>
      </c>
      <c r="N38" s="3" t="s">
        <v>25</v>
      </c>
      <c r="O38" s="7">
        <v>0.18912037037037036</v>
      </c>
      <c r="P38" s="35">
        <v>17</v>
      </c>
      <c r="Q38" s="4" t="s">
        <v>3133</v>
      </c>
      <c r="R38" s="3" t="s">
        <v>25</v>
      </c>
      <c r="S38" s="7">
        <v>0.24224537037036994</v>
      </c>
      <c r="T38" s="35">
        <v>14</v>
      </c>
      <c r="U38" s="4" t="s">
        <v>3964</v>
      </c>
      <c r="V38" s="3" t="s">
        <v>25</v>
      </c>
      <c r="W38" s="7">
        <v>0.30025462962962951</v>
      </c>
      <c r="X38" s="35">
        <v>12</v>
      </c>
      <c r="Y38" s="46">
        <f>W38/G82</f>
        <v>1.2067730380983388</v>
      </c>
      <c r="AC38" s="2">
        <v>1.2067730380983388</v>
      </c>
      <c r="AG38" s="2">
        <v>1.2067730380983388</v>
      </c>
      <c r="AK38" s="2">
        <v>1.2067730380983388</v>
      </c>
      <c r="AO38" s="2">
        <v>1.2067730380983388</v>
      </c>
    </row>
    <row r="39" spans="1:41" ht="12.65" customHeight="1" x14ac:dyDescent="0.3">
      <c r="A39" s="5"/>
      <c r="B39" s="56"/>
      <c r="C39" s="57"/>
      <c r="D39" s="58"/>
      <c r="E39" s="2" t="s">
        <v>30</v>
      </c>
      <c r="G39" s="7">
        <f>IF((G114*Y38)&lt;G37,(G37-(G114*Y38)),(G114*Y38)-G37)</f>
        <v>5.8799763619037104E-4</v>
      </c>
      <c r="H39" s="26" t="str">
        <f>IF((G114*Y38)&lt;G37,"L","G")</f>
        <v>G</v>
      </c>
      <c r="I39" s="2"/>
      <c r="K39" s="7">
        <f>IF((K114*AC38)&lt;K37,(K37-(K114*AC38)),(K114*AC38)-K37)</f>
        <v>1.2303165364159367E-2</v>
      </c>
      <c r="L39" s="26" t="str">
        <f>IF((K114*AC38)&lt;K37,"L","G")</f>
        <v>L</v>
      </c>
      <c r="O39" s="7">
        <f>IF((O114*AG38)&lt;O37,(O37-(O114*AG38)),(O114*AG38)-O37)</f>
        <v>2.1856683490719953E-3</v>
      </c>
      <c r="P39" s="26" t="str">
        <f>IF((O114*AG38)&lt;O37,"L","G")</f>
        <v>L</v>
      </c>
      <c r="S39" s="7">
        <f>IF((S114*AK38)&lt;S37,(S37-(S114*AK38)),(S114*AK38)-S37)</f>
        <v>7.6606048819908429E-3</v>
      </c>
      <c r="T39" s="26" t="str">
        <f>IF((S114*AK38)&lt;S37,"L","G")</f>
        <v>G</v>
      </c>
      <c r="W39" s="7">
        <f>IF((W114*AO38)&lt;W37,(W37-(W114*AO38)),(W114*AO38)-W37)</f>
        <v>6.2402311950500861E-3</v>
      </c>
      <c r="X39" s="26" t="str">
        <f>IF((W114*AO38)&lt;W37,"L","G")</f>
        <v>G</v>
      </c>
    </row>
    <row r="40" spans="1:41" ht="12.65" customHeight="1" x14ac:dyDescent="0.3">
      <c r="A40" s="5">
        <v>13</v>
      </c>
      <c r="B40" s="56">
        <v>72</v>
      </c>
      <c r="C40" s="57" t="s">
        <v>4034</v>
      </c>
      <c r="D40" s="58" t="s">
        <v>3683</v>
      </c>
      <c r="E40" s="2" t="s">
        <v>55</v>
      </c>
      <c r="F40" s="3" t="s">
        <v>19</v>
      </c>
      <c r="G40" s="7">
        <v>5.9293981481481482E-2</v>
      </c>
      <c r="H40" s="35">
        <v>7</v>
      </c>
      <c r="I40" s="4" t="s">
        <v>3428</v>
      </c>
      <c r="J40" s="3" t="s">
        <v>19</v>
      </c>
      <c r="K40" s="7">
        <v>5.9861111111111122E-2</v>
      </c>
      <c r="L40" s="35">
        <v>12</v>
      </c>
      <c r="M40" s="4" t="s">
        <v>4037</v>
      </c>
      <c r="N40" s="3" t="s">
        <v>19</v>
      </c>
      <c r="O40" s="7">
        <v>5.3148148148148139E-2</v>
      </c>
      <c r="P40" s="35">
        <v>12</v>
      </c>
      <c r="Q40" s="4" t="s">
        <v>3000</v>
      </c>
      <c r="R40" s="3" t="s">
        <v>19</v>
      </c>
      <c r="S40" s="7">
        <v>5.7743055555555534E-2</v>
      </c>
      <c r="T40" s="35">
        <v>11</v>
      </c>
      <c r="U40" s="4" t="s">
        <v>3569</v>
      </c>
      <c r="V40" s="3" t="s">
        <v>19</v>
      </c>
      <c r="W40" s="7">
        <v>7.9270833333333318E-2</v>
      </c>
      <c r="X40" s="35">
        <v>23</v>
      </c>
    </row>
    <row r="41" spans="1:41" ht="12.65" customHeight="1" x14ac:dyDescent="0.3">
      <c r="A41" s="5"/>
      <c r="B41" s="56"/>
      <c r="C41" s="57"/>
      <c r="D41" s="58"/>
      <c r="E41" s="2" t="s">
        <v>4035</v>
      </c>
      <c r="F41" s="3" t="s">
        <v>25</v>
      </c>
      <c r="G41" s="7">
        <v>5.9293981481481482E-2</v>
      </c>
      <c r="H41" s="35">
        <v>7</v>
      </c>
      <c r="I41" s="4" t="s">
        <v>4036</v>
      </c>
      <c r="J41" s="3" t="s">
        <v>25</v>
      </c>
      <c r="K41" s="7">
        <v>0.1191550925925926</v>
      </c>
      <c r="L41" s="35">
        <v>10</v>
      </c>
      <c r="M41" s="4" t="s">
        <v>4038</v>
      </c>
      <c r="N41" s="3" t="s">
        <v>25</v>
      </c>
      <c r="O41" s="7">
        <v>0.17230324074074074</v>
      </c>
      <c r="P41" s="35">
        <v>13</v>
      </c>
      <c r="Q41" s="4" t="s">
        <v>3807</v>
      </c>
      <c r="R41" s="3" t="s">
        <v>25</v>
      </c>
      <c r="S41" s="7">
        <v>0.23004629629629628</v>
      </c>
      <c r="T41" s="35">
        <v>12</v>
      </c>
      <c r="U41" s="4" t="s">
        <v>3869</v>
      </c>
      <c r="V41" s="3" t="s">
        <v>25</v>
      </c>
      <c r="W41" s="7">
        <v>0.30931712962962959</v>
      </c>
      <c r="X41" s="35">
        <v>13</v>
      </c>
      <c r="Y41" s="46">
        <f>W41/G82</f>
        <v>1.2431967251244358</v>
      </c>
      <c r="AC41" s="2">
        <v>1.2431967251244358</v>
      </c>
      <c r="AG41" s="2">
        <v>1.2431967251244358</v>
      </c>
      <c r="AK41" s="2">
        <v>1.2431967251244358</v>
      </c>
      <c r="AO41" s="2">
        <v>1.2431967251244358</v>
      </c>
    </row>
    <row r="42" spans="1:41" ht="12.65" customHeight="1" x14ac:dyDescent="0.3">
      <c r="A42" s="5"/>
      <c r="B42" s="56"/>
      <c r="C42" s="57"/>
      <c r="D42" s="58"/>
      <c r="E42" s="2" t="s">
        <v>30</v>
      </c>
      <c r="G42" s="7">
        <f>IF((G117*Y41)&lt;G40,(G40-(G117*Y41)),(G117*Y41)-G40)</f>
        <v>7.844397215632147E-3</v>
      </c>
      <c r="H42" s="26" t="str">
        <f>IF((G117*Y41)&lt;G40,"L","G")</f>
        <v>G</v>
      </c>
      <c r="I42" s="2"/>
      <c r="K42" s="7">
        <f>IF((K117*AC41)&lt;K40,(K40-(K117*AC41)),(K117*AC41)-K40)</f>
        <v>3.6321228715808368E-4</v>
      </c>
      <c r="L42" s="26" t="str">
        <f>IF((K117*AC41)&lt;K40,"L","G")</f>
        <v>L</v>
      </c>
      <c r="O42" s="7">
        <f>IF((O117*AG41)&lt;O40,(O40-(O117*AG41)),(O117*AG41)-O40)</f>
        <v>7.2370994057736893E-4</v>
      </c>
      <c r="P42" s="26" t="str">
        <f>IF((O117*AG41)&lt;O40,"L","G")</f>
        <v>G</v>
      </c>
      <c r="S42" s="7">
        <f>IF((S117*AK41)&lt;S40,(S40-(S117*AK41)),(S117*AK41)-S40)</f>
        <v>4.8772239321938637E-3</v>
      </c>
      <c r="T42" s="26" t="str">
        <f>IF((S117*AK41)&lt;S40,"L","G")</f>
        <v>G</v>
      </c>
      <c r="W42" s="7">
        <f>IF((W117*AO41)&lt;W40,(W40-(W117*AO41)),(W117*AO41)-W40)</f>
        <v>1.3082118801245352E-2</v>
      </c>
      <c r="X42" s="26" t="str">
        <f>IF((W117*AO41)&lt;W40,"L","G")</f>
        <v>L</v>
      </c>
    </row>
    <row r="43" spans="1:41" ht="12.65" customHeight="1" x14ac:dyDescent="0.3">
      <c r="A43" s="5">
        <v>14</v>
      </c>
      <c r="B43" s="56">
        <v>55</v>
      </c>
      <c r="C43" s="57" t="s">
        <v>4161</v>
      </c>
      <c r="D43" s="58" t="s">
        <v>17</v>
      </c>
      <c r="E43" s="2" t="s">
        <v>3152</v>
      </c>
      <c r="F43" s="3" t="s">
        <v>19</v>
      </c>
      <c r="G43" s="7">
        <v>5.559027777777778E-2</v>
      </c>
      <c r="H43" s="35">
        <v>4</v>
      </c>
      <c r="I43" s="4" t="s">
        <v>4162</v>
      </c>
      <c r="J43" s="3" t="s">
        <v>19</v>
      </c>
      <c r="K43" s="7">
        <v>5.4872685185185191E-2</v>
      </c>
      <c r="L43" s="35">
        <v>8</v>
      </c>
      <c r="M43" s="4" t="s">
        <v>1096</v>
      </c>
      <c r="N43" s="3" t="s">
        <v>19</v>
      </c>
      <c r="O43" s="7">
        <v>6.1296296296296279E-2</v>
      </c>
      <c r="P43" s="35">
        <v>20</v>
      </c>
      <c r="Q43" s="4" t="s">
        <v>3943</v>
      </c>
      <c r="R43" s="3" t="s">
        <v>19</v>
      </c>
      <c r="S43" s="7">
        <v>7.2581018518518531E-2</v>
      </c>
      <c r="T43" s="35">
        <v>23</v>
      </c>
      <c r="U43" s="4" t="s">
        <v>4163</v>
      </c>
      <c r="V43" s="3" t="s">
        <v>19</v>
      </c>
      <c r="W43" s="7">
        <v>6.5243055555555846E-2</v>
      </c>
      <c r="X43" s="35">
        <v>10</v>
      </c>
    </row>
    <row r="44" spans="1:41" ht="12.65" customHeight="1" x14ac:dyDescent="0.3">
      <c r="A44" s="5"/>
      <c r="B44" s="56"/>
      <c r="C44" s="57"/>
      <c r="D44" s="58"/>
      <c r="E44" s="2" t="s">
        <v>3562</v>
      </c>
      <c r="F44" s="3" t="s">
        <v>25</v>
      </c>
      <c r="G44" s="7">
        <v>5.559027777777778E-2</v>
      </c>
      <c r="H44" s="35">
        <v>4</v>
      </c>
      <c r="I44" s="4" t="s">
        <v>3558</v>
      </c>
      <c r="J44" s="3" t="s">
        <v>25</v>
      </c>
      <c r="K44" s="7">
        <v>0.11046296296296297</v>
      </c>
      <c r="L44" s="35">
        <v>5</v>
      </c>
      <c r="M44" s="4" t="s">
        <v>3942</v>
      </c>
      <c r="N44" s="3" t="s">
        <v>25</v>
      </c>
      <c r="O44" s="7">
        <v>0.17175925925925925</v>
      </c>
      <c r="P44" s="35">
        <v>11</v>
      </c>
      <c r="Q44" s="4" t="s">
        <v>3944</v>
      </c>
      <c r="R44" s="3" t="s">
        <v>25</v>
      </c>
      <c r="S44" s="7">
        <v>0.24434027777777778</v>
      </c>
      <c r="T44" s="35">
        <v>15</v>
      </c>
      <c r="U44" s="4" t="s">
        <v>3557</v>
      </c>
      <c r="V44" s="3" t="s">
        <v>25</v>
      </c>
      <c r="W44" s="7">
        <v>0.30958333333333365</v>
      </c>
      <c r="X44" s="35">
        <v>14</v>
      </c>
      <c r="Y44" s="46">
        <f>W44/G82</f>
        <v>1.2442666418570048</v>
      </c>
      <c r="AC44" s="2">
        <v>1.2442666418570048</v>
      </c>
      <c r="AG44" s="2">
        <v>1.2442666418570048</v>
      </c>
      <c r="AK44" s="2">
        <v>1.2442666418570048</v>
      </c>
      <c r="AO44" s="2">
        <v>1.2442666418570048</v>
      </c>
    </row>
    <row r="45" spans="1:41" ht="12.65" customHeight="1" x14ac:dyDescent="0.3">
      <c r="A45" s="5"/>
      <c r="B45" s="56"/>
      <c r="C45" s="57"/>
      <c r="D45" s="58"/>
      <c r="E45" s="2" t="s">
        <v>30</v>
      </c>
      <c r="G45" s="7">
        <f>IF((G120*Y44)&lt;G43,(G43-(G120*Y44)),(G120*Y44)-G43)</f>
        <v>1.1605881376212782E-2</v>
      </c>
      <c r="H45" s="26" t="str">
        <f>IF((G120*Y44)&lt;G43,"L","G")</f>
        <v>G</v>
      </c>
      <c r="I45" s="2"/>
      <c r="K45" s="7">
        <f>IF((K120*AC44)&lt;K43,(K43-(K120*AC44)),(K120*AC44)-K43)</f>
        <v>4.6764185657258636E-3</v>
      </c>
      <c r="L45" s="26" t="str">
        <f>IF((K120*AC44)&lt;K43,"L","G")</f>
        <v>G</v>
      </c>
      <c r="O45" s="7">
        <f>IF((O120*AG44)&lt;O43,(O43-(O120*AG44)),(O120*AG44)-O43)</f>
        <v>7.3780751491594465E-3</v>
      </c>
      <c r="P45" s="26" t="str">
        <f>IF((O120*AG44)&lt;O43,"L","G")</f>
        <v>L</v>
      </c>
      <c r="S45" s="7">
        <f>IF((S120*AK44)&lt;S43,(S43-(S120*AK44)),(S120*AK44)-S43)</f>
        <v>9.906846928684182E-3</v>
      </c>
      <c r="T45" s="26" t="str">
        <f>IF((S120*AK44)&lt;S43,"L","G")</f>
        <v>L</v>
      </c>
      <c r="W45" s="7">
        <f>IF((W120*AO44)&lt;W43,(W43-(W120*AO44)),(W120*AO44)-W43)</f>
        <v>1.0026221359050042E-3</v>
      </c>
      <c r="X45" s="26" t="str">
        <f>IF((W120*AO44)&lt;W43,"L","G")</f>
        <v>G</v>
      </c>
    </row>
    <row r="46" spans="1:41" ht="12.65" customHeight="1" x14ac:dyDescent="0.3">
      <c r="A46" s="5">
        <v>15</v>
      </c>
      <c r="B46" s="56">
        <v>60</v>
      </c>
      <c r="C46" s="57" t="s">
        <v>3972</v>
      </c>
      <c r="D46" s="58" t="s">
        <v>1</v>
      </c>
      <c r="E46" s="2" t="s">
        <v>3824</v>
      </c>
      <c r="F46" s="3" t="s">
        <v>19</v>
      </c>
      <c r="G46" s="7">
        <v>6.9756944444444455E-2</v>
      </c>
      <c r="H46" s="35">
        <v>21</v>
      </c>
      <c r="I46" s="4" t="s">
        <v>1409</v>
      </c>
      <c r="J46" s="3" t="s">
        <v>19</v>
      </c>
      <c r="K46" s="7">
        <v>6.671296296296296E-2</v>
      </c>
      <c r="L46" s="35">
        <v>19</v>
      </c>
      <c r="M46" s="4" t="s">
        <v>3974</v>
      </c>
      <c r="N46" s="3" t="s">
        <v>19</v>
      </c>
      <c r="O46" s="7">
        <v>5.6898148148147837E-2</v>
      </c>
      <c r="P46" s="35">
        <v>16</v>
      </c>
      <c r="Q46" s="4" t="s">
        <v>3976</v>
      </c>
      <c r="R46" s="3" t="s">
        <v>19</v>
      </c>
      <c r="S46" s="7">
        <v>5.2418981481481081E-2</v>
      </c>
      <c r="T46" s="35">
        <v>4</v>
      </c>
      <c r="U46" s="4" t="s">
        <v>3977</v>
      </c>
      <c r="V46" s="3" t="s">
        <v>19</v>
      </c>
      <c r="W46" s="7">
        <v>6.489583333333368E-2</v>
      </c>
      <c r="X46" s="35">
        <v>9</v>
      </c>
    </row>
    <row r="47" spans="1:41" ht="12.65" customHeight="1" x14ac:dyDescent="0.3">
      <c r="A47" s="5"/>
      <c r="B47" s="56"/>
      <c r="C47" s="57"/>
      <c r="D47" s="58"/>
      <c r="E47" s="2" t="s">
        <v>1575</v>
      </c>
      <c r="F47" s="3" t="s">
        <v>25</v>
      </c>
      <c r="G47" s="7">
        <v>6.9756944444444455E-2</v>
      </c>
      <c r="H47" s="35">
        <v>21</v>
      </c>
      <c r="I47" s="4" t="s">
        <v>3973</v>
      </c>
      <c r="J47" s="3" t="s">
        <v>25</v>
      </c>
      <c r="K47" s="7">
        <v>0.13646990740740741</v>
      </c>
      <c r="L47" s="35">
        <v>22</v>
      </c>
      <c r="M47" s="4" t="s">
        <v>3975</v>
      </c>
      <c r="N47" s="3" t="s">
        <v>25</v>
      </c>
      <c r="O47" s="7">
        <v>0.19336805555555525</v>
      </c>
      <c r="P47" s="35">
        <v>21</v>
      </c>
      <c r="Q47" s="4" t="s">
        <v>3528</v>
      </c>
      <c r="R47" s="3" t="s">
        <v>25</v>
      </c>
      <c r="S47" s="7">
        <v>0.24578703703703633</v>
      </c>
      <c r="T47" s="35">
        <v>16</v>
      </c>
      <c r="U47" s="4" t="s">
        <v>4118</v>
      </c>
      <c r="V47" s="3" t="s">
        <v>25</v>
      </c>
      <c r="W47" s="7">
        <v>0.31068287037037001</v>
      </c>
      <c r="X47" s="35">
        <v>15</v>
      </c>
      <c r="Y47" s="46">
        <f>W47/G82</f>
        <v>1.248685863143693</v>
      </c>
      <c r="AC47" s="2">
        <v>1.248685863143693</v>
      </c>
      <c r="AG47" s="2">
        <v>1.248685863143693</v>
      </c>
      <c r="AK47" s="2">
        <v>1.248685863143693</v>
      </c>
      <c r="AO47" s="2">
        <v>1.248685863143693</v>
      </c>
    </row>
    <row r="48" spans="1:41" ht="12.65" customHeight="1" x14ac:dyDescent="0.3">
      <c r="A48" s="5"/>
      <c r="B48" s="56"/>
      <c r="C48" s="57"/>
      <c r="D48" s="58"/>
      <c r="E48" s="2" t="s">
        <v>30</v>
      </c>
      <c r="G48" s="7">
        <f>IF((G123*Y47)&lt;G46,(G46-(G123*Y47)),(G123*Y47)-G46)</f>
        <v>2.3221268816149138E-3</v>
      </c>
      <c r="H48" s="26" t="str">
        <f>IF((G123*Y47)&lt;G46,"L","G")</f>
        <v>L</v>
      </c>
      <c r="I48" s="2"/>
      <c r="K48" s="7">
        <f>IF((K123*AC47)&lt;K46,(K46-(K123*AC47)),(K123*AC47)-K46)</f>
        <v>6.9523606007040328E-3</v>
      </c>
      <c r="L48" s="26" t="str">
        <f>IF((K123*AC47)&lt;K46,"L","G")</f>
        <v>L</v>
      </c>
      <c r="O48" s="7">
        <f>IF((O123*AG47)&lt;O46,(O46-(O123*AG47)),(O123*AG47)-O46)</f>
        <v>2.7884274119211808E-3</v>
      </c>
      <c r="P48" s="26" t="str">
        <f>IF((O123*AG47)&lt;O46,"L","G")</f>
        <v>L</v>
      </c>
      <c r="S48" s="7">
        <f>IF((S123*AK47)&lt;S46,(S46-(S123*AK47)),(S123*AK47)-S46)</f>
        <v>1.0477787921312376E-2</v>
      </c>
      <c r="T48" s="26" t="str">
        <f>IF((S123*AK47)&lt;S46,"L","G")</f>
        <v>G</v>
      </c>
      <c r="W48" s="7">
        <f>IF((W123*AO47)&lt;W46,(W46-(W123*AO47)),(W123*AO47)-W46)</f>
        <v>1.5851269729277029E-3</v>
      </c>
      <c r="X48" s="26" t="str">
        <f>IF((W123*AO47)&lt;W46,"L","G")</f>
        <v>G</v>
      </c>
    </row>
    <row r="49" spans="1:41" ht="12.65" customHeight="1" x14ac:dyDescent="0.3">
      <c r="A49" s="5">
        <v>16</v>
      </c>
      <c r="B49" s="56">
        <v>56</v>
      </c>
      <c r="C49" s="57" t="s">
        <v>3945</v>
      </c>
      <c r="D49" s="58" t="s">
        <v>3683</v>
      </c>
      <c r="E49" s="2" t="s">
        <v>3860</v>
      </c>
      <c r="F49" s="3" t="s">
        <v>19</v>
      </c>
      <c r="G49" s="7">
        <v>6.5763888888888886E-2</v>
      </c>
      <c r="H49" s="35">
        <v>19</v>
      </c>
      <c r="I49" s="4" t="s">
        <v>3500</v>
      </c>
      <c r="J49" s="3" t="s">
        <v>19</v>
      </c>
      <c r="K49" s="7">
        <v>5.9097222222222218E-2</v>
      </c>
      <c r="L49" s="35">
        <v>11</v>
      </c>
      <c r="M49" s="4" t="s">
        <v>3502</v>
      </c>
      <c r="N49" s="3" t="s">
        <v>19</v>
      </c>
      <c r="O49" s="7">
        <v>5.1851851851851885E-2</v>
      </c>
      <c r="P49" s="35">
        <v>10</v>
      </c>
      <c r="Q49" s="4" t="s">
        <v>3501</v>
      </c>
      <c r="R49" s="3" t="s">
        <v>19</v>
      </c>
      <c r="S49" s="7">
        <v>6.2384259259259223E-2</v>
      </c>
      <c r="T49" s="35">
        <v>17</v>
      </c>
      <c r="U49" s="4" t="s">
        <v>3949</v>
      </c>
      <c r="V49" s="3" t="s">
        <v>19</v>
      </c>
      <c r="W49" s="7">
        <v>7.5416666666666715E-2</v>
      </c>
      <c r="X49" s="35">
        <v>19</v>
      </c>
    </row>
    <row r="50" spans="1:41" ht="12.65" customHeight="1" x14ac:dyDescent="0.3">
      <c r="A50" s="5"/>
      <c r="B50" s="56"/>
      <c r="C50" s="57"/>
      <c r="D50" s="58"/>
      <c r="E50" s="2" t="s">
        <v>3946</v>
      </c>
      <c r="F50" s="3" t="s">
        <v>25</v>
      </c>
      <c r="G50" s="7">
        <v>6.5763888888888886E-2</v>
      </c>
      <c r="H50" s="35">
        <v>19</v>
      </c>
      <c r="I50" s="4" t="s">
        <v>3615</v>
      </c>
      <c r="J50" s="3" t="s">
        <v>25</v>
      </c>
      <c r="K50" s="7">
        <v>0.1248611111111111</v>
      </c>
      <c r="L50" s="35">
        <v>15</v>
      </c>
      <c r="M50" s="4" t="s">
        <v>3947</v>
      </c>
      <c r="N50" s="3" t="s">
        <v>25</v>
      </c>
      <c r="O50" s="7">
        <v>0.17671296296296299</v>
      </c>
      <c r="P50" s="35">
        <v>14</v>
      </c>
      <c r="Q50" s="4" t="s">
        <v>3948</v>
      </c>
      <c r="R50" s="3" t="s">
        <v>25</v>
      </c>
      <c r="S50" s="7">
        <v>0.23909722222222221</v>
      </c>
      <c r="T50" s="35">
        <v>13</v>
      </c>
      <c r="U50" s="4" t="s">
        <v>3950</v>
      </c>
      <c r="V50" s="3" t="s">
        <v>25</v>
      </c>
      <c r="W50" s="7">
        <v>0.31451388888888893</v>
      </c>
      <c r="X50" s="35">
        <v>16</v>
      </c>
      <c r="Y50" s="46">
        <f>W50/G82</f>
        <v>1.2640833604689028</v>
      </c>
      <c r="AC50" s="2">
        <v>1.2640833604689028</v>
      </c>
      <c r="AG50" s="2">
        <v>1.2640833604689028</v>
      </c>
      <c r="AK50" s="2">
        <v>1.2640833604689028</v>
      </c>
      <c r="AO50" s="2">
        <v>1.2640833604689028</v>
      </c>
    </row>
    <row r="51" spans="1:41" ht="12.65" customHeight="1" x14ac:dyDescent="0.3">
      <c r="A51" s="5"/>
      <c r="B51" s="56"/>
      <c r="C51" s="57"/>
      <c r="D51" s="58"/>
      <c r="E51" s="2" t="s">
        <v>30</v>
      </c>
      <c r="G51" s="7">
        <f>IF((G126*Y50)&lt;G49,(G49-(G126*Y50)),(G126*Y50)-G49)</f>
        <v>2.5024648142118189E-3</v>
      </c>
      <c r="H51" s="26" t="str">
        <f>IF((G126*Y50)&lt;G49,"L","G")</f>
        <v>G</v>
      </c>
      <c r="I51" s="2"/>
      <c r="K51" s="7">
        <f>IF((K126*AC50)&lt;K49,(K49-(K126*AC50)),(K126*AC50)-K49)</f>
        <v>1.4002858279966932E-3</v>
      </c>
      <c r="L51" s="26" t="str">
        <f>IF((K126*AC50)&lt;K49,"L","G")</f>
        <v>G</v>
      </c>
      <c r="O51" s="7">
        <f>IF((O126*AG50)&lt;O49,(O49-(O126*AG50)),(O126*AG50)-O49)</f>
        <v>2.9250937684671963E-3</v>
      </c>
      <c r="P51" s="26" t="str">
        <f>IF((O126*AG50)&lt;O49,"L","G")</f>
        <v>G</v>
      </c>
      <c r="S51" s="7">
        <f>IF((S126*AK50)&lt;S49,(S49-(S126*AK50)),(S126*AK50)-S49)</f>
        <v>1.2880877865818485E-3</v>
      </c>
      <c r="T51" s="26" t="str">
        <f>IF((S126*AK50)&lt;S49,"L","G")</f>
        <v>G</v>
      </c>
      <c r="W51" s="7">
        <f>IF((W126*AO50)&lt;W49,(W49-(W126*AO50)),(W126*AO50)-W49)</f>
        <v>8.1159321972575915E-3</v>
      </c>
      <c r="X51" s="26" t="str">
        <f>IF((W126*AO50)&lt;W49,"L","G")</f>
        <v>L</v>
      </c>
    </row>
    <row r="52" spans="1:41" ht="12.65" customHeight="1" x14ac:dyDescent="0.3">
      <c r="A52" s="5">
        <v>17</v>
      </c>
      <c r="B52" s="56">
        <v>63</v>
      </c>
      <c r="C52" s="57" t="s">
        <v>3985</v>
      </c>
      <c r="D52" s="58" t="s">
        <v>3683</v>
      </c>
      <c r="E52" s="2" t="s">
        <v>3790</v>
      </c>
      <c r="F52" s="3" t="s">
        <v>19</v>
      </c>
      <c r="G52" s="7">
        <v>6.1076388888888888E-2</v>
      </c>
      <c r="H52" s="35">
        <v>12</v>
      </c>
      <c r="I52" s="4" t="s">
        <v>3794</v>
      </c>
      <c r="J52" s="3" t="s">
        <v>19</v>
      </c>
      <c r="K52" s="7">
        <v>6.3449074074074074E-2</v>
      </c>
      <c r="L52" s="35">
        <v>15</v>
      </c>
      <c r="M52" s="4" t="s">
        <v>3633</v>
      </c>
      <c r="N52" s="3" t="s">
        <v>19</v>
      </c>
      <c r="O52" s="7">
        <v>6.810185185185183E-2</v>
      </c>
      <c r="P52" s="35">
        <v>23</v>
      </c>
      <c r="Q52" s="4" t="s">
        <v>3988</v>
      </c>
      <c r="R52" s="3" t="s">
        <v>19</v>
      </c>
      <c r="S52" s="7">
        <v>5.8414351851851454E-2</v>
      </c>
      <c r="T52" s="35">
        <v>12</v>
      </c>
      <c r="U52" s="4" t="s">
        <v>3989</v>
      </c>
      <c r="V52" s="3" t="s">
        <v>19</v>
      </c>
      <c r="W52" s="7">
        <v>6.4328703703703999E-2</v>
      </c>
      <c r="X52" s="35">
        <v>8</v>
      </c>
    </row>
    <row r="53" spans="1:41" ht="12.65" customHeight="1" x14ac:dyDescent="0.3">
      <c r="A53" s="5"/>
      <c r="B53" s="56"/>
      <c r="C53" s="57"/>
      <c r="D53" s="58"/>
      <c r="E53" s="2" t="s">
        <v>3986</v>
      </c>
      <c r="F53" s="3" t="s">
        <v>25</v>
      </c>
      <c r="G53" s="7">
        <v>6.1076388888888888E-2</v>
      </c>
      <c r="H53" s="35">
        <v>12</v>
      </c>
      <c r="I53" s="4" t="s">
        <v>3987</v>
      </c>
      <c r="J53" s="3" t="s">
        <v>25</v>
      </c>
      <c r="K53" s="7">
        <v>0.12452546296296296</v>
      </c>
      <c r="L53" s="35">
        <v>14</v>
      </c>
      <c r="M53" s="4" t="s">
        <v>3792</v>
      </c>
      <c r="N53" s="3" t="s">
        <v>25</v>
      </c>
      <c r="O53" s="7">
        <v>0.19262731481481479</v>
      </c>
      <c r="P53" s="35">
        <v>20</v>
      </c>
      <c r="Q53" s="4" t="s">
        <v>3629</v>
      </c>
      <c r="R53" s="3" t="s">
        <v>25</v>
      </c>
      <c r="S53" s="7">
        <v>0.25104166666666627</v>
      </c>
      <c r="T53" s="35">
        <v>19</v>
      </c>
      <c r="U53" s="4" t="s">
        <v>3990</v>
      </c>
      <c r="V53" s="3" t="s">
        <v>25</v>
      </c>
      <c r="W53" s="7">
        <v>0.31537037037037025</v>
      </c>
      <c r="X53" s="35">
        <v>17</v>
      </c>
      <c r="Y53" s="46">
        <f>W53/G82</f>
        <v>1.2675257012606407</v>
      </c>
      <c r="AC53" s="2">
        <v>1.2675257012606407</v>
      </c>
      <c r="AG53" s="2">
        <v>1.2675257012606407</v>
      </c>
      <c r="AK53" s="2">
        <v>1.2675257012606407</v>
      </c>
      <c r="AO53" s="2">
        <v>1.2675257012606407</v>
      </c>
    </row>
    <row r="54" spans="1:41" ht="12.65" customHeight="1" x14ac:dyDescent="0.3">
      <c r="A54" s="5"/>
      <c r="B54" s="56"/>
      <c r="C54" s="57"/>
      <c r="D54" s="58"/>
      <c r="E54" s="2" t="s">
        <v>30</v>
      </c>
      <c r="G54" s="7">
        <f>IF((G129*Y53)&lt;G52,(G52-(G129*Y53)),(G129*Y53)-G52)</f>
        <v>7.3758671537285797E-3</v>
      </c>
      <c r="H54" s="26" t="str">
        <f>IF((G129*Y53)&lt;G52,"L","G")</f>
        <v>G</v>
      </c>
      <c r="I54" s="2"/>
      <c r="K54" s="7">
        <f>IF((K129*AC53)&lt;K52,(K52-(K129*AC53)),(K129*AC53)-K52)</f>
        <v>2.7868197371209505E-3</v>
      </c>
      <c r="L54" s="26" t="str">
        <f>IF((K129*AC53)&lt;K52,"L","G")</f>
        <v>L</v>
      </c>
      <c r="O54" s="7">
        <f>IF((O129*AG53)&lt;O52,(O52-(O129*AG53)),(O129*AG53)-O52)</f>
        <v>1.3175738130557446E-2</v>
      </c>
      <c r="P54" s="26" t="str">
        <f>IF((O129*AG53)&lt;O52,"L","G")</f>
        <v>L</v>
      </c>
      <c r="S54" s="7">
        <f>IF((S129*AK53)&lt;S52,(S52-(S129*AK53)),(S129*AK53)-S52)</f>
        <v>5.4313871746104886E-3</v>
      </c>
      <c r="T54" s="26" t="str">
        <f>IF((S129*AK53)&lt;S52,"L","G")</f>
        <v>G</v>
      </c>
      <c r="W54" s="7">
        <f>IF((W129*AO53)&lt;W52,(W52-(W129*AO53)),(W129*AO53)-W52)</f>
        <v>3.1553035393393214E-3</v>
      </c>
      <c r="X54" s="26" t="str">
        <f>IF((W129*AO53)&lt;W52,"L","G")</f>
        <v>G</v>
      </c>
    </row>
    <row r="55" spans="1:41" ht="12.65" customHeight="1" x14ac:dyDescent="0.3">
      <c r="A55" s="5">
        <v>18</v>
      </c>
      <c r="B55" s="56">
        <v>59</v>
      </c>
      <c r="C55" s="57" t="s">
        <v>3965</v>
      </c>
      <c r="D55" s="58" t="s">
        <v>1</v>
      </c>
      <c r="E55" s="2" t="s">
        <v>2546</v>
      </c>
      <c r="F55" s="3" t="s">
        <v>19</v>
      </c>
      <c r="G55" s="7">
        <v>6.0578703703703697E-2</v>
      </c>
      <c r="H55" s="35">
        <v>11</v>
      </c>
      <c r="I55" s="4" t="s">
        <v>3966</v>
      </c>
      <c r="J55" s="3" t="s">
        <v>19</v>
      </c>
      <c r="K55" s="7">
        <v>6.8206018518518541E-2</v>
      </c>
      <c r="L55" s="35">
        <v>20</v>
      </c>
      <c r="M55" s="4" t="s">
        <v>3077</v>
      </c>
      <c r="N55" s="3" t="s">
        <v>19</v>
      </c>
      <c r="O55" s="7">
        <v>5.6631944444444443E-2</v>
      </c>
      <c r="P55" s="35">
        <v>15</v>
      </c>
      <c r="Q55" s="4" t="s">
        <v>3969</v>
      </c>
      <c r="R55" s="3" t="s">
        <v>19</v>
      </c>
      <c r="S55" s="7">
        <v>6.8518518518518479E-2</v>
      </c>
      <c r="T55" s="35">
        <v>20</v>
      </c>
      <c r="U55" s="4" t="s">
        <v>3970</v>
      </c>
      <c r="V55" s="3" t="s">
        <v>19</v>
      </c>
      <c r="W55" s="7">
        <v>7.1481481481481784E-2</v>
      </c>
      <c r="X55" s="35">
        <v>17</v>
      </c>
    </row>
    <row r="56" spans="1:41" ht="12.65" customHeight="1" x14ac:dyDescent="0.3">
      <c r="A56" s="5"/>
      <c r="B56" s="56"/>
      <c r="C56" s="57"/>
      <c r="D56" s="58"/>
      <c r="E56" s="2" t="s">
        <v>2794</v>
      </c>
      <c r="F56" s="3" t="s">
        <v>25</v>
      </c>
      <c r="G56" s="7">
        <v>6.0578703703703697E-2</v>
      </c>
      <c r="H56" s="35">
        <v>11</v>
      </c>
      <c r="I56" s="4" t="s">
        <v>3967</v>
      </c>
      <c r="J56" s="3" t="s">
        <v>25</v>
      </c>
      <c r="K56" s="7">
        <v>0.12878472222222223</v>
      </c>
      <c r="L56" s="35">
        <v>17</v>
      </c>
      <c r="M56" s="4" t="s">
        <v>3968</v>
      </c>
      <c r="N56" s="3" t="s">
        <v>25</v>
      </c>
      <c r="O56" s="7">
        <v>0.18541666666666667</v>
      </c>
      <c r="P56" s="35">
        <v>15</v>
      </c>
      <c r="Q56" s="4" t="s">
        <v>4164</v>
      </c>
      <c r="R56" s="3" t="s">
        <v>25</v>
      </c>
      <c r="S56" s="7">
        <v>0.25393518518518515</v>
      </c>
      <c r="T56" s="35">
        <v>20</v>
      </c>
      <c r="U56" s="4" t="s">
        <v>3971</v>
      </c>
      <c r="V56" s="3" t="s">
        <v>25</v>
      </c>
      <c r="W56" s="7">
        <v>0.32541666666666691</v>
      </c>
      <c r="X56" s="35">
        <v>18</v>
      </c>
      <c r="Y56" s="46">
        <f>W56/G82</f>
        <v>1.3079034283853572</v>
      </c>
      <c r="AC56" s="2">
        <v>1.3079034283853572</v>
      </c>
      <c r="AG56" s="2">
        <v>1.3079034283853572</v>
      </c>
      <c r="AK56" s="2">
        <v>1.3079034283853572</v>
      </c>
      <c r="AO56" s="2">
        <v>1.3079034283853572</v>
      </c>
    </row>
    <row r="57" spans="1:41" ht="12.65" customHeight="1" x14ac:dyDescent="0.3">
      <c r="A57" s="5"/>
      <c r="B57" s="56"/>
      <c r="C57" s="57"/>
      <c r="D57" s="58"/>
      <c r="E57" s="2" t="s">
        <v>30</v>
      </c>
      <c r="G57" s="7">
        <f>IF((G132*Y56)&lt;G55,(G55-(G132*Y56)),(G132*Y56)-G55)</f>
        <v>1.0054136537570348E-2</v>
      </c>
      <c r="H57" s="26" t="str">
        <f>IF((G132*Y56)&lt;G55,"L","G")</f>
        <v>G</v>
      </c>
      <c r="I57" s="2"/>
      <c r="K57" s="7">
        <f>IF((K132*AC56)&lt;K55,(K55-(K132*AC56)),(K132*AC56)-K55)</f>
        <v>5.6113347641961742E-3</v>
      </c>
      <c r="L57" s="26" t="str">
        <f>IF((K132*AC56)&lt;K55,"L","G")</f>
        <v>L</v>
      </c>
      <c r="O57" s="7">
        <f>IF((O132*AG56)&lt;O55,(O55-(O132*AG56)),(O132*AG56)-O55)</f>
        <v>4.3870785587658834E-5</v>
      </c>
      <c r="P57" s="26" t="str">
        <f>IF((O132*AG56)&lt;O55,"L","G")</f>
        <v>G</v>
      </c>
      <c r="S57" s="7">
        <f>IF((S132*AK56)&lt;S55,(S55-(S132*AK56)),(S132*AK56)-S55)</f>
        <v>2.6389384220708162E-3</v>
      </c>
      <c r="T57" s="26" t="str">
        <f>IF((S132*AK56)&lt;S55,"L","G")</f>
        <v>L</v>
      </c>
      <c r="W57" s="7">
        <f>IF((W132*AO56)&lt;W55,(W55-(W132*AO56)),(W132*AO56)-W55)</f>
        <v>1.8477341368910577E-3</v>
      </c>
      <c r="X57" s="26" t="str">
        <f>IF((W132*AO56)&lt;W55,"L","G")</f>
        <v>L</v>
      </c>
    </row>
    <row r="58" spans="1:41" ht="12.65" customHeight="1" x14ac:dyDescent="0.3">
      <c r="A58" s="5">
        <v>19</v>
      </c>
      <c r="B58" s="56">
        <v>53</v>
      </c>
      <c r="C58" s="57" t="s">
        <v>2324</v>
      </c>
      <c r="D58" s="58" t="s">
        <v>1</v>
      </c>
      <c r="E58" s="2" t="s">
        <v>3041</v>
      </c>
      <c r="F58" s="3" t="s">
        <v>19</v>
      </c>
      <c r="G58" s="7">
        <v>7.0740740740740743E-2</v>
      </c>
      <c r="H58" s="35">
        <v>22</v>
      </c>
      <c r="I58" s="4" t="s">
        <v>3044</v>
      </c>
      <c r="J58" s="3" t="s">
        <v>19</v>
      </c>
      <c r="K58" s="7">
        <v>6.5324074074074062E-2</v>
      </c>
      <c r="L58" s="35">
        <v>16</v>
      </c>
      <c r="M58" s="4" t="s">
        <v>3173</v>
      </c>
      <c r="N58" s="3" t="s">
        <v>19</v>
      </c>
      <c r="O58" s="7">
        <v>6.0578703703703385E-2</v>
      </c>
      <c r="P58" s="35">
        <v>19</v>
      </c>
      <c r="Q58" s="4" t="s">
        <v>3936</v>
      </c>
      <c r="R58" s="3" t="s">
        <v>19</v>
      </c>
      <c r="S58" s="7">
        <v>6.2835648148147766E-2</v>
      </c>
      <c r="T58" s="35">
        <v>19</v>
      </c>
      <c r="U58" s="4" t="s">
        <v>3819</v>
      </c>
      <c r="V58" s="3" t="s">
        <v>19</v>
      </c>
      <c r="W58" s="7">
        <v>6.7384259259259588E-2</v>
      </c>
      <c r="X58" s="35">
        <v>13</v>
      </c>
    </row>
    <row r="59" spans="1:41" ht="12.65" customHeight="1" x14ac:dyDescent="0.3">
      <c r="A59" s="5"/>
      <c r="B59" s="56"/>
      <c r="C59" s="57"/>
      <c r="D59" s="58"/>
      <c r="E59" s="2" t="s">
        <v>3934</v>
      </c>
      <c r="F59" s="3" t="s">
        <v>25</v>
      </c>
      <c r="G59" s="7">
        <v>7.0740740740740743E-2</v>
      </c>
      <c r="H59" s="35">
        <v>22</v>
      </c>
      <c r="I59" s="4" t="s">
        <v>3935</v>
      </c>
      <c r="J59" s="3" t="s">
        <v>25</v>
      </c>
      <c r="K59" s="7">
        <v>0.13606481481481481</v>
      </c>
      <c r="L59" s="35">
        <v>21</v>
      </c>
      <c r="M59" s="4" t="s">
        <v>3822</v>
      </c>
      <c r="N59" s="3" t="s">
        <v>25</v>
      </c>
      <c r="O59" s="7">
        <v>0.19664351851851819</v>
      </c>
      <c r="P59" s="35">
        <v>22</v>
      </c>
      <c r="Q59" s="4" t="s">
        <v>3937</v>
      </c>
      <c r="R59" s="3" t="s">
        <v>25</v>
      </c>
      <c r="S59" s="7">
        <v>0.25947916666666593</v>
      </c>
      <c r="T59" s="35">
        <v>21</v>
      </c>
      <c r="U59" s="4" t="s">
        <v>494</v>
      </c>
      <c r="V59" s="3" t="s">
        <v>25</v>
      </c>
      <c r="W59" s="7">
        <v>0.32686342592592554</v>
      </c>
      <c r="X59" s="35">
        <v>19</v>
      </c>
      <c r="Y59" s="46">
        <f>W59/G82</f>
        <v>1.313718193236264</v>
      </c>
      <c r="AC59" s="2">
        <v>1.313718193236264</v>
      </c>
      <c r="AG59" s="2">
        <v>1.313718193236264</v>
      </c>
      <c r="AK59" s="2">
        <v>1.313718193236264</v>
      </c>
      <c r="AO59" s="2">
        <v>1.313718193236264</v>
      </c>
    </row>
    <row r="60" spans="1:41" ht="12.65" customHeight="1" x14ac:dyDescent="0.3">
      <c r="A60" s="5"/>
      <c r="B60" s="56"/>
      <c r="C60" s="57"/>
      <c r="D60" s="58"/>
      <c r="E60" s="2" t="s">
        <v>30</v>
      </c>
      <c r="G60" s="7">
        <f>IF((G135*Y59)&lt;G58,(G58-(G135*Y59)),(G135*Y59)-G58)</f>
        <v>2.0612372268991042E-4</v>
      </c>
      <c r="H60" s="26" t="str">
        <f>IF((G135*Y59)&lt;G58,"L","G")</f>
        <v>G</v>
      </c>
      <c r="I60" s="2"/>
      <c r="K60" s="7">
        <f>IF((K135*AC59)&lt;K58,(K58-(K135*AC59)),(K135*AC59)-K58)</f>
        <v>2.4511026732412788E-3</v>
      </c>
      <c r="L60" s="26" t="str">
        <f>IF((K135*AC59)&lt;K58,"L","G")</f>
        <v>L</v>
      </c>
      <c r="O60" s="7">
        <f>IF((O135*AG59)&lt;O58,(O58-(O135*AG59)),(O135*AG59)-O58)</f>
        <v>3.6509153301319888E-3</v>
      </c>
      <c r="P60" s="26" t="str">
        <f>IF((O135*AG59)&lt;O58,"L","G")</f>
        <v>L</v>
      </c>
      <c r="S60" s="7">
        <f>IF((S135*AK59)&lt;S58,(S58-(S135*AK59)),(S135*AK59)-S58)</f>
        <v>3.3368238074566875E-3</v>
      </c>
      <c r="T60" s="26" t="str">
        <f>IF((S135*AK59)&lt;S58,"L","G")</f>
        <v>G</v>
      </c>
      <c r="W60" s="7">
        <f>IF((W135*AO59)&lt;W58,(W58-(W135*AO59)),(W135*AO59)-W58)</f>
        <v>2.5590704732266351E-3</v>
      </c>
      <c r="X60" s="26" t="str">
        <f>IF((W135*AO59)&lt;W58,"L","G")</f>
        <v>G</v>
      </c>
    </row>
    <row r="61" spans="1:41" ht="12.65" customHeight="1" x14ac:dyDescent="0.3">
      <c r="A61" s="5">
        <v>20</v>
      </c>
      <c r="B61" s="56">
        <v>75</v>
      </c>
      <c r="C61" s="57" t="s">
        <v>466</v>
      </c>
      <c r="D61" s="58" t="s">
        <v>3683</v>
      </c>
      <c r="E61" s="2" t="s">
        <v>3622</v>
      </c>
      <c r="F61" s="3" t="s">
        <v>19</v>
      </c>
      <c r="G61" s="7">
        <v>6.4421296296296296E-2</v>
      </c>
      <c r="H61" s="35">
        <v>17</v>
      </c>
      <c r="I61" s="4" t="s">
        <v>3849</v>
      </c>
      <c r="J61" s="3" t="s">
        <v>19</v>
      </c>
      <c r="K61" s="7">
        <v>6.1851851851851838E-2</v>
      </c>
      <c r="L61" s="35">
        <v>13</v>
      </c>
      <c r="M61" s="4" t="s">
        <v>380</v>
      </c>
      <c r="N61" s="3" t="s">
        <v>19</v>
      </c>
      <c r="O61" s="7">
        <v>6.1944444444444469E-2</v>
      </c>
      <c r="P61" s="35">
        <v>22</v>
      </c>
      <c r="Q61" s="4" t="s">
        <v>1282</v>
      </c>
      <c r="R61" s="3" t="s">
        <v>19</v>
      </c>
      <c r="S61" s="7">
        <v>5.9791666666666271E-2</v>
      </c>
      <c r="T61" s="35">
        <v>13</v>
      </c>
      <c r="U61" s="4" t="s">
        <v>4055</v>
      </c>
      <c r="V61" s="3" t="s">
        <v>19</v>
      </c>
      <c r="W61" s="7">
        <v>7.9259259259259557E-2</v>
      </c>
      <c r="X61" s="35">
        <v>22</v>
      </c>
    </row>
    <row r="62" spans="1:41" ht="12.65" customHeight="1" x14ac:dyDescent="0.3">
      <c r="A62" s="5"/>
      <c r="B62" s="56"/>
      <c r="C62" s="57"/>
      <c r="D62" s="58"/>
      <c r="E62" s="2" t="s">
        <v>4053</v>
      </c>
      <c r="F62" s="3" t="s">
        <v>25</v>
      </c>
      <c r="G62" s="7">
        <v>6.4421296296296296E-2</v>
      </c>
      <c r="H62" s="35">
        <v>17</v>
      </c>
      <c r="I62" s="4" t="s">
        <v>3850</v>
      </c>
      <c r="J62" s="3" t="s">
        <v>25</v>
      </c>
      <c r="K62" s="7">
        <v>0.12627314814814813</v>
      </c>
      <c r="L62" s="35">
        <v>16</v>
      </c>
      <c r="M62" s="4" t="s">
        <v>3620</v>
      </c>
      <c r="N62" s="3" t="s">
        <v>25</v>
      </c>
      <c r="O62" s="7">
        <v>0.1882175925925926</v>
      </c>
      <c r="P62" s="35">
        <v>16</v>
      </c>
      <c r="Q62" s="4" t="s">
        <v>4054</v>
      </c>
      <c r="R62" s="3" t="s">
        <v>25</v>
      </c>
      <c r="S62" s="7">
        <v>0.24800925925925887</v>
      </c>
      <c r="T62" s="35">
        <v>17</v>
      </c>
      <c r="U62" s="4" t="s">
        <v>4056</v>
      </c>
      <c r="V62" s="3" t="s">
        <v>25</v>
      </c>
      <c r="W62" s="7">
        <v>0.32726851851851846</v>
      </c>
      <c r="X62" s="35">
        <v>20</v>
      </c>
      <c r="Y62" s="46">
        <f>W62/G82</f>
        <v>1.3153463273945201</v>
      </c>
      <c r="AC62" s="2">
        <v>1.3153463273945201</v>
      </c>
      <c r="AG62" s="2">
        <v>1.3153463273945201</v>
      </c>
      <c r="AK62" s="2">
        <v>1.3153463273945201</v>
      </c>
      <c r="AO62" s="2">
        <v>1.3153463273945201</v>
      </c>
    </row>
    <row r="63" spans="1:41" ht="12.65" customHeight="1" x14ac:dyDescent="0.3">
      <c r="A63" s="5"/>
      <c r="B63" s="56"/>
      <c r="C63" s="57"/>
      <c r="D63" s="58"/>
      <c r="E63" s="2" t="s">
        <v>30</v>
      </c>
      <c r="G63" s="7">
        <f>IF((G138*Y62)&lt;G61,(G61-(G138*Y62)),(G138*Y62)-G61)</f>
        <v>6.6134949493383138E-3</v>
      </c>
      <c r="H63" s="26" t="str">
        <f>IF((G138*Y62)&lt;G61,"L","G")</f>
        <v>G</v>
      </c>
      <c r="I63" s="2"/>
      <c r="K63" s="7">
        <f>IF((K138*AC62)&lt;K61,(K61-(K138*AC62)),(K138*AC62)-K61)</f>
        <v>1.0990400900039582E-3</v>
      </c>
      <c r="L63" s="26" t="str">
        <f>IF((K138*AC62)&lt;K61,"L","G")</f>
        <v>G</v>
      </c>
      <c r="O63" s="7">
        <f>IF((O138*AG62)&lt;O61,(O61-(O138*AG62)),(O138*AG62)-O61)</f>
        <v>4.9461035906819759E-3</v>
      </c>
      <c r="P63" s="26" t="str">
        <f>IF((O138*AG62)&lt;O61,"L","G")</f>
        <v>L</v>
      </c>
      <c r="S63" s="7">
        <f>IF((S138*AK62)&lt;S61,(S61-(S138*AK62)),(S138*AK62)-S61)</f>
        <v>6.4628150095021875E-3</v>
      </c>
      <c r="T63" s="26" t="str">
        <f>IF((S138*AK62)&lt;S61,"L","G")</f>
        <v>G</v>
      </c>
      <c r="W63" s="7">
        <f>IF((W138*AO62)&lt;W61,(W61-(W138*AO62)),(W138*AO62)-W61)</f>
        <v>9.2292464581624767E-3</v>
      </c>
      <c r="X63" s="26" t="str">
        <f>IF((W138*AO62)&lt;W61,"L","G")</f>
        <v>L</v>
      </c>
    </row>
    <row r="64" spans="1:41" ht="12.65" customHeight="1" x14ac:dyDescent="0.3">
      <c r="A64" s="5">
        <v>21</v>
      </c>
      <c r="B64" s="56">
        <v>66</v>
      </c>
      <c r="C64" s="57" t="s">
        <v>3001</v>
      </c>
      <c r="D64" s="58" t="s">
        <v>1</v>
      </c>
      <c r="E64" s="2" t="s">
        <v>1281</v>
      </c>
      <c r="F64" s="3" t="s">
        <v>19</v>
      </c>
      <c r="G64" s="7">
        <v>6.3182870370370361E-2</v>
      </c>
      <c r="H64" s="35">
        <v>14</v>
      </c>
      <c r="I64" s="4" t="s">
        <v>3650</v>
      </c>
      <c r="J64" s="3" t="s">
        <v>19</v>
      </c>
      <c r="K64" s="7">
        <v>6.8541666666666681E-2</v>
      </c>
      <c r="L64" s="35">
        <v>21</v>
      </c>
      <c r="M64" s="4" t="s">
        <v>4003</v>
      </c>
      <c r="N64" s="3" t="s">
        <v>19</v>
      </c>
      <c r="O64" s="7">
        <v>5.758101851851849E-2</v>
      </c>
      <c r="P64" s="35">
        <v>18</v>
      </c>
      <c r="Q64" s="4" t="s">
        <v>3591</v>
      </c>
      <c r="R64" s="3" t="s">
        <v>19</v>
      </c>
      <c r="S64" s="7">
        <v>6.1527777777777348E-2</v>
      </c>
      <c r="T64" s="35">
        <v>16</v>
      </c>
      <c r="U64" s="4" t="s">
        <v>279</v>
      </c>
      <c r="V64" s="3" t="s">
        <v>19</v>
      </c>
      <c r="W64" s="7">
        <v>8.0578703703704041E-2</v>
      </c>
      <c r="X64" s="35">
        <v>24</v>
      </c>
    </row>
    <row r="65" spans="1:41" ht="12.65" customHeight="1" x14ac:dyDescent="0.3">
      <c r="A65" s="5"/>
      <c r="B65" s="56"/>
      <c r="C65" s="57"/>
      <c r="D65" s="58"/>
      <c r="E65" s="2" t="s">
        <v>181</v>
      </c>
      <c r="F65" s="3" t="s">
        <v>25</v>
      </c>
      <c r="G65" s="7">
        <v>6.3182870370370361E-2</v>
      </c>
      <c r="H65" s="35">
        <v>14</v>
      </c>
      <c r="I65" s="4" t="s">
        <v>4002</v>
      </c>
      <c r="J65" s="3" t="s">
        <v>25</v>
      </c>
      <c r="K65" s="7">
        <v>0.13172453703703704</v>
      </c>
      <c r="L65" s="35">
        <v>18</v>
      </c>
      <c r="M65" s="4" t="s">
        <v>278</v>
      </c>
      <c r="N65" s="3" t="s">
        <v>25</v>
      </c>
      <c r="O65" s="7">
        <v>0.18930555555555553</v>
      </c>
      <c r="P65" s="35">
        <v>18</v>
      </c>
      <c r="Q65" s="4" t="s">
        <v>3087</v>
      </c>
      <c r="R65" s="3" t="s">
        <v>25</v>
      </c>
      <c r="S65" s="7">
        <v>0.25083333333333291</v>
      </c>
      <c r="T65" s="35">
        <v>18</v>
      </c>
      <c r="U65" s="4" t="s">
        <v>4004</v>
      </c>
      <c r="V65" s="3" t="s">
        <v>25</v>
      </c>
      <c r="W65" s="7">
        <v>0.33141203703703692</v>
      </c>
      <c r="X65" s="35">
        <v>21</v>
      </c>
      <c r="Y65" s="46">
        <f>W65/G82</f>
        <v>1.3319998139275244</v>
      </c>
      <c r="AC65" s="2">
        <v>1.3319998139275244</v>
      </c>
      <c r="AG65" s="2">
        <v>1.3319998139275244</v>
      </c>
      <c r="AK65" s="2">
        <v>1.3319998139275244</v>
      </c>
      <c r="AO65" s="2">
        <v>1.3319998139275244</v>
      </c>
    </row>
    <row r="66" spans="1:41" ht="12.65" customHeight="1" x14ac:dyDescent="0.3">
      <c r="A66" s="5"/>
      <c r="B66" s="56"/>
      <c r="C66" s="57"/>
      <c r="D66" s="58"/>
      <c r="E66" s="2" t="s">
        <v>30</v>
      </c>
      <c r="G66" s="7">
        <f>IF((G141*Y65)&lt;G64,(G64-(G141*Y65)),(G141*Y65)-G64)</f>
        <v>8.7512862475211811E-3</v>
      </c>
      <c r="H66" s="26" t="str">
        <f>IF((G141*Y65)&lt;G64,"L","G")</f>
        <v>G</v>
      </c>
      <c r="I66" s="2"/>
      <c r="K66" s="7">
        <f>IF((K141*AC65)&lt;K64,(K64-(K141*AC65)),(K141*AC65)-K64)</f>
        <v>4.7937589052047119E-3</v>
      </c>
      <c r="L66" s="26" t="str">
        <f>IF((K141*AC65)&lt;K64,"L","G")</f>
        <v>L</v>
      </c>
      <c r="O66" s="7">
        <f>IF((O141*AG65)&lt;O64,(O64-(O141*AG65)),(O141*AG65)-O64)</f>
        <v>1.3897341834085558E-4</v>
      </c>
      <c r="P66" s="26" t="str">
        <f>IF((O141*AG65)&lt;O64,"L","G")</f>
        <v>G</v>
      </c>
      <c r="S66" s="7">
        <f>IF((S141*AK65)&lt;S64,(S64-(S141*AK65)),(S141*AK65)-S64)</f>
        <v>5.5655461830165093E-3</v>
      </c>
      <c r="T66" s="26" t="str">
        <f>IF((S141*AK65)&lt;S64,"L","G")</f>
        <v>G</v>
      </c>
      <c r="W66" s="7">
        <f>IF((W141*AO65)&lt;W64,(W64-(W141*AO65)),(W141*AO65)-W64)</f>
        <v>9.6620469436738549E-3</v>
      </c>
      <c r="X66" s="26" t="str">
        <f>IF((W141*AO65)&lt;W64,"L","G")</f>
        <v>L</v>
      </c>
    </row>
    <row r="67" spans="1:41" ht="12.65" customHeight="1" x14ac:dyDescent="0.3">
      <c r="A67" s="5">
        <v>22</v>
      </c>
      <c r="B67" s="56">
        <v>57</v>
      </c>
      <c r="C67" s="57" t="s">
        <v>3951</v>
      </c>
      <c r="D67" s="58" t="s">
        <v>3</v>
      </c>
      <c r="E67" s="2" t="s">
        <v>3495</v>
      </c>
      <c r="F67" s="3" t="s">
        <v>19</v>
      </c>
      <c r="G67" s="7">
        <v>6.8587962962962962E-2</v>
      </c>
      <c r="H67" s="35">
        <v>20</v>
      </c>
      <c r="I67" s="4" t="s">
        <v>3953</v>
      </c>
      <c r="J67" s="3" t="s">
        <v>19</v>
      </c>
      <c r="K67" s="7">
        <v>6.5497685185185173E-2</v>
      </c>
      <c r="L67" s="35">
        <v>17</v>
      </c>
      <c r="M67" s="4" t="s">
        <v>3955</v>
      </c>
      <c r="N67" s="3" t="s">
        <v>19</v>
      </c>
      <c r="O67" s="7">
        <v>5.5578703703703713E-2</v>
      </c>
      <c r="P67" s="35">
        <v>14</v>
      </c>
      <c r="Q67" s="4" t="s">
        <v>3957</v>
      </c>
      <c r="R67" s="3" t="s">
        <v>19</v>
      </c>
      <c r="S67" s="7">
        <v>7.2337962962962549E-2</v>
      </c>
      <c r="T67" s="35">
        <v>22</v>
      </c>
      <c r="U67" s="4" t="s">
        <v>3817</v>
      </c>
      <c r="V67" s="3" t="s">
        <v>19</v>
      </c>
      <c r="W67" s="7">
        <v>7.7569444444444774E-2</v>
      </c>
      <c r="X67" s="35">
        <v>20</v>
      </c>
    </row>
    <row r="68" spans="1:41" ht="12.65" customHeight="1" x14ac:dyDescent="0.3">
      <c r="A68" s="5"/>
      <c r="B68" s="56"/>
      <c r="C68" s="57"/>
      <c r="D68" s="58"/>
      <c r="E68" s="2" t="s">
        <v>3952</v>
      </c>
      <c r="F68" s="3" t="s">
        <v>25</v>
      </c>
      <c r="G68" s="7">
        <v>6.8587962962962962E-2</v>
      </c>
      <c r="H68" s="35">
        <v>20</v>
      </c>
      <c r="I68" s="4" t="s">
        <v>3954</v>
      </c>
      <c r="J68" s="3" t="s">
        <v>25</v>
      </c>
      <c r="K68" s="7">
        <v>0.13408564814814813</v>
      </c>
      <c r="L68" s="35">
        <v>19</v>
      </c>
      <c r="M68" s="4" t="s">
        <v>3956</v>
      </c>
      <c r="N68" s="3" t="s">
        <v>25</v>
      </c>
      <c r="O68" s="7">
        <v>0.18966435185185185</v>
      </c>
      <c r="P68" s="35">
        <v>19</v>
      </c>
      <c r="Q68" s="4" t="s">
        <v>3958</v>
      </c>
      <c r="R68" s="3" t="s">
        <v>25</v>
      </c>
      <c r="S68" s="7">
        <v>0.2620023148148144</v>
      </c>
      <c r="T68" s="35">
        <v>22</v>
      </c>
      <c r="U68" s="4" t="s">
        <v>3616</v>
      </c>
      <c r="V68" s="3" t="s">
        <v>25</v>
      </c>
      <c r="W68" s="7">
        <v>0.33957175925925914</v>
      </c>
      <c r="X68" s="35">
        <v>22</v>
      </c>
      <c r="Y68" s="46">
        <f>W68/G82</f>
        <v>1.3647950876866535</v>
      </c>
      <c r="AC68" s="2">
        <v>1.3647950876866535</v>
      </c>
      <c r="AG68" s="2">
        <v>1.3647950876866535</v>
      </c>
      <c r="AK68" s="2">
        <v>1.3647950876866535</v>
      </c>
      <c r="AO68" s="2">
        <v>1.3647950876866535</v>
      </c>
    </row>
    <row r="69" spans="1:41" ht="12.65" customHeight="1" x14ac:dyDescent="0.3">
      <c r="A69" s="5"/>
      <c r="B69" s="56"/>
      <c r="C69" s="57"/>
      <c r="D69" s="58"/>
      <c r="E69" s="2" t="s">
        <v>30</v>
      </c>
      <c r="G69" s="7">
        <f>IF((G144*Y68)&lt;G67,(G67-(G144*Y68)),(G144*Y68)-G67)</f>
        <v>5.1172902678926491E-3</v>
      </c>
      <c r="H69" s="26" t="str">
        <f>IF((G144*Y68)&lt;G67,"L","G")</f>
        <v>G</v>
      </c>
      <c r="I69" s="2"/>
      <c r="K69" s="7">
        <f>IF((K144*AC68)&lt;K67,(K67-(K144*AC68)),(K144*AC68)-K67)</f>
        <v>1.802350974037803E-4</v>
      </c>
      <c r="L69" s="26" t="str">
        <f>IF((K144*AC68)&lt;K67,"L","G")</f>
        <v>L</v>
      </c>
      <c r="O69" s="7">
        <f>IF((O144*AG68)&lt;O67,(O67-(O144*AG68)),(O144*AG68)-O67)</f>
        <v>3.5624167627178946E-3</v>
      </c>
      <c r="P69" s="26" t="str">
        <f>IF((O144*AG68)&lt;O67,"L","G")</f>
        <v>G</v>
      </c>
      <c r="S69" s="7">
        <f>IF((S144*AK68)&lt;S67,(S67-(S144*AK68)),(S144*AK68)-S67)</f>
        <v>3.5927289165236659E-3</v>
      </c>
      <c r="T69" s="26" t="str">
        <f>IF((S144*AK68)&lt;S67,"L","G")</f>
        <v>L</v>
      </c>
      <c r="W69" s="7">
        <f>IF((W144*AO68)&lt;W67,(W67-(W144*AO68)),(W144*AO68)-W67)</f>
        <v>4.9067430166831877E-3</v>
      </c>
      <c r="X69" s="26" t="str">
        <f>IF((W144*AO68)&lt;W67,"L","G")</f>
        <v>L</v>
      </c>
    </row>
    <row r="70" spans="1:41" ht="12.65" customHeight="1" x14ac:dyDescent="0.3">
      <c r="A70" s="5">
        <v>23</v>
      </c>
      <c r="B70" s="56">
        <v>64</v>
      </c>
      <c r="C70" s="57" t="s">
        <v>3991</v>
      </c>
      <c r="D70" s="58" t="s">
        <v>1</v>
      </c>
      <c r="E70" s="2" t="s">
        <v>3661</v>
      </c>
      <c r="F70" s="3" t="s">
        <v>19</v>
      </c>
      <c r="G70" s="7">
        <v>7.3344907407407414E-2</v>
      </c>
      <c r="H70" s="35">
        <v>23</v>
      </c>
      <c r="I70" s="4" t="s">
        <v>3993</v>
      </c>
      <c r="J70" s="3" t="s">
        <v>19</v>
      </c>
      <c r="K70" s="7">
        <v>7.7418981481481478E-2</v>
      </c>
      <c r="L70" s="35">
        <v>23</v>
      </c>
      <c r="M70" s="4" t="s">
        <v>3073</v>
      </c>
      <c r="N70" s="3" t="s">
        <v>19</v>
      </c>
      <c r="O70" s="7">
        <v>6.1805555555555225E-2</v>
      </c>
      <c r="P70" s="35">
        <v>21</v>
      </c>
      <c r="Q70" s="4" t="s">
        <v>3994</v>
      </c>
      <c r="R70" s="3" t="s">
        <v>19</v>
      </c>
      <c r="S70" s="7">
        <v>7.5335648148147721E-2</v>
      </c>
      <c r="T70" s="35">
        <v>24</v>
      </c>
      <c r="U70" s="4" t="s">
        <v>3883</v>
      </c>
      <c r="V70" s="3" t="s">
        <v>19</v>
      </c>
      <c r="W70" s="7">
        <v>7.3576388888889205E-2</v>
      </c>
      <c r="X70" s="35">
        <v>18</v>
      </c>
    </row>
    <row r="71" spans="1:41" ht="12.65" customHeight="1" x14ac:dyDescent="0.3">
      <c r="A71" s="5"/>
      <c r="B71" s="56"/>
      <c r="C71" s="57"/>
      <c r="D71" s="58"/>
      <c r="E71" s="2" t="s">
        <v>3992</v>
      </c>
      <c r="F71" s="3" t="s">
        <v>25</v>
      </c>
      <c r="G71" s="7">
        <v>7.3344907407407414E-2</v>
      </c>
      <c r="H71" s="35">
        <v>23</v>
      </c>
      <c r="I71" s="4" t="s">
        <v>3880</v>
      </c>
      <c r="J71" s="3" t="s">
        <v>25</v>
      </c>
      <c r="K71" s="7">
        <v>0.15076388888888889</v>
      </c>
      <c r="L71" s="35">
        <v>23</v>
      </c>
      <c r="M71" s="4" t="s">
        <v>3071</v>
      </c>
      <c r="N71" s="3" t="s">
        <v>25</v>
      </c>
      <c r="O71" s="7">
        <v>0.21256944444444412</v>
      </c>
      <c r="P71" s="35">
        <v>23</v>
      </c>
      <c r="Q71" s="4" t="s">
        <v>3367</v>
      </c>
      <c r="R71" s="3" t="s">
        <v>25</v>
      </c>
      <c r="S71" s="7">
        <v>0.28790509259259184</v>
      </c>
      <c r="T71" s="35">
        <v>23</v>
      </c>
      <c r="U71" s="4" t="s">
        <v>1441</v>
      </c>
      <c r="V71" s="3" t="s">
        <v>25</v>
      </c>
      <c r="W71" s="7">
        <v>0.36148148148148107</v>
      </c>
      <c r="X71" s="35">
        <v>23</v>
      </c>
      <c r="Y71" s="46">
        <f>W71/G82</f>
        <v>1.4528538865888247</v>
      </c>
      <c r="AC71" s="2">
        <v>1.4528538865888247</v>
      </c>
      <c r="AG71" s="2">
        <v>1.4528538865888247</v>
      </c>
      <c r="AK71" s="2">
        <v>1.4528538865888247</v>
      </c>
      <c r="AO71" s="2">
        <v>1.4528538865888247</v>
      </c>
    </row>
    <row r="72" spans="1:41" ht="12.65" customHeight="1" x14ac:dyDescent="0.3">
      <c r="A72" s="5"/>
      <c r="B72" s="56"/>
      <c r="C72" s="57"/>
      <c r="D72" s="58"/>
      <c r="E72" s="2" t="s">
        <v>30</v>
      </c>
      <c r="G72" s="7">
        <f>IF((G147*Y71)&lt;G70,(G70-(G147*Y71)),(G147*Y71)-G70)</f>
        <v>5.1159286437899992E-3</v>
      </c>
      <c r="H72" s="26" t="str">
        <f>IF((G147*Y71)&lt;G70,"L","G")</f>
        <v>G</v>
      </c>
      <c r="I72" s="2"/>
      <c r="K72" s="7">
        <f>IF((K147*AC71)&lt;K70,(K70-(K147*AC71)),(K147*AC71)-K70)</f>
        <v>7.8871432749445386E-3</v>
      </c>
      <c r="L72" s="26" t="str">
        <f>IF((K147*AC71)&lt;K70,"L","G")</f>
        <v>L</v>
      </c>
      <c r="O72" s="7">
        <f>IF((O147*AG71)&lt;O70,(O70-(O147*AG71)),(O147*AG71)-O70)</f>
        <v>1.1514461966271317E-3</v>
      </c>
      <c r="P72" s="26" t="str">
        <f>IF((O147*AG71)&lt;O70,"L","G")</f>
        <v>G</v>
      </c>
      <c r="S72" s="7">
        <f>IF((S147*AK71)&lt;S70,(S70-(S147*AK71)),(S147*AK71)-S70)</f>
        <v>2.154859786636501E-3</v>
      </c>
      <c r="T72" s="26" t="str">
        <f>IF((S147*AK71)&lt;S70,"L","G")</f>
        <v>L</v>
      </c>
      <c r="W72" s="7">
        <f>IF((W147*AO71)&lt;W70,(W70-(W147*AO71)),(W147*AO71)-W70)</f>
        <v>3.7746282211639087E-3</v>
      </c>
      <c r="X72" s="26" t="str">
        <f>IF((W147*AO71)&lt;W70,"L","G")</f>
        <v>G</v>
      </c>
    </row>
    <row r="73" spans="1:41" ht="12.65" customHeight="1" x14ac:dyDescent="0.3">
      <c r="A73" s="5">
        <v>24</v>
      </c>
      <c r="B73" s="56">
        <v>52</v>
      </c>
      <c r="C73" s="57" t="s">
        <v>3927</v>
      </c>
      <c r="D73" s="58" t="s">
        <v>3</v>
      </c>
      <c r="E73" s="2" t="s">
        <v>3901</v>
      </c>
      <c r="F73" s="3" t="s">
        <v>19</v>
      </c>
      <c r="G73" s="7">
        <v>7.6574074074074072E-2</v>
      </c>
      <c r="H73" s="35">
        <v>24</v>
      </c>
      <c r="I73" s="4" t="s">
        <v>3929</v>
      </c>
      <c r="J73" s="3" t="s">
        <v>19</v>
      </c>
      <c r="K73" s="7">
        <v>7.8946759259259258E-2</v>
      </c>
      <c r="L73" s="35">
        <v>24</v>
      </c>
      <c r="M73" s="4" t="s">
        <v>3373</v>
      </c>
      <c r="N73" s="3" t="s">
        <v>19</v>
      </c>
      <c r="O73" s="7">
        <v>7.0405092592592616E-2</v>
      </c>
      <c r="P73" s="35">
        <v>24</v>
      </c>
      <c r="Q73" s="4" t="s">
        <v>3932</v>
      </c>
      <c r="R73" s="3" t="s">
        <v>19</v>
      </c>
      <c r="S73" s="7">
        <v>7.0833333333333359E-2</v>
      </c>
      <c r="T73" s="35">
        <v>21</v>
      </c>
      <c r="U73" s="4" t="s">
        <v>3933</v>
      </c>
      <c r="V73" s="3" t="s">
        <v>19</v>
      </c>
      <c r="W73" s="7">
        <v>8.1608796296296277E-2</v>
      </c>
      <c r="X73" s="35">
        <v>25</v>
      </c>
    </row>
    <row r="74" spans="1:41" ht="12.65" customHeight="1" x14ac:dyDescent="0.3">
      <c r="A74" s="5"/>
      <c r="B74" s="56"/>
      <c r="C74" s="64"/>
      <c r="D74" s="58"/>
      <c r="E74" s="2" t="s">
        <v>3928</v>
      </c>
      <c r="F74" s="3" t="s">
        <v>25</v>
      </c>
      <c r="G74" s="7">
        <v>7.6574074074074072E-2</v>
      </c>
      <c r="H74" s="35">
        <v>24</v>
      </c>
      <c r="I74" s="4" t="s">
        <v>3930</v>
      </c>
      <c r="J74" s="3" t="s">
        <v>25</v>
      </c>
      <c r="K74" s="7">
        <v>0.15552083333333333</v>
      </c>
      <c r="L74" s="35">
        <v>24</v>
      </c>
      <c r="M74" s="4" t="s">
        <v>3931</v>
      </c>
      <c r="N74" s="3" t="s">
        <v>25</v>
      </c>
      <c r="O74" s="7">
        <v>0.22592592592592595</v>
      </c>
      <c r="P74" s="35">
        <v>24</v>
      </c>
      <c r="Q74" s="4" t="s">
        <v>469</v>
      </c>
      <c r="R74" s="3" t="s">
        <v>25</v>
      </c>
      <c r="S74" s="7">
        <v>0.29675925925925928</v>
      </c>
      <c r="T74" s="35">
        <v>24</v>
      </c>
      <c r="U74" s="4" t="s">
        <v>3905</v>
      </c>
      <c r="V74" s="3" t="s">
        <v>25</v>
      </c>
      <c r="W74" s="7">
        <v>0.37836805555555564</v>
      </c>
      <c r="X74" s="35">
        <v>24</v>
      </c>
      <c r="Y74" s="46">
        <f>W74/G82</f>
        <v>1.5207238219286416</v>
      </c>
      <c r="AC74" s="2">
        <v>1.5207238219286416</v>
      </c>
      <c r="AG74" s="2">
        <v>1.5207238219286416</v>
      </c>
      <c r="AK74" s="2">
        <v>1.5207238219286416</v>
      </c>
      <c r="AO74" s="2">
        <v>1.5207238219286416</v>
      </c>
    </row>
    <row r="75" spans="1:41" ht="12.65" customHeight="1" x14ac:dyDescent="0.3">
      <c r="A75" s="5"/>
      <c r="B75" s="56"/>
      <c r="C75" s="64"/>
      <c r="D75" s="58"/>
      <c r="E75" s="2" t="s">
        <v>30</v>
      </c>
      <c r="G75" s="7">
        <f>IF((G150*Y74)&lt;G73,(G73-(G150*Y74)),(G150*Y74)-G73)</f>
        <v>5.5520526981370638E-3</v>
      </c>
      <c r="H75" s="26" t="str">
        <f>IF((G150*Y74)&lt;G73,"L","G")</f>
        <v>G</v>
      </c>
      <c r="I75" s="2"/>
      <c r="K75" s="7">
        <f>IF((K150*AC74)&lt;K73,(K73-(K150*AC74)),(K150*AC74)-K73)</f>
        <v>6.1667476426512241E-3</v>
      </c>
      <c r="L75" s="26" t="str">
        <f>IF((K150*AC74)&lt;K73,"L","G")</f>
        <v>L</v>
      </c>
      <c r="O75" s="7">
        <f>IF((O150*AG74)&lt;O73,(O73-(O150*AG74)),(O150*AG74)-O73)</f>
        <v>4.5070603090181932E-3</v>
      </c>
      <c r="P75" s="26" t="str">
        <f>IF((O150*AG74)&lt;O73,"L","G")</f>
        <v>L</v>
      </c>
      <c r="S75" s="7">
        <f>IF((S150*AK74)&lt;S73,(S73-(S150*AK74)),(S150*AK74)-S73)</f>
        <v>5.766088808257519E-3</v>
      </c>
      <c r="T75" s="26" t="str">
        <f>IF((S150*AK74)&lt;S73,"L","G")</f>
        <v>G</v>
      </c>
      <c r="W75" s="7">
        <f>IF((W150*AO74)&lt;W73,(W73-(W150*AO74)),(W150*AO74)-W73)</f>
        <v>6.4433355472513776E-4</v>
      </c>
      <c r="X75" s="26" t="str">
        <f>IF((W150*AO74)&lt;W73,"L","G")</f>
        <v>L</v>
      </c>
    </row>
    <row r="76" spans="1:41" ht="12.65" customHeight="1" x14ac:dyDescent="0.3">
      <c r="A76" s="5">
        <v>25</v>
      </c>
      <c r="B76" s="56">
        <v>62</v>
      </c>
      <c r="C76" s="64" t="s">
        <v>3980</v>
      </c>
      <c r="D76" s="58" t="s">
        <v>2</v>
      </c>
      <c r="E76" s="2" t="s">
        <v>3981</v>
      </c>
      <c r="F76" s="3" t="s">
        <v>19</v>
      </c>
      <c r="G76" s="7">
        <v>8.3043981481481483E-2</v>
      </c>
      <c r="H76" s="35">
        <v>25</v>
      </c>
      <c r="I76" s="4" t="s">
        <v>1500</v>
      </c>
      <c r="J76" s="3" t="s">
        <v>19</v>
      </c>
      <c r="K76" s="7">
        <v>8.7349537037037017E-2</v>
      </c>
      <c r="L76" s="35">
        <v>25</v>
      </c>
      <c r="M76" s="4" t="s">
        <v>3982</v>
      </c>
      <c r="N76" s="3" t="s">
        <v>19</v>
      </c>
      <c r="O76" s="7">
        <v>9.4351851851851548E-2</v>
      </c>
      <c r="P76" s="35">
        <v>25</v>
      </c>
      <c r="Q76" s="4" t="s">
        <v>3599</v>
      </c>
      <c r="R76" s="3" t="s">
        <v>19</v>
      </c>
      <c r="S76" s="7">
        <v>8.0543981481481092E-2</v>
      </c>
      <c r="T76" s="35">
        <v>25</v>
      </c>
      <c r="U76" s="4" t="s">
        <v>3984</v>
      </c>
      <c r="V76" s="3" t="s">
        <v>19</v>
      </c>
      <c r="W76" s="7">
        <v>7.7731481481481818E-2</v>
      </c>
      <c r="X76" s="35">
        <v>21</v>
      </c>
    </row>
    <row r="77" spans="1:41" x14ac:dyDescent="0.25">
      <c r="D77" s="2" t="s">
        <v>4057</v>
      </c>
      <c r="E77" s="2" t="s">
        <v>1212</v>
      </c>
      <c r="F77" s="3" t="s">
        <v>25</v>
      </c>
      <c r="G77" s="7">
        <v>8.3043981481481483E-2</v>
      </c>
      <c r="H77" s="35">
        <v>25</v>
      </c>
      <c r="I77" s="4" t="s">
        <v>3093</v>
      </c>
      <c r="J77" s="3" t="s">
        <v>25</v>
      </c>
      <c r="K77" s="7">
        <v>0.1703935185185185</v>
      </c>
      <c r="L77" s="35">
        <v>25</v>
      </c>
      <c r="M77" s="4" t="s">
        <v>3983</v>
      </c>
      <c r="N77" s="3" t="s">
        <v>25</v>
      </c>
      <c r="O77" s="7">
        <v>0.26474537037037005</v>
      </c>
      <c r="P77" s="35">
        <v>25</v>
      </c>
      <c r="Q77" s="4" t="s">
        <v>3890</v>
      </c>
      <c r="R77" s="3" t="s">
        <v>25</v>
      </c>
      <c r="S77" s="7">
        <v>0.34528935185185117</v>
      </c>
      <c r="T77" s="35">
        <v>25</v>
      </c>
      <c r="U77" s="4" t="s">
        <v>3351</v>
      </c>
      <c r="V77" s="3" t="s">
        <v>25</v>
      </c>
      <c r="W77" s="7">
        <v>0.42302083333333296</v>
      </c>
      <c r="X77" s="35">
        <v>25</v>
      </c>
      <c r="Y77" s="46">
        <f>W77/G82</f>
        <v>1.7001907242871084</v>
      </c>
      <c r="AC77" s="2">
        <v>1.7001907242871084</v>
      </c>
      <c r="AG77" s="2">
        <v>1.7001907242871084</v>
      </c>
      <c r="AK77" s="2">
        <v>1.7001907242871084</v>
      </c>
      <c r="AO77" s="2">
        <v>1.7001907242871084</v>
      </c>
    </row>
    <row r="78" spans="1:41" x14ac:dyDescent="0.25">
      <c r="E78" s="2" t="s">
        <v>30</v>
      </c>
      <c r="G78" s="7">
        <f>IF((G153*Y77)&lt;G76,(G76-(G153*Y77)),(G153*Y77)-G76)</f>
        <v>8.7741888833755555E-3</v>
      </c>
      <c r="H78" s="26" t="str">
        <f>IF((G153*Y77)&lt;G76,"L","G")</f>
        <v>G</v>
      </c>
      <c r="I78" s="2"/>
      <c r="K78" s="7">
        <f>IF((K153*AC77)&lt;K76,(K76-(K153*AC77)),(K153*AC77)-K76)</f>
        <v>5.9804554985278258E-3</v>
      </c>
      <c r="L78" s="26" t="str">
        <f>IF((K153*AC77)&lt;K76,"L","G")</f>
        <v>L</v>
      </c>
      <c r="O78" s="7">
        <f>IF((O153*AG77)&lt;O76,(O76-(O153*AG77)),(O153*AG77)-O76)</f>
        <v>2.0676920466076915E-2</v>
      </c>
      <c r="P78" s="26" t="str">
        <f>IF((O153*AG77)&lt;O76,"L","G")</f>
        <v>L</v>
      </c>
      <c r="S78" s="7">
        <f>IF((S153*AK77)&lt;S76,(S76-(S153*AK77)),(S153*AK77)-S76)</f>
        <v>5.0952550011288539E-3</v>
      </c>
      <c r="T78" s="26" t="str">
        <f>IF((S153*AK77)&lt;S76,"L","G")</f>
        <v>G</v>
      </c>
      <c r="W78" s="7">
        <f>IF((W153*AO77)&lt;W76,(W76-(W153*AO77)),(W153*AO77)-W76)</f>
        <v>1.2787932080100275E-2</v>
      </c>
      <c r="X78" s="26" t="str">
        <f>IF((W153*AO77)&lt;W76,"L","G")</f>
        <v>G</v>
      </c>
    </row>
    <row r="81" spans="5:23" x14ac:dyDescent="0.25">
      <c r="E81" s="2" t="s">
        <v>4159</v>
      </c>
      <c r="G81" s="7">
        <v>5.4004629629629632E-2</v>
      </c>
      <c r="K81" s="7">
        <v>4.7858796296296295E-2</v>
      </c>
      <c r="O81" s="7">
        <v>4.3333333333333335E-2</v>
      </c>
      <c r="S81" s="7">
        <v>5.0370370370370371E-2</v>
      </c>
      <c r="W81" s="7">
        <v>5.3240740740740734E-2</v>
      </c>
    </row>
    <row r="82" spans="5:23" x14ac:dyDescent="0.25">
      <c r="E82" s="2" t="s">
        <v>0</v>
      </c>
      <c r="G82" s="7">
        <f>SUM(G81,K81,O81,S81,W81)</f>
        <v>0.24880787037037036</v>
      </c>
    </row>
    <row r="84" spans="5:23" x14ac:dyDescent="0.25">
      <c r="G84" s="7">
        <v>5.4004629629629632E-2</v>
      </c>
      <c r="K84" s="7">
        <v>4.7858796296296295E-2</v>
      </c>
      <c r="O84" s="7">
        <v>4.3333333333333335E-2</v>
      </c>
      <c r="S84" s="7">
        <v>5.0370370370370371E-2</v>
      </c>
      <c r="W84" s="7">
        <v>5.3240740740740734E-2</v>
      </c>
    </row>
    <row r="85" spans="5:23" x14ac:dyDescent="0.25">
      <c r="G85" s="7">
        <v>0.24880787037037036</v>
      </c>
    </row>
    <row r="87" spans="5:23" x14ac:dyDescent="0.25">
      <c r="G87" s="7">
        <v>5.4004629629629632E-2</v>
      </c>
      <c r="K87" s="7">
        <v>4.7858796296296302E-2</v>
      </c>
      <c r="O87" s="7">
        <v>4.33333333333333E-2</v>
      </c>
      <c r="S87" s="7">
        <v>5.0370370370370399E-2</v>
      </c>
      <c r="W87" s="7">
        <v>5.32407407407407E-2</v>
      </c>
    </row>
    <row r="88" spans="5:23" x14ac:dyDescent="0.25">
      <c r="G88" s="7">
        <v>0.24880787037037036</v>
      </c>
    </row>
    <row r="90" spans="5:23" x14ac:dyDescent="0.25">
      <c r="G90" s="7">
        <v>5.4004629629629632E-2</v>
      </c>
      <c r="K90" s="7">
        <v>4.7858796296296302E-2</v>
      </c>
      <c r="O90" s="7">
        <v>4.33333333333333E-2</v>
      </c>
      <c r="S90" s="7">
        <v>5.0370370370370399E-2</v>
      </c>
      <c r="W90" s="7">
        <v>5.32407407407407E-2</v>
      </c>
    </row>
    <row r="91" spans="5:23" x14ac:dyDescent="0.25">
      <c r="G91" s="7">
        <v>0.24880787037037036</v>
      </c>
    </row>
    <row r="93" spans="5:23" x14ac:dyDescent="0.25">
      <c r="G93" s="7">
        <v>5.4004629629629632E-2</v>
      </c>
      <c r="K93" s="7">
        <v>4.7858796296296302E-2</v>
      </c>
      <c r="O93" s="7">
        <v>4.33333333333333E-2</v>
      </c>
      <c r="S93" s="7">
        <v>5.0370370370370399E-2</v>
      </c>
      <c r="W93" s="7">
        <v>5.32407407407407E-2</v>
      </c>
    </row>
    <row r="94" spans="5:23" x14ac:dyDescent="0.25">
      <c r="G94" s="7">
        <v>0.24880787037037036</v>
      </c>
    </row>
    <row r="96" spans="5:23" x14ac:dyDescent="0.25">
      <c r="G96" s="7">
        <v>5.4004629629629632E-2</v>
      </c>
      <c r="K96" s="7">
        <v>4.7858796296296302E-2</v>
      </c>
      <c r="O96" s="7">
        <v>4.33333333333333E-2</v>
      </c>
      <c r="S96" s="7">
        <v>5.0370370370370399E-2</v>
      </c>
      <c r="W96" s="7">
        <v>5.32407407407407E-2</v>
      </c>
    </row>
    <row r="97" spans="7:23" x14ac:dyDescent="0.25">
      <c r="G97" s="7">
        <v>0.24880787037037036</v>
      </c>
    </row>
    <row r="99" spans="7:23" x14ac:dyDescent="0.25">
      <c r="G99" s="7">
        <v>5.4004629629629632E-2</v>
      </c>
      <c r="K99" s="7">
        <v>4.7858796296296302E-2</v>
      </c>
      <c r="O99" s="7">
        <v>4.33333333333333E-2</v>
      </c>
      <c r="S99" s="7">
        <v>5.0370370370370399E-2</v>
      </c>
      <c r="W99" s="7">
        <v>5.32407407407407E-2</v>
      </c>
    </row>
    <row r="100" spans="7:23" x14ac:dyDescent="0.25">
      <c r="G100" s="7">
        <v>0.24880787037037036</v>
      </c>
    </row>
    <row r="102" spans="7:23" x14ac:dyDescent="0.25">
      <c r="G102" s="7">
        <v>5.4004629629629632E-2</v>
      </c>
      <c r="K102" s="7">
        <v>4.7858796296296302E-2</v>
      </c>
      <c r="O102" s="7">
        <v>4.33333333333333E-2</v>
      </c>
      <c r="S102" s="7">
        <v>5.0370370370370399E-2</v>
      </c>
      <c r="W102" s="7">
        <v>5.32407407407407E-2</v>
      </c>
    </row>
    <row r="103" spans="7:23" x14ac:dyDescent="0.25">
      <c r="G103" s="7">
        <v>0.24880787037037036</v>
      </c>
    </row>
    <row r="105" spans="7:23" x14ac:dyDescent="0.25">
      <c r="G105" s="7">
        <v>5.4004629629629632E-2</v>
      </c>
      <c r="K105" s="7">
        <v>4.7858796296296302E-2</v>
      </c>
      <c r="O105" s="7">
        <v>4.33333333333333E-2</v>
      </c>
      <c r="S105" s="7">
        <v>5.0370370370370399E-2</v>
      </c>
      <c r="W105" s="7">
        <v>5.32407407407407E-2</v>
      </c>
    </row>
    <row r="106" spans="7:23" x14ac:dyDescent="0.25">
      <c r="G106" s="7">
        <v>0.24880787037037036</v>
      </c>
    </row>
    <row r="108" spans="7:23" x14ac:dyDescent="0.25">
      <c r="G108" s="7">
        <v>5.4004629629629632E-2</v>
      </c>
      <c r="K108" s="7">
        <v>4.7858796296296302E-2</v>
      </c>
      <c r="O108" s="7">
        <v>4.33333333333333E-2</v>
      </c>
      <c r="S108" s="7">
        <v>5.0370370370370399E-2</v>
      </c>
      <c r="W108" s="7">
        <v>5.32407407407407E-2</v>
      </c>
    </row>
    <row r="109" spans="7:23" x14ac:dyDescent="0.25">
      <c r="G109" s="7">
        <v>0.24880787037037036</v>
      </c>
    </row>
    <row r="111" spans="7:23" x14ac:dyDescent="0.25">
      <c r="G111" s="7">
        <v>5.4004629629629632E-2</v>
      </c>
      <c r="K111" s="7">
        <v>4.7858796296296302E-2</v>
      </c>
      <c r="O111" s="7">
        <v>4.33333333333333E-2</v>
      </c>
      <c r="S111" s="7">
        <v>5.0370370370370399E-2</v>
      </c>
      <c r="W111" s="7">
        <v>5.32407407407407E-2</v>
      </c>
    </row>
    <row r="112" spans="7:23" x14ac:dyDescent="0.25">
      <c r="G112" s="7">
        <v>0.24880787037037036</v>
      </c>
    </row>
    <row r="114" spans="7:23" x14ac:dyDescent="0.25">
      <c r="G114" s="7">
        <v>5.4004629629629632E-2</v>
      </c>
      <c r="K114" s="7">
        <v>4.7858796296296302E-2</v>
      </c>
      <c r="O114" s="7">
        <v>4.33333333333333E-2</v>
      </c>
      <c r="S114" s="7">
        <v>5.0370370370370399E-2</v>
      </c>
      <c r="W114" s="7">
        <v>5.32407407407407E-2</v>
      </c>
    </row>
    <row r="115" spans="7:23" x14ac:dyDescent="0.25">
      <c r="G115" s="7">
        <v>0.24880787037037036</v>
      </c>
    </row>
    <row r="117" spans="7:23" x14ac:dyDescent="0.25">
      <c r="G117" s="7">
        <v>5.4004629629629632E-2</v>
      </c>
      <c r="K117" s="7">
        <v>4.7858796296296302E-2</v>
      </c>
      <c r="O117" s="7">
        <v>4.33333333333333E-2</v>
      </c>
      <c r="S117" s="7">
        <v>5.0370370370370399E-2</v>
      </c>
      <c r="W117" s="7">
        <v>5.32407407407407E-2</v>
      </c>
    </row>
    <row r="118" spans="7:23" x14ac:dyDescent="0.25">
      <c r="G118" s="7">
        <v>0.24880787037037036</v>
      </c>
    </row>
    <row r="120" spans="7:23" x14ac:dyDescent="0.25">
      <c r="G120" s="7">
        <v>5.4004629629629632E-2</v>
      </c>
      <c r="K120" s="7">
        <v>4.7858796296296302E-2</v>
      </c>
      <c r="O120" s="7">
        <v>4.33333333333333E-2</v>
      </c>
      <c r="S120" s="7">
        <v>5.0370370370370399E-2</v>
      </c>
      <c r="W120" s="7">
        <v>5.32407407407407E-2</v>
      </c>
    </row>
    <row r="121" spans="7:23" x14ac:dyDescent="0.25">
      <c r="G121" s="7">
        <v>0.24880787037037036</v>
      </c>
    </row>
    <row r="123" spans="7:23" x14ac:dyDescent="0.25">
      <c r="G123" s="7">
        <v>5.4004629629629632E-2</v>
      </c>
      <c r="K123" s="7">
        <v>4.7858796296296302E-2</v>
      </c>
      <c r="O123" s="7">
        <v>4.33333333333333E-2</v>
      </c>
      <c r="S123" s="7">
        <v>5.0370370370370399E-2</v>
      </c>
      <c r="W123" s="7">
        <v>5.32407407407407E-2</v>
      </c>
    </row>
    <row r="124" spans="7:23" x14ac:dyDescent="0.25">
      <c r="G124" s="7">
        <v>0.24880787037037036</v>
      </c>
    </row>
    <row r="126" spans="7:23" x14ac:dyDescent="0.25">
      <c r="G126" s="7">
        <v>5.4004629629629632E-2</v>
      </c>
      <c r="K126" s="7">
        <v>4.7858796296296302E-2</v>
      </c>
      <c r="O126" s="7">
        <v>4.33333333333333E-2</v>
      </c>
      <c r="S126" s="7">
        <v>5.0370370370370399E-2</v>
      </c>
      <c r="W126" s="7">
        <v>5.32407407407407E-2</v>
      </c>
    </row>
    <row r="127" spans="7:23" x14ac:dyDescent="0.25">
      <c r="G127" s="7">
        <v>0.24880787037037036</v>
      </c>
    </row>
    <row r="129" spans="7:23" x14ac:dyDescent="0.25">
      <c r="G129" s="7">
        <v>5.4004629629629632E-2</v>
      </c>
      <c r="K129" s="7">
        <v>4.7858796296296302E-2</v>
      </c>
      <c r="O129" s="7">
        <v>4.33333333333333E-2</v>
      </c>
      <c r="S129" s="7">
        <v>5.0370370370370399E-2</v>
      </c>
      <c r="W129" s="7">
        <v>5.32407407407407E-2</v>
      </c>
    </row>
    <row r="130" spans="7:23" x14ac:dyDescent="0.25">
      <c r="G130" s="7">
        <v>0.24880787037037036</v>
      </c>
    </row>
    <row r="132" spans="7:23" x14ac:dyDescent="0.25">
      <c r="G132" s="7">
        <v>5.4004629629629632E-2</v>
      </c>
      <c r="K132" s="7">
        <v>4.7858796296296302E-2</v>
      </c>
      <c r="O132" s="7">
        <v>4.33333333333333E-2</v>
      </c>
      <c r="S132" s="7">
        <v>5.0370370370370399E-2</v>
      </c>
      <c r="W132" s="7">
        <v>5.32407407407407E-2</v>
      </c>
    </row>
    <row r="133" spans="7:23" x14ac:dyDescent="0.25">
      <c r="G133" s="7">
        <v>0.24880787037037036</v>
      </c>
    </row>
    <row r="135" spans="7:23" x14ac:dyDescent="0.25">
      <c r="G135" s="7">
        <v>5.4004629629629632E-2</v>
      </c>
      <c r="K135" s="7">
        <v>4.7858796296296302E-2</v>
      </c>
      <c r="O135" s="7">
        <v>4.33333333333333E-2</v>
      </c>
      <c r="S135" s="7">
        <v>5.0370370370370399E-2</v>
      </c>
      <c r="W135" s="7">
        <v>5.32407407407407E-2</v>
      </c>
    </row>
    <row r="136" spans="7:23" x14ac:dyDescent="0.25">
      <c r="G136" s="7">
        <v>0.24880787037037036</v>
      </c>
    </row>
    <row r="138" spans="7:23" x14ac:dyDescent="0.25">
      <c r="G138" s="7">
        <v>5.4004629629629632E-2</v>
      </c>
      <c r="K138" s="7">
        <v>4.7858796296296302E-2</v>
      </c>
      <c r="O138" s="7">
        <v>4.33333333333333E-2</v>
      </c>
      <c r="S138" s="7">
        <v>5.0370370370370399E-2</v>
      </c>
      <c r="W138" s="7">
        <v>5.32407407407407E-2</v>
      </c>
    </row>
    <row r="139" spans="7:23" x14ac:dyDescent="0.25">
      <c r="G139" s="7">
        <v>0.24880787037037036</v>
      </c>
    </row>
    <row r="141" spans="7:23" x14ac:dyDescent="0.25">
      <c r="G141" s="7">
        <v>5.4004629629629632E-2</v>
      </c>
      <c r="K141" s="7">
        <v>4.7858796296296302E-2</v>
      </c>
      <c r="O141" s="7">
        <v>4.33333333333333E-2</v>
      </c>
      <c r="S141" s="7">
        <v>5.0370370370370399E-2</v>
      </c>
      <c r="W141" s="7">
        <v>5.32407407407407E-2</v>
      </c>
    </row>
    <row r="142" spans="7:23" x14ac:dyDescent="0.25">
      <c r="G142" s="7">
        <v>0.24880787037037036</v>
      </c>
    </row>
    <row r="144" spans="7:23" x14ac:dyDescent="0.25">
      <c r="G144" s="7">
        <v>5.4004629629629632E-2</v>
      </c>
      <c r="K144" s="7">
        <v>4.7858796296296302E-2</v>
      </c>
      <c r="O144" s="7">
        <v>4.33333333333333E-2</v>
      </c>
      <c r="S144" s="7">
        <v>5.0370370370370399E-2</v>
      </c>
      <c r="W144" s="7">
        <v>5.32407407407407E-2</v>
      </c>
    </row>
    <row r="145" spans="7:23" x14ac:dyDescent="0.25">
      <c r="G145" s="7">
        <v>0.24880787037037036</v>
      </c>
    </row>
    <row r="147" spans="7:23" x14ac:dyDescent="0.25">
      <c r="G147" s="7">
        <v>5.4004629629629632E-2</v>
      </c>
      <c r="K147" s="7">
        <v>4.7858796296296302E-2</v>
      </c>
      <c r="O147" s="7">
        <v>4.33333333333333E-2</v>
      </c>
      <c r="S147" s="7">
        <v>5.0370370370370399E-2</v>
      </c>
      <c r="W147" s="7">
        <v>5.32407407407407E-2</v>
      </c>
    </row>
    <row r="148" spans="7:23" x14ac:dyDescent="0.25">
      <c r="G148" s="7">
        <v>0.24880787037037036</v>
      </c>
    </row>
    <row r="150" spans="7:23" x14ac:dyDescent="0.25">
      <c r="G150" s="7">
        <v>5.4004629629629632E-2</v>
      </c>
      <c r="K150" s="7">
        <v>4.7858796296296302E-2</v>
      </c>
      <c r="O150" s="7">
        <v>4.33333333333333E-2</v>
      </c>
      <c r="S150" s="7">
        <v>5.0370370370370399E-2</v>
      </c>
      <c r="W150" s="7">
        <v>5.32407407407407E-2</v>
      </c>
    </row>
    <row r="151" spans="7:23" x14ac:dyDescent="0.25">
      <c r="G151" s="7">
        <v>0.24880787037037036</v>
      </c>
    </row>
    <row r="153" spans="7:23" x14ac:dyDescent="0.25">
      <c r="G153" s="7">
        <v>5.4004629629629632E-2</v>
      </c>
      <c r="K153" s="7">
        <v>4.7858796296296302E-2</v>
      </c>
      <c r="O153" s="7">
        <v>4.33333333333333E-2</v>
      </c>
      <c r="S153" s="7">
        <v>5.0370370370370399E-2</v>
      </c>
      <c r="W153" s="7">
        <v>5.32407407407407E-2</v>
      </c>
    </row>
    <row r="154" spans="7:23" x14ac:dyDescent="0.25">
      <c r="G154" s="7">
        <v>0.24880787037037036</v>
      </c>
    </row>
    <row r="156" spans="7:23" x14ac:dyDescent="0.25">
      <c r="G156" s="7">
        <v>5.4004629629629632E-2</v>
      </c>
      <c r="K156" s="7">
        <v>4.7858796296296302E-2</v>
      </c>
      <c r="O156" s="7">
        <v>4.33333333333333E-2</v>
      </c>
      <c r="S156" s="7">
        <v>5.0370370370370399E-2</v>
      </c>
      <c r="W156" s="7">
        <v>5.32407407407407E-2</v>
      </c>
    </row>
    <row r="157" spans="7:23" x14ac:dyDescent="0.25">
      <c r="G157" s="7">
        <v>0.24880787037037036</v>
      </c>
    </row>
    <row r="159" spans="7:23" x14ac:dyDescent="0.25">
      <c r="G159" s="7">
        <v>5.4004629629629632E-2</v>
      </c>
      <c r="K159" s="7">
        <v>4.7858796296296302E-2</v>
      </c>
      <c r="O159" s="7">
        <v>4.33333333333333E-2</v>
      </c>
      <c r="S159" s="7">
        <v>5.0370370370370399E-2</v>
      </c>
      <c r="W159" s="7">
        <v>5.32407407407407E-2</v>
      </c>
    </row>
    <row r="160" spans="7:23" x14ac:dyDescent="0.25">
      <c r="G160" s="7">
        <v>0.24880787037037036</v>
      </c>
    </row>
    <row r="162" spans="7:23" x14ac:dyDescent="0.25">
      <c r="G162" s="7">
        <v>5.4004629629629632E-2</v>
      </c>
      <c r="K162" s="7">
        <v>4.7858796296296302E-2</v>
      </c>
      <c r="O162" s="7">
        <v>4.33333333333333E-2</v>
      </c>
      <c r="S162" s="7">
        <v>5.0370370370370399E-2</v>
      </c>
      <c r="W162" s="7">
        <v>5.32407407407407E-2</v>
      </c>
    </row>
    <row r="163" spans="7:23" x14ac:dyDescent="0.25">
      <c r="G163" s="7">
        <v>0.24880787037037036</v>
      </c>
    </row>
    <row r="165" spans="7:23" x14ac:dyDescent="0.25">
      <c r="G165" s="7">
        <v>5.4004629629629632E-2</v>
      </c>
      <c r="K165" s="7">
        <v>4.7858796296296302E-2</v>
      </c>
      <c r="O165" s="7">
        <v>4.33333333333333E-2</v>
      </c>
      <c r="S165" s="7">
        <v>5.0370370370370399E-2</v>
      </c>
      <c r="W165" s="7">
        <v>5.32407407407407E-2</v>
      </c>
    </row>
    <row r="166" spans="7:23" x14ac:dyDescent="0.25">
      <c r="G166" s="7">
        <v>0.24880787037037036</v>
      </c>
    </row>
    <row r="168" spans="7:23" x14ac:dyDescent="0.25">
      <c r="G168" s="7">
        <v>5.4004629629629632E-2</v>
      </c>
      <c r="K168" s="7">
        <v>4.7858796296296302E-2</v>
      </c>
      <c r="O168" s="7">
        <v>4.33333333333333E-2</v>
      </c>
      <c r="S168" s="7">
        <v>5.0370370370370399E-2</v>
      </c>
      <c r="W168" s="7">
        <v>5.32407407407407E-2</v>
      </c>
    </row>
    <row r="169" spans="7:23" x14ac:dyDescent="0.25">
      <c r="G169" s="7">
        <v>0.24880787037037036</v>
      </c>
    </row>
    <row r="171" spans="7:23" x14ac:dyDescent="0.25">
      <c r="G171" s="7">
        <v>5.4004629629629632E-2</v>
      </c>
      <c r="K171" s="7">
        <v>4.7858796296296302E-2</v>
      </c>
      <c r="O171" s="7">
        <v>4.33333333333333E-2</v>
      </c>
      <c r="S171" s="7">
        <v>5.0370370370370399E-2</v>
      </c>
      <c r="W171" s="7">
        <v>5.32407407407407E-2</v>
      </c>
    </row>
    <row r="172" spans="7:23" x14ac:dyDescent="0.25">
      <c r="G172" s="7">
        <v>0.24880787037037036</v>
      </c>
    </row>
    <row r="174" spans="7:23" x14ac:dyDescent="0.25">
      <c r="G174" s="7">
        <v>5.4004629629629632E-2</v>
      </c>
      <c r="K174" s="7">
        <v>4.7858796296296302E-2</v>
      </c>
      <c r="O174" s="7">
        <v>4.33333333333333E-2</v>
      </c>
      <c r="S174" s="7">
        <v>5.0370370370370399E-2</v>
      </c>
      <c r="W174" s="7">
        <v>5.32407407407407E-2</v>
      </c>
    </row>
    <row r="175" spans="7:23" x14ac:dyDescent="0.25">
      <c r="G175" s="7">
        <v>0.24880787037037036</v>
      </c>
    </row>
    <row r="177" spans="7:23" x14ac:dyDescent="0.25">
      <c r="G177" s="7">
        <v>5.4004629629629632E-2</v>
      </c>
      <c r="K177" s="7">
        <v>4.7858796296296302E-2</v>
      </c>
      <c r="O177" s="7">
        <v>4.33333333333333E-2</v>
      </c>
      <c r="S177" s="7">
        <v>5.0370370370370399E-2</v>
      </c>
      <c r="W177" s="7">
        <v>5.32407407407407E-2</v>
      </c>
    </row>
    <row r="178" spans="7:23" x14ac:dyDescent="0.25">
      <c r="G178" s="7">
        <v>0.24880787037037036</v>
      </c>
    </row>
    <row r="180" spans="7:23" x14ac:dyDescent="0.25">
      <c r="G180" s="7">
        <v>5.4004629629629632E-2</v>
      </c>
      <c r="K180" s="7">
        <v>4.7858796296296302E-2</v>
      </c>
      <c r="O180" s="7">
        <v>4.33333333333333E-2</v>
      </c>
      <c r="S180" s="7">
        <v>5.0370370370370399E-2</v>
      </c>
      <c r="W180" s="7">
        <v>5.32407407407407E-2</v>
      </c>
    </row>
    <row r="181" spans="7:23" x14ac:dyDescent="0.25">
      <c r="G181" s="7">
        <v>0.24880787037037036</v>
      </c>
    </row>
    <row r="183" spans="7:23" x14ac:dyDescent="0.25">
      <c r="G183" s="7">
        <v>5.4004629629629632E-2</v>
      </c>
      <c r="K183" s="7">
        <v>4.7858796296296302E-2</v>
      </c>
      <c r="O183" s="7">
        <v>4.33333333333333E-2</v>
      </c>
      <c r="S183" s="7">
        <v>5.0370370370370399E-2</v>
      </c>
      <c r="W183" s="7">
        <v>5.32407407407407E-2</v>
      </c>
    </row>
    <row r="184" spans="7:23" x14ac:dyDescent="0.25">
      <c r="G184" s="7">
        <v>0.24880787037037036</v>
      </c>
    </row>
    <row r="186" spans="7:23" x14ac:dyDescent="0.25">
      <c r="G186" s="7">
        <v>5.4004629629629632E-2</v>
      </c>
      <c r="K186" s="7">
        <v>4.7858796296296302E-2</v>
      </c>
      <c r="O186" s="7">
        <v>4.33333333333333E-2</v>
      </c>
      <c r="S186" s="7">
        <v>5.0370370370370399E-2</v>
      </c>
      <c r="W186" s="7">
        <v>5.32407407407407E-2</v>
      </c>
    </row>
    <row r="187" spans="7:23" x14ac:dyDescent="0.25">
      <c r="G187" s="7">
        <v>0.24880787037037036</v>
      </c>
    </row>
    <row r="189" spans="7:23" x14ac:dyDescent="0.25">
      <c r="G189" s="7">
        <v>5.4004629629629632E-2</v>
      </c>
      <c r="K189" s="7">
        <v>4.7858796296296302E-2</v>
      </c>
      <c r="O189" s="7">
        <v>4.33333333333333E-2</v>
      </c>
      <c r="S189" s="7">
        <v>5.0370370370370399E-2</v>
      </c>
      <c r="W189" s="7">
        <v>5.32407407407407E-2</v>
      </c>
    </row>
    <row r="190" spans="7:23" x14ac:dyDescent="0.25">
      <c r="G190" s="7">
        <v>0.24880787037037036</v>
      </c>
    </row>
    <row r="192" spans="7:23" x14ac:dyDescent="0.25">
      <c r="G192" s="7">
        <v>5.4004629629629632E-2</v>
      </c>
      <c r="K192" s="7">
        <v>4.7858796296296302E-2</v>
      </c>
      <c r="O192" s="7">
        <v>4.33333333333333E-2</v>
      </c>
      <c r="S192" s="7">
        <v>5.0370370370370399E-2</v>
      </c>
      <c r="W192" s="7">
        <v>5.32407407407407E-2</v>
      </c>
    </row>
    <row r="193" spans="7:23" x14ac:dyDescent="0.25">
      <c r="G193" s="7">
        <v>0.24880787037037036</v>
      </c>
    </row>
    <row r="195" spans="7:23" x14ac:dyDescent="0.25">
      <c r="G195" s="7">
        <v>5.4004629629629632E-2</v>
      </c>
      <c r="K195" s="7">
        <v>4.7858796296296302E-2</v>
      </c>
      <c r="O195" s="7">
        <v>4.33333333333333E-2</v>
      </c>
      <c r="S195" s="7">
        <v>5.0370370370370399E-2</v>
      </c>
      <c r="W195" s="7">
        <v>5.32407407407407E-2</v>
      </c>
    </row>
    <row r="196" spans="7:23" x14ac:dyDescent="0.25">
      <c r="G196" s="7">
        <v>0.24880787037037036</v>
      </c>
    </row>
    <row r="198" spans="7:23" x14ac:dyDescent="0.25">
      <c r="G198" s="7">
        <v>5.4004629629629632E-2</v>
      </c>
      <c r="K198" s="7">
        <v>4.7858796296296302E-2</v>
      </c>
      <c r="O198" s="7">
        <v>4.33333333333333E-2</v>
      </c>
      <c r="S198" s="7">
        <v>5.0370370370370399E-2</v>
      </c>
      <c r="W198" s="7">
        <v>5.32407407407407E-2</v>
      </c>
    </row>
    <row r="199" spans="7:23" x14ac:dyDescent="0.25">
      <c r="G199" s="7">
        <v>0.24880787037037036</v>
      </c>
    </row>
    <row r="201" spans="7:23" x14ac:dyDescent="0.25">
      <c r="G201" s="7">
        <v>5.4004629629629632E-2</v>
      </c>
      <c r="K201" s="7">
        <v>4.7858796296296302E-2</v>
      </c>
      <c r="O201" s="7">
        <v>4.33333333333333E-2</v>
      </c>
      <c r="S201" s="7">
        <v>5.0370370370370399E-2</v>
      </c>
      <c r="W201" s="7">
        <v>5.32407407407407E-2</v>
      </c>
    </row>
    <row r="202" spans="7:23" x14ac:dyDescent="0.25">
      <c r="G202" s="7">
        <v>0.24880787037037036</v>
      </c>
    </row>
    <row r="204" spans="7:23" x14ac:dyDescent="0.25">
      <c r="G204" s="7">
        <v>5.4004629629629632E-2</v>
      </c>
      <c r="K204" s="7">
        <v>4.7858796296296302E-2</v>
      </c>
      <c r="O204" s="7">
        <v>4.33333333333333E-2</v>
      </c>
      <c r="S204" s="7">
        <v>5.0370370370370399E-2</v>
      </c>
      <c r="W204" s="7">
        <v>5.32407407407407E-2</v>
      </c>
    </row>
    <row r="205" spans="7:23" x14ac:dyDescent="0.25">
      <c r="G205" s="7">
        <v>0.24880787037037036</v>
      </c>
    </row>
    <row r="207" spans="7:23" x14ac:dyDescent="0.25">
      <c r="G207" s="7">
        <v>5.4004629629629632E-2</v>
      </c>
      <c r="K207" s="7">
        <v>4.7858796296296302E-2</v>
      </c>
      <c r="O207" s="7">
        <v>4.33333333333333E-2</v>
      </c>
      <c r="S207" s="7">
        <v>5.0370370370370399E-2</v>
      </c>
      <c r="W207" s="7">
        <v>5.32407407407407E-2</v>
      </c>
    </row>
    <row r="208" spans="7:23" x14ac:dyDescent="0.25">
      <c r="G208" s="7">
        <v>0.24880787037037036</v>
      </c>
    </row>
    <row r="210" spans="7:23" x14ac:dyDescent="0.25">
      <c r="G210" s="7">
        <v>5.4004629629629632E-2</v>
      </c>
      <c r="K210" s="7">
        <v>4.7858796296296302E-2</v>
      </c>
      <c r="O210" s="7">
        <v>4.33333333333333E-2</v>
      </c>
      <c r="S210" s="7">
        <v>5.0370370370370399E-2</v>
      </c>
      <c r="W210" s="7">
        <v>5.32407407407407E-2</v>
      </c>
    </row>
    <row r="211" spans="7:23" x14ac:dyDescent="0.25">
      <c r="G211" s="7">
        <v>0.24880787037037036</v>
      </c>
    </row>
    <row r="213" spans="7:23" x14ac:dyDescent="0.25">
      <c r="G213" s="7">
        <v>5.4004629629629632E-2</v>
      </c>
      <c r="K213" s="7">
        <v>4.7858796296296302E-2</v>
      </c>
      <c r="O213" s="7">
        <v>4.33333333333333E-2</v>
      </c>
      <c r="S213" s="7">
        <v>5.0370370370370399E-2</v>
      </c>
      <c r="W213" s="7">
        <v>5.32407407407407E-2</v>
      </c>
    </row>
    <row r="214" spans="7:23" x14ac:dyDescent="0.25">
      <c r="G214" s="7">
        <v>0.24880787037037036</v>
      </c>
    </row>
    <row r="216" spans="7:23" x14ac:dyDescent="0.25">
      <c r="G216" s="7">
        <v>5.4004629629629632E-2</v>
      </c>
      <c r="K216" s="7">
        <v>4.7858796296296302E-2</v>
      </c>
      <c r="O216" s="7">
        <v>4.33333333333333E-2</v>
      </c>
      <c r="S216" s="7">
        <v>5.0370370370370399E-2</v>
      </c>
      <c r="W216" s="7">
        <v>5.32407407407407E-2</v>
      </c>
    </row>
    <row r="217" spans="7:23" x14ac:dyDescent="0.25">
      <c r="G217" s="7">
        <v>0.24880787037037036</v>
      </c>
    </row>
    <row r="219" spans="7:23" x14ac:dyDescent="0.25">
      <c r="G219" s="7">
        <v>5.4004629629629632E-2</v>
      </c>
      <c r="K219" s="7">
        <v>4.7858796296296302E-2</v>
      </c>
      <c r="O219" s="7">
        <v>4.33333333333333E-2</v>
      </c>
      <c r="S219" s="7">
        <v>5.0370370370370399E-2</v>
      </c>
      <c r="W219" s="7">
        <v>5.32407407407407E-2</v>
      </c>
    </row>
    <row r="220" spans="7:23" x14ac:dyDescent="0.25">
      <c r="G220" s="7">
        <v>0.24880787037037036</v>
      </c>
    </row>
    <row r="222" spans="7:23" x14ac:dyDescent="0.25">
      <c r="G222" s="7">
        <v>5.4004629629629632E-2</v>
      </c>
      <c r="K222" s="7">
        <v>4.7858796296296302E-2</v>
      </c>
      <c r="O222" s="7">
        <v>4.33333333333333E-2</v>
      </c>
      <c r="S222" s="7">
        <v>5.0370370370370399E-2</v>
      </c>
      <c r="W222" s="7">
        <v>5.32407407407407E-2</v>
      </c>
    </row>
    <row r="223" spans="7:23" x14ac:dyDescent="0.25">
      <c r="G223" s="7">
        <v>0.24880787037037036</v>
      </c>
    </row>
    <row r="225" spans="7:23" x14ac:dyDescent="0.25">
      <c r="G225" s="7">
        <v>5.4004629629629632E-2</v>
      </c>
      <c r="K225" s="7">
        <v>4.7858796296296302E-2</v>
      </c>
      <c r="O225" s="7">
        <v>4.33333333333333E-2</v>
      </c>
      <c r="S225" s="7">
        <v>5.0370370370370399E-2</v>
      </c>
      <c r="W225" s="7">
        <v>5.32407407407407E-2</v>
      </c>
    </row>
    <row r="226" spans="7:23" x14ac:dyDescent="0.25">
      <c r="G226" s="7">
        <v>0.24880787037037036</v>
      </c>
    </row>
    <row r="228" spans="7:23" x14ac:dyDescent="0.25">
      <c r="G228" s="7">
        <v>5.4004629629629632E-2</v>
      </c>
      <c r="K228" s="7">
        <v>4.7858796296296302E-2</v>
      </c>
      <c r="O228" s="7">
        <v>4.33333333333333E-2</v>
      </c>
      <c r="S228" s="7">
        <v>5.0370370370370399E-2</v>
      </c>
      <c r="W228" s="7">
        <v>5.32407407407407E-2</v>
      </c>
    </row>
    <row r="229" spans="7:23" x14ac:dyDescent="0.25">
      <c r="G229" s="7">
        <v>0.24880787037037036</v>
      </c>
    </row>
    <row r="231" spans="7:23" x14ac:dyDescent="0.25">
      <c r="G231" s="7">
        <v>5.4004629629629632E-2</v>
      </c>
      <c r="K231" s="7">
        <v>4.7858796296296302E-2</v>
      </c>
      <c r="O231" s="7">
        <v>4.33333333333333E-2</v>
      </c>
      <c r="S231" s="7">
        <v>5.0370370370370399E-2</v>
      </c>
      <c r="W231" s="7">
        <v>5.32407407407407E-2</v>
      </c>
    </row>
    <row r="232" spans="7:23" x14ac:dyDescent="0.25">
      <c r="G232" s="7">
        <v>0.24880787037037036</v>
      </c>
    </row>
    <row r="234" spans="7:23" x14ac:dyDescent="0.25">
      <c r="G234" s="7">
        <v>5.4004629629629632E-2</v>
      </c>
      <c r="K234" s="7">
        <v>4.7858796296296302E-2</v>
      </c>
      <c r="O234" s="7">
        <v>4.33333333333333E-2</v>
      </c>
      <c r="S234" s="7">
        <v>5.0370370370370399E-2</v>
      </c>
      <c r="W234" s="7">
        <v>5.32407407407407E-2</v>
      </c>
    </row>
    <row r="235" spans="7:23" x14ac:dyDescent="0.25">
      <c r="G235" s="7">
        <v>0.24880787037037036</v>
      </c>
    </row>
    <row r="237" spans="7:23" x14ac:dyDescent="0.25">
      <c r="G237" s="7">
        <v>5.4004629629629632E-2</v>
      </c>
      <c r="K237" s="7">
        <v>4.7858796296296302E-2</v>
      </c>
      <c r="O237" s="7">
        <v>4.33333333333333E-2</v>
      </c>
      <c r="S237" s="7">
        <v>5.0370370370370399E-2</v>
      </c>
      <c r="W237" s="7">
        <v>5.32407407407407E-2</v>
      </c>
    </row>
    <row r="238" spans="7:23" x14ac:dyDescent="0.25">
      <c r="G238" s="7">
        <v>0.24880787037037036</v>
      </c>
    </row>
    <row r="240" spans="7:23" x14ac:dyDescent="0.25">
      <c r="G240" s="7">
        <v>5.4004629629629632E-2</v>
      </c>
      <c r="K240" s="7">
        <v>4.7858796296296302E-2</v>
      </c>
      <c r="O240" s="7">
        <v>4.33333333333333E-2</v>
      </c>
      <c r="S240" s="7">
        <v>5.0370370370370399E-2</v>
      </c>
      <c r="W240" s="7">
        <v>5.32407407407407E-2</v>
      </c>
    </row>
    <row r="241" spans="7:23" x14ac:dyDescent="0.25">
      <c r="G241" s="7">
        <v>0.24880787037037036</v>
      </c>
    </row>
    <row r="243" spans="7:23" x14ac:dyDescent="0.25">
      <c r="G243" s="7">
        <v>5.4004629629629632E-2</v>
      </c>
      <c r="K243" s="7">
        <v>4.7858796296296302E-2</v>
      </c>
      <c r="O243" s="7">
        <v>4.33333333333333E-2</v>
      </c>
      <c r="S243" s="7">
        <v>5.0370370370370399E-2</v>
      </c>
      <c r="W243" s="7">
        <v>5.32407407407407E-2</v>
      </c>
    </row>
    <row r="244" spans="7:23" x14ac:dyDescent="0.25">
      <c r="G244" s="7">
        <v>0.24880787037037036</v>
      </c>
    </row>
    <row r="246" spans="7:23" x14ac:dyDescent="0.25">
      <c r="G246" s="7">
        <v>5.4004629629629632E-2</v>
      </c>
      <c r="K246" s="7">
        <v>4.7858796296296302E-2</v>
      </c>
      <c r="O246" s="7">
        <v>4.33333333333333E-2</v>
      </c>
      <c r="S246" s="7">
        <v>5.0370370370370399E-2</v>
      </c>
      <c r="W246" s="7">
        <v>5.32407407407407E-2</v>
      </c>
    </row>
    <row r="247" spans="7:23" x14ac:dyDescent="0.25">
      <c r="G247" s="7">
        <v>0.24880787037037036</v>
      </c>
    </row>
    <row r="249" spans="7:23" x14ac:dyDescent="0.25">
      <c r="G249" s="7">
        <v>5.4004629629629632E-2</v>
      </c>
      <c r="K249" s="7">
        <v>4.7858796296296302E-2</v>
      </c>
      <c r="O249" s="7">
        <v>4.33333333333333E-2</v>
      </c>
      <c r="S249" s="7">
        <v>5.0370370370370399E-2</v>
      </c>
      <c r="W249" s="7">
        <v>5.32407407407407E-2</v>
      </c>
    </row>
    <row r="250" spans="7:23" x14ac:dyDescent="0.25">
      <c r="G250" s="7">
        <v>0.24880787037037036</v>
      </c>
    </row>
    <row r="252" spans="7:23" x14ac:dyDescent="0.25">
      <c r="G252" s="7">
        <v>5.4004629629629632E-2</v>
      </c>
      <c r="K252" s="7">
        <v>4.7858796296296302E-2</v>
      </c>
      <c r="O252" s="7">
        <v>4.33333333333333E-2</v>
      </c>
      <c r="S252" s="7">
        <v>5.0370370370370399E-2</v>
      </c>
      <c r="W252" s="7">
        <v>5.32407407407407E-2</v>
      </c>
    </row>
    <row r="253" spans="7:23" x14ac:dyDescent="0.25">
      <c r="G253" s="7">
        <v>0.24880787037037036</v>
      </c>
    </row>
    <row r="255" spans="7:23" x14ac:dyDescent="0.25">
      <c r="G255" s="7">
        <v>5.4004629629629632E-2</v>
      </c>
      <c r="K255" s="7">
        <v>4.7858796296296302E-2</v>
      </c>
      <c r="O255" s="7">
        <v>4.33333333333333E-2</v>
      </c>
      <c r="S255" s="7">
        <v>5.0370370370370399E-2</v>
      </c>
      <c r="W255" s="7">
        <v>5.32407407407407E-2</v>
      </c>
    </row>
    <row r="256" spans="7:23" x14ac:dyDescent="0.25">
      <c r="G256" s="7">
        <v>0.24880787037037036</v>
      </c>
    </row>
    <row r="258" spans="7:23" x14ac:dyDescent="0.25">
      <c r="G258" s="7">
        <v>5.4004629629629632E-2</v>
      </c>
      <c r="K258" s="7">
        <v>4.7858796296296302E-2</v>
      </c>
      <c r="O258" s="7">
        <v>4.33333333333333E-2</v>
      </c>
      <c r="S258" s="7">
        <v>5.0370370370370399E-2</v>
      </c>
      <c r="W258" s="7">
        <v>5.32407407407407E-2</v>
      </c>
    </row>
    <row r="259" spans="7:23" x14ac:dyDescent="0.25">
      <c r="G259" s="7">
        <v>0.24880787037037036</v>
      </c>
    </row>
    <row r="261" spans="7:23" x14ac:dyDescent="0.25">
      <c r="G261" s="7">
        <v>5.4004629629629632E-2</v>
      </c>
      <c r="K261" s="7">
        <v>4.7858796296296302E-2</v>
      </c>
      <c r="O261" s="7">
        <v>4.33333333333333E-2</v>
      </c>
      <c r="S261" s="7">
        <v>5.0370370370370399E-2</v>
      </c>
      <c r="W261" s="7">
        <v>5.32407407407407E-2</v>
      </c>
    </row>
    <row r="262" spans="7:23" x14ac:dyDescent="0.25">
      <c r="G262" s="7">
        <v>0.24880787037037036</v>
      </c>
    </row>
    <row r="264" spans="7:23" x14ac:dyDescent="0.25">
      <c r="G264" s="7">
        <v>5.4004629629629632E-2</v>
      </c>
      <c r="K264" s="7">
        <v>4.7858796296296302E-2</v>
      </c>
      <c r="O264" s="7">
        <v>4.33333333333333E-2</v>
      </c>
      <c r="S264" s="7">
        <v>5.0370370370370399E-2</v>
      </c>
      <c r="W264" s="7">
        <v>5.32407407407407E-2</v>
      </c>
    </row>
    <row r="265" spans="7:23" x14ac:dyDescent="0.25">
      <c r="G265" s="7">
        <v>0.24880787037037036</v>
      </c>
    </row>
    <row r="267" spans="7:23" x14ac:dyDescent="0.25">
      <c r="G267" s="7">
        <v>5.4004629629629632E-2</v>
      </c>
      <c r="K267" s="7">
        <v>4.7858796296296302E-2</v>
      </c>
      <c r="O267" s="7">
        <v>4.33333333333333E-2</v>
      </c>
      <c r="S267" s="7">
        <v>5.0370370370370399E-2</v>
      </c>
      <c r="W267" s="7">
        <v>5.32407407407407E-2</v>
      </c>
    </row>
    <row r="268" spans="7:23" x14ac:dyDescent="0.25">
      <c r="G268" s="7">
        <v>0.24880787037037036</v>
      </c>
    </row>
    <row r="270" spans="7:23" x14ac:dyDescent="0.25">
      <c r="G270" s="7">
        <v>5.4004629629629632E-2</v>
      </c>
      <c r="K270" s="7">
        <v>4.7858796296296302E-2</v>
      </c>
      <c r="O270" s="7">
        <v>4.33333333333333E-2</v>
      </c>
      <c r="S270" s="7">
        <v>5.0370370370370399E-2</v>
      </c>
      <c r="W270" s="7">
        <v>5.32407407407407E-2</v>
      </c>
    </row>
    <row r="271" spans="7:23" x14ac:dyDescent="0.25">
      <c r="G271" s="7">
        <v>0.24880787037037036</v>
      </c>
    </row>
    <row r="273" spans="7:23" x14ac:dyDescent="0.25">
      <c r="G273" s="7">
        <v>5.4004629629629632E-2</v>
      </c>
      <c r="K273" s="7">
        <v>4.7858796296296302E-2</v>
      </c>
      <c r="O273" s="7">
        <v>4.33333333333333E-2</v>
      </c>
      <c r="S273" s="7">
        <v>5.0370370370370399E-2</v>
      </c>
      <c r="W273" s="7">
        <v>5.32407407407407E-2</v>
      </c>
    </row>
    <row r="274" spans="7:23" x14ac:dyDescent="0.25">
      <c r="G274" s="7">
        <v>0.24880787037037036</v>
      </c>
    </row>
    <row r="276" spans="7:23" x14ac:dyDescent="0.25">
      <c r="G276" s="7">
        <v>5.4004629629629632E-2</v>
      </c>
      <c r="K276" s="7">
        <v>4.7858796296296302E-2</v>
      </c>
      <c r="O276" s="7">
        <v>4.33333333333333E-2</v>
      </c>
      <c r="S276" s="7">
        <v>5.0370370370370399E-2</v>
      </c>
      <c r="W276" s="7">
        <v>5.32407407407407E-2</v>
      </c>
    </row>
    <row r="277" spans="7:23" x14ac:dyDescent="0.25">
      <c r="G277" s="7">
        <v>0.24880787037037036</v>
      </c>
    </row>
    <row r="279" spans="7:23" x14ac:dyDescent="0.25">
      <c r="G279" s="7">
        <v>5.4004629629629632E-2</v>
      </c>
      <c r="K279" s="7">
        <v>4.7858796296296302E-2</v>
      </c>
      <c r="O279" s="7">
        <v>4.33333333333333E-2</v>
      </c>
      <c r="S279" s="7">
        <v>5.0370370370370399E-2</v>
      </c>
      <c r="W279" s="7">
        <v>5.32407407407407E-2</v>
      </c>
    </row>
    <row r="280" spans="7:23" x14ac:dyDescent="0.25">
      <c r="G280" s="7">
        <v>0.24880787037037036</v>
      </c>
    </row>
    <row r="282" spans="7:23" x14ac:dyDescent="0.25">
      <c r="G282" s="7">
        <v>5.4004629629629632E-2</v>
      </c>
      <c r="K282" s="7">
        <v>4.7858796296296302E-2</v>
      </c>
      <c r="O282" s="7">
        <v>4.33333333333333E-2</v>
      </c>
      <c r="S282" s="7">
        <v>5.0370370370370399E-2</v>
      </c>
      <c r="W282" s="7">
        <v>5.32407407407407E-2</v>
      </c>
    </row>
    <row r="283" spans="7:23" x14ac:dyDescent="0.25">
      <c r="G283" s="7">
        <v>0.24880787037037036</v>
      </c>
    </row>
    <row r="285" spans="7:23" x14ac:dyDescent="0.25">
      <c r="G285" s="7">
        <v>5.4004629629629632E-2</v>
      </c>
      <c r="K285" s="7">
        <v>4.7858796296296302E-2</v>
      </c>
      <c r="O285" s="7">
        <v>4.33333333333333E-2</v>
      </c>
      <c r="S285" s="7">
        <v>5.0370370370370399E-2</v>
      </c>
      <c r="W285" s="7">
        <v>5.32407407407407E-2</v>
      </c>
    </row>
    <row r="286" spans="7:23" x14ac:dyDescent="0.25">
      <c r="G286" s="7">
        <v>0.24880787037037036</v>
      </c>
    </row>
    <row r="288" spans="7:23" x14ac:dyDescent="0.25">
      <c r="G288" s="7">
        <v>5.4004629629629632E-2</v>
      </c>
      <c r="K288" s="7">
        <v>4.7858796296296302E-2</v>
      </c>
      <c r="O288" s="7">
        <v>4.33333333333333E-2</v>
      </c>
      <c r="S288" s="7">
        <v>5.0370370370370399E-2</v>
      </c>
      <c r="W288" s="7">
        <v>5.32407407407407E-2</v>
      </c>
    </row>
    <row r="289" spans="7:7" x14ac:dyDescent="0.25">
      <c r="G289" s="7">
        <v>0.24880787037037036</v>
      </c>
    </row>
    <row r="291" spans="7:7" x14ac:dyDescent="0.25">
      <c r="G291" s="7">
        <v>5.4004629629629632E-2</v>
      </c>
    </row>
    <row r="292" spans="7:7" x14ac:dyDescent="0.25">
      <c r="G292" s="7">
        <v>0.24880787037037036</v>
      </c>
    </row>
    <row r="294" spans="7:7" x14ac:dyDescent="0.25">
      <c r="G294" s="7">
        <v>5.4004629629629632E-2</v>
      </c>
    </row>
    <row r="295" spans="7:7" x14ac:dyDescent="0.25">
      <c r="G295" s="7">
        <v>0.24880787037037036</v>
      </c>
    </row>
    <row r="297" spans="7:7" x14ac:dyDescent="0.25">
      <c r="G297" s="7">
        <v>5.4004629629629632E-2</v>
      </c>
    </row>
    <row r="298" spans="7:7" x14ac:dyDescent="0.25">
      <c r="G298" s="7">
        <v>0.24880787037037036</v>
      </c>
    </row>
    <row r="300" spans="7:7" x14ac:dyDescent="0.25">
      <c r="G300" s="7">
        <v>5.4004629629629632E-2</v>
      </c>
    </row>
    <row r="301" spans="7:7" x14ac:dyDescent="0.25">
      <c r="G301" s="7">
        <v>0.24880787037037036</v>
      </c>
    </row>
    <row r="303" spans="7:7" x14ac:dyDescent="0.25">
      <c r="G303" s="7">
        <v>5.4004629629629632E-2</v>
      </c>
    </row>
    <row r="304" spans="7:7" x14ac:dyDescent="0.25">
      <c r="G304" s="7">
        <v>0.24880787037037036</v>
      </c>
    </row>
    <row r="306" spans="7:7" x14ac:dyDescent="0.25">
      <c r="G306" s="7">
        <v>5.4004629629629632E-2</v>
      </c>
    </row>
    <row r="307" spans="7:7" x14ac:dyDescent="0.25">
      <c r="G307" s="7">
        <v>0.24880787037037036</v>
      </c>
    </row>
    <row r="309" spans="7:7" x14ac:dyDescent="0.25">
      <c r="G309" s="7">
        <v>5.4004629629629632E-2</v>
      </c>
    </row>
    <row r="310" spans="7:7" x14ac:dyDescent="0.25">
      <c r="G310" s="7">
        <v>0.24880787037037036</v>
      </c>
    </row>
    <row r="312" spans="7:7" x14ac:dyDescent="0.25">
      <c r="G312" s="7">
        <v>5.4004629629629632E-2</v>
      </c>
    </row>
    <row r="313" spans="7:7" x14ac:dyDescent="0.25">
      <c r="G313" s="7">
        <v>0.24880787037037036</v>
      </c>
    </row>
    <row r="315" spans="7:7" x14ac:dyDescent="0.25">
      <c r="G315" s="7">
        <v>5.4004629629629632E-2</v>
      </c>
    </row>
    <row r="316" spans="7:7" x14ac:dyDescent="0.25">
      <c r="G316" s="7">
        <v>0.24880787037037036</v>
      </c>
    </row>
    <row r="318" spans="7:7" x14ac:dyDescent="0.25">
      <c r="G318" s="7">
        <v>5.4004629629629632E-2</v>
      </c>
    </row>
    <row r="319" spans="7:7" x14ac:dyDescent="0.25">
      <c r="G319" s="7">
        <v>0.24880787037037036</v>
      </c>
    </row>
    <row r="321" spans="7:7" x14ac:dyDescent="0.25">
      <c r="G321" s="7">
        <v>5.4004629629629632E-2</v>
      </c>
    </row>
    <row r="322" spans="7:7" x14ac:dyDescent="0.25">
      <c r="G322" s="7">
        <v>0.24880787037037036</v>
      </c>
    </row>
    <row r="324" spans="7:7" x14ac:dyDescent="0.25">
      <c r="G324" s="7">
        <v>5.4004629629629632E-2</v>
      </c>
    </row>
    <row r="325" spans="7:7" x14ac:dyDescent="0.25">
      <c r="G325" s="7">
        <v>0.24880787037037036</v>
      </c>
    </row>
    <row r="327" spans="7:7" x14ac:dyDescent="0.25">
      <c r="G327" s="7">
        <v>5.4004629629629632E-2</v>
      </c>
    </row>
    <row r="328" spans="7:7" x14ac:dyDescent="0.25">
      <c r="G328" s="7">
        <v>0.24880787037037036</v>
      </c>
    </row>
    <row r="330" spans="7:7" x14ac:dyDescent="0.25">
      <c r="G330" s="7">
        <v>5.4004629629629632E-2</v>
      </c>
    </row>
    <row r="331" spans="7:7" x14ac:dyDescent="0.25">
      <c r="G331" s="7">
        <v>0.24880787037037036</v>
      </c>
    </row>
    <row r="333" spans="7:7" x14ac:dyDescent="0.25">
      <c r="G333" s="7">
        <v>5.4004629629629632E-2</v>
      </c>
    </row>
    <row r="334" spans="7:7" x14ac:dyDescent="0.25">
      <c r="G334" s="7">
        <v>0.24880787037037036</v>
      </c>
    </row>
    <row r="336" spans="7:7" x14ac:dyDescent="0.25">
      <c r="G336" s="7">
        <v>5.4004629629629632E-2</v>
      </c>
    </row>
    <row r="337" spans="7:7" x14ac:dyDescent="0.25">
      <c r="G337" s="7">
        <v>0.24880787037037036</v>
      </c>
    </row>
    <row r="339" spans="7:7" x14ac:dyDescent="0.25">
      <c r="G339" s="7">
        <v>5.4004629629629632E-2</v>
      </c>
    </row>
    <row r="340" spans="7:7" x14ac:dyDescent="0.25">
      <c r="G340" s="7">
        <v>0.24880787037037036</v>
      </c>
    </row>
    <row r="342" spans="7:7" x14ac:dyDescent="0.25">
      <c r="G342" s="7">
        <v>5.4004629629629632E-2</v>
      </c>
    </row>
    <row r="343" spans="7:7" x14ac:dyDescent="0.25">
      <c r="G343" s="7">
        <v>0.24880787037037036</v>
      </c>
    </row>
    <row r="345" spans="7:7" x14ac:dyDescent="0.25">
      <c r="G345" s="7">
        <v>5.4004629629629632E-2</v>
      </c>
    </row>
    <row r="346" spans="7:7" x14ac:dyDescent="0.25">
      <c r="G346" s="7">
        <v>0.24880787037037036</v>
      </c>
    </row>
    <row r="348" spans="7:7" x14ac:dyDescent="0.25">
      <c r="G348" s="7">
        <v>5.4004629629629632E-2</v>
      </c>
    </row>
    <row r="349" spans="7:7" x14ac:dyDescent="0.25">
      <c r="G349" s="7">
        <v>0.24880787037037036</v>
      </c>
    </row>
    <row r="351" spans="7:7" x14ac:dyDescent="0.25">
      <c r="G351" s="7">
        <v>5.4004629629629632E-2</v>
      </c>
    </row>
    <row r="352" spans="7:7" x14ac:dyDescent="0.25">
      <c r="G352" s="7">
        <v>0.24880787037037036</v>
      </c>
    </row>
    <row r="354" spans="7:7" x14ac:dyDescent="0.25">
      <c r="G354" s="7">
        <v>5.4004629629629632E-2</v>
      </c>
    </row>
    <row r="355" spans="7:7" x14ac:dyDescent="0.25">
      <c r="G355" s="7">
        <v>0.24880787037037036</v>
      </c>
    </row>
    <row r="357" spans="7:7" x14ac:dyDescent="0.25">
      <c r="G357" s="7">
        <v>5.4004629629629632E-2</v>
      </c>
    </row>
    <row r="358" spans="7:7" x14ac:dyDescent="0.25">
      <c r="G358" s="7">
        <v>0.24880787037037036</v>
      </c>
    </row>
    <row r="360" spans="7:7" x14ac:dyDescent="0.25">
      <c r="G360" s="7">
        <v>5.4004629629629632E-2</v>
      </c>
    </row>
    <row r="361" spans="7:7" x14ac:dyDescent="0.25">
      <c r="G361" s="7">
        <v>0.24880787037037036</v>
      </c>
    </row>
    <row r="363" spans="7:7" x14ac:dyDescent="0.25">
      <c r="G363" s="7">
        <v>5.4004629629629632E-2</v>
      </c>
    </row>
    <row r="364" spans="7:7" x14ac:dyDescent="0.25">
      <c r="G364" s="7">
        <v>0.24880787037037036</v>
      </c>
    </row>
    <row r="366" spans="7:7" x14ac:dyDescent="0.25">
      <c r="G366" s="7">
        <v>5.4004629629629632E-2</v>
      </c>
    </row>
    <row r="367" spans="7:7" x14ac:dyDescent="0.25">
      <c r="G367" s="7">
        <v>0.24880787037037036</v>
      </c>
    </row>
    <row r="369" spans="7:7" x14ac:dyDescent="0.25">
      <c r="G369" s="7">
        <v>5.4004629629629632E-2</v>
      </c>
    </row>
    <row r="370" spans="7:7" x14ac:dyDescent="0.25">
      <c r="G370" s="7">
        <v>0.24880787037037036</v>
      </c>
    </row>
    <row r="372" spans="7:7" x14ac:dyDescent="0.25">
      <c r="G372" s="7">
        <v>5.4004629629629632E-2</v>
      </c>
    </row>
    <row r="373" spans="7:7" x14ac:dyDescent="0.25">
      <c r="G373" s="7">
        <v>0.24880787037037036</v>
      </c>
    </row>
    <row r="375" spans="7:7" x14ac:dyDescent="0.25">
      <c r="G375" s="7">
        <v>5.4004629629629632E-2</v>
      </c>
    </row>
    <row r="376" spans="7:7" x14ac:dyDescent="0.25">
      <c r="G376" s="7">
        <v>0.24880787037037036</v>
      </c>
    </row>
    <row r="378" spans="7:7" x14ac:dyDescent="0.25">
      <c r="G378" s="7">
        <v>5.4004629629629632E-2</v>
      </c>
    </row>
    <row r="379" spans="7:7" x14ac:dyDescent="0.25">
      <c r="G379" s="7">
        <v>0.24880787037037036</v>
      </c>
    </row>
    <row r="381" spans="7:7" x14ac:dyDescent="0.25">
      <c r="G381" s="7">
        <v>5.4004629629629632E-2</v>
      </c>
    </row>
    <row r="382" spans="7:7" x14ac:dyDescent="0.25">
      <c r="G382" s="7">
        <v>0.24880787037037036</v>
      </c>
    </row>
    <row r="384" spans="7:7" x14ac:dyDescent="0.25">
      <c r="G384" s="7">
        <v>5.4004629629629632E-2</v>
      </c>
    </row>
    <row r="385" spans="7:7" x14ac:dyDescent="0.25">
      <c r="G385" s="7">
        <v>0.24880787037037036</v>
      </c>
    </row>
    <row r="387" spans="7:7" x14ac:dyDescent="0.25">
      <c r="G387" s="7">
        <v>5.4004629629629632E-2</v>
      </c>
    </row>
    <row r="388" spans="7:7" x14ac:dyDescent="0.25">
      <c r="G388" s="7">
        <v>0.24880787037037036</v>
      </c>
    </row>
    <row r="390" spans="7:7" x14ac:dyDescent="0.25">
      <c r="G390" s="7">
        <v>5.4004629629629632E-2</v>
      </c>
    </row>
    <row r="391" spans="7:7" x14ac:dyDescent="0.25">
      <c r="G391" s="7">
        <v>0.24880787037037036</v>
      </c>
    </row>
    <row r="393" spans="7:7" x14ac:dyDescent="0.25">
      <c r="G393" s="7">
        <v>5.4004629629629632E-2</v>
      </c>
    </row>
    <row r="394" spans="7:7" x14ac:dyDescent="0.25">
      <c r="G394" s="7">
        <v>0.24880787037037036</v>
      </c>
    </row>
    <row r="396" spans="7:7" x14ac:dyDescent="0.25">
      <c r="G396" s="7">
        <v>5.4004629629629632E-2</v>
      </c>
    </row>
    <row r="397" spans="7:7" x14ac:dyDescent="0.25">
      <c r="G397" s="7">
        <v>0.24880787037037036</v>
      </c>
    </row>
    <row r="399" spans="7:7" x14ac:dyDescent="0.25">
      <c r="G399" s="7">
        <v>5.4004629629629632E-2</v>
      </c>
    </row>
    <row r="400" spans="7:7" x14ac:dyDescent="0.25">
      <c r="G400" s="7">
        <v>0.24880787037037036</v>
      </c>
    </row>
    <row r="402" spans="7:7" x14ac:dyDescent="0.25">
      <c r="G402" s="7">
        <v>5.4004629629629632E-2</v>
      </c>
    </row>
  </sheetData>
  <mergeCells count="6">
    <mergeCell ref="A1:W1"/>
    <mergeCell ref="E2:H2"/>
    <mergeCell ref="I2:L2"/>
    <mergeCell ref="M2:P2"/>
    <mergeCell ref="Q2:T2"/>
    <mergeCell ref="U2:X2"/>
  </mergeCells>
  <printOptions gridLines="1"/>
  <pageMargins left="0.35433070866141736" right="0.35433070866141736" top="0.39370078740157483" bottom="0.39370078740157483" header="0.5118110236220472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6D42E-187F-43C8-A5BA-858F394EDAA3}">
  <sheetPr codeName="Sheet10">
    <pageSetUpPr fitToPage="1"/>
  </sheetPr>
  <dimension ref="A2:AO33"/>
  <sheetViews>
    <sheetView workbookViewId="0">
      <pane xSplit="3" ySplit="3" topLeftCell="D14" activePane="bottomRight" state="frozen"/>
      <selection pane="topRight" activeCell="D1" sqref="D1"/>
      <selection pane="bottomLeft" activeCell="A4" sqref="A4"/>
      <selection pane="bottomRight" activeCell="D8" sqref="D8:AO8"/>
    </sheetView>
  </sheetViews>
  <sheetFormatPr defaultRowHeight="12.5" x14ac:dyDescent="0.25"/>
  <cols>
    <col min="1" max="1" width="13.1796875" style="3" customWidth="1"/>
    <col min="2" max="2" width="39.453125" style="2" customWidth="1"/>
    <col min="3" max="3" width="12.26953125" style="2" customWidth="1"/>
    <col min="4" max="5" width="20.26953125" style="3" customWidth="1"/>
    <col min="6" max="6" width="10.54296875" style="3" customWidth="1"/>
    <col min="7" max="7" width="11.81640625" style="3" customWidth="1"/>
    <col min="8" max="8" width="11.1796875" style="3" customWidth="1"/>
    <col min="9" max="9" width="13.26953125" style="3" customWidth="1"/>
    <col min="10" max="10" width="12.1796875" style="3" customWidth="1"/>
    <col min="11" max="11" width="11.26953125" style="3" customWidth="1"/>
    <col min="12" max="12" width="16" style="3" customWidth="1"/>
    <col min="13" max="13" width="17.26953125" style="3" customWidth="1"/>
    <col min="14" max="14" width="11" style="3" customWidth="1"/>
    <col min="15" max="15" width="10.7265625" style="3" customWidth="1"/>
    <col min="16" max="16" width="11.81640625" style="3" customWidth="1"/>
    <col min="17" max="17" width="10.1796875" style="3" customWidth="1"/>
    <col min="18" max="18" width="11.1796875" style="3" customWidth="1"/>
    <col min="19" max="19" width="9" style="3" customWidth="1"/>
    <col min="20" max="20" width="17.453125" style="3" customWidth="1"/>
    <col min="21" max="21" width="17.26953125" style="3" customWidth="1"/>
    <col min="22" max="22" width="9.54296875" style="3" customWidth="1"/>
    <col min="23" max="23" width="9.26953125" style="3" customWidth="1"/>
    <col min="24" max="24" width="9" style="3" customWidth="1"/>
    <col min="25" max="25" width="9.26953125" style="3" customWidth="1"/>
    <col min="26" max="26" width="11.54296875" style="3" customWidth="1"/>
    <col min="27" max="27" width="8.81640625" style="3" customWidth="1"/>
    <col min="28" max="28" width="16.26953125" style="3" customWidth="1"/>
    <col min="29" max="29" width="16.7265625" style="3" customWidth="1"/>
    <col min="30" max="30" width="8.54296875" style="3" customWidth="1"/>
    <col min="31" max="31" width="9.7265625" style="3" customWidth="1"/>
    <col min="32" max="32" width="12.54296875" style="3" customWidth="1"/>
    <col min="33" max="33" width="10" style="3" customWidth="1"/>
    <col min="34" max="34" width="12" style="3" customWidth="1"/>
    <col min="35" max="35" width="9.81640625" style="3" customWidth="1"/>
    <col min="36" max="36" width="14.453125" style="3" customWidth="1"/>
    <col min="37" max="37" width="16.1796875" style="3" customWidth="1"/>
    <col min="38" max="38" width="9.1796875" style="3"/>
    <col min="39" max="40" width="9.26953125" style="3" customWidth="1"/>
    <col min="41" max="41" width="10.54296875" style="3" customWidth="1"/>
    <col min="42" max="256" width="9.1796875" style="2"/>
    <col min="257" max="257" width="13.1796875" style="2" customWidth="1"/>
    <col min="258" max="258" width="39.453125" style="2" customWidth="1"/>
    <col min="259" max="259" width="12.26953125" style="2" customWidth="1"/>
    <col min="260" max="261" width="20.26953125" style="2" customWidth="1"/>
    <col min="262" max="262" width="10.54296875" style="2" customWidth="1"/>
    <col min="263" max="263" width="11.81640625" style="2" customWidth="1"/>
    <col min="264" max="264" width="11.1796875" style="2" customWidth="1"/>
    <col min="265" max="265" width="13.26953125" style="2" customWidth="1"/>
    <col min="266" max="266" width="12.1796875" style="2" customWidth="1"/>
    <col min="267" max="267" width="11.26953125" style="2" customWidth="1"/>
    <col min="268" max="268" width="16" style="2" customWidth="1"/>
    <col min="269" max="269" width="17.26953125" style="2" customWidth="1"/>
    <col min="270" max="270" width="11" style="2" customWidth="1"/>
    <col min="271" max="271" width="10.7265625" style="2" customWidth="1"/>
    <col min="272" max="272" width="11.81640625" style="2" customWidth="1"/>
    <col min="273" max="273" width="10.1796875" style="2" customWidth="1"/>
    <col min="274" max="274" width="11.1796875" style="2" customWidth="1"/>
    <col min="275" max="275" width="9" style="2" customWidth="1"/>
    <col min="276" max="276" width="17.453125" style="2" customWidth="1"/>
    <col min="277" max="277" width="17.26953125" style="2" customWidth="1"/>
    <col min="278" max="278" width="9.54296875" style="2" customWidth="1"/>
    <col min="279" max="279" width="9.26953125" style="2" customWidth="1"/>
    <col min="280" max="280" width="9" style="2" customWidth="1"/>
    <col min="281" max="281" width="9.26953125" style="2" customWidth="1"/>
    <col min="282" max="282" width="11.54296875" style="2" customWidth="1"/>
    <col min="283" max="283" width="8.81640625" style="2" customWidth="1"/>
    <col min="284" max="284" width="16.26953125" style="2" customWidth="1"/>
    <col min="285" max="285" width="16.7265625" style="2" customWidth="1"/>
    <col min="286" max="286" width="8.54296875" style="2" customWidth="1"/>
    <col min="287" max="287" width="9.7265625" style="2" customWidth="1"/>
    <col min="288" max="288" width="12.54296875" style="2" customWidth="1"/>
    <col min="289" max="289" width="10" style="2" customWidth="1"/>
    <col min="290" max="290" width="12" style="2" customWidth="1"/>
    <col min="291" max="291" width="9.81640625" style="2" customWidth="1"/>
    <col min="292" max="292" width="14.453125" style="2" customWidth="1"/>
    <col min="293" max="293" width="16.1796875" style="2" customWidth="1"/>
    <col min="294" max="294" width="9.1796875" style="2"/>
    <col min="295" max="296" width="9.26953125" style="2" customWidth="1"/>
    <col min="297" max="297" width="10.54296875" style="2" customWidth="1"/>
    <col min="298" max="512" width="9.1796875" style="2"/>
    <col min="513" max="513" width="13.1796875" style="2" customWidth="1"/>
    <col min="514" max="514" width="39.453125" style="2" customWidth="1"/>
    <col min="515" max="515" width="12.26953125" style="2" customWidth="1"/>
    <col min="516" max="517" width="20.26953125" style="2" customWidth="1"/>
    <col min="518" max="518" width="10.54296875" style="2" customWidth="1"/>
    <col min="519" max="519" width="11.81640625" style="2" customWidth="1"/>
    <col min="520" max="520" width="11.1796875" style="2" customWidth="1"/>
    <col min="521" max="521" width="13.26953125" style="2" customWidth="1"/>
    <col min="522" max="522" width="12.1796875" style="2" customWidth="1"/>
    <col min="523" max="523" width="11.26953125" style="2" customWidth="1"/>
    <col min="524" max="524" width="16" style="2" customWidth="1"/>
    <col min="525" max="525" width="17.26953125" style="2" customWidth="1"/>
    <col min="526" max="526" width="11" style="2" customWidth="1"/>
    <col min="527" max="527" width="10.7265625" style="2" customWidth="1"/>
    <col min="528" max="528" width="11.81640625" style="2" customWidth="1"/>
    <col min="529" max="529" width="10.1796875" style="2" customWidth="1"/>
    <col min="530" max="530" width="11.1796875" style="2" customWidth="1"/>
    <col min="531" max="531" width="9" style="2" customWidth="1"/>
    <col min="532" max="532" width="17.453125" style="2" customWidth="1"/>
    <col min="533" max="533" width="17.26953125" style="2" customWidth="1"/>
    <col min="534" max="534" width="9.54296875" style="2" customWidth="1"/>
    <col min="535" max="535" width="9.26953125" style="2" customWidth="1"/>
    <col min="536" max="536" width="9" style="2" customWidth="1"/>
    <col min="537" max="537" width="9.26953125" style="2" customWidth="1"/>
    <col min="538" max="538" width="11.54296875" style="2" customWidth="1"/>
    <col min="539" max="539" width="8.81640625" style="2" customWidth="1"/>
    <col min="540" max="540" width="16.26953125" style="2" customWidth="1"/>
    <col min="541" max="541" width="16.7265625" style="2" customWidth="1"/>
    <col min="542" max="542" width="8.54296875" style="2" customWidth="1"/>
    <col min="543" max="543" width="9.7265625" style="2" customWidth="1"/>
    <col min="544" max="544" width="12.54296875" style="2" customWidth="1"/>
    <col min="545" max="545" width="10" style="2" customWidth="1"/>
    <col min="546" max="546" width="12" style="2" customWidth="1"/>
    <col min="547" max="547" width="9.81640625" style="2" customWidth="1"/>
    <col min="548" max="548" width="14.453125" style="2" customWidth="1"/>
    <col min="549" max="549" width="16.1796875" style="2" customWidth="1"/>
    <col min="550" max="550" width="9.1796875" style="2"/>
    <col min="551" max="552" width="9.26953125" style="2" customWidth="1"/>
    <col min="553" max="553" width="10.54296875" style="2" customWidth="1"/>
    <col min="554" max="768" width="9.1796875" style="2"/>
    <col min="769" max="769" width="13.1796875" style="2" customWidth="1"/>
    <col min="770" max="770" width="39.453125" style="2" customWidth="1"/>
    <col min="771" max="771" width="12.26953125" style="2" customWidth="1"/>
    <col min="772" max="773" width="20.26953125" style="2" customWidth="1"/>
    <col min="774" max="774" width="10.54296875" style="2" customWidth="1"/>
    <col min="775" max="775" width="11.81640625" style="2" customWidth="1"/>
    <col min="776" max="776" width="11.1796875" style="2" customWidth="1"/>
    <col min="777" max="777" width="13.26953125" style="2" customWidth="1"/>
    <col min="778" max="778" width="12.1796875" style="2" customWidth="1"/>
    <col min="779" max="779" width="11.26953125" style="2" customWidth="1"/>
    <col min="780" max="780" width="16" style="2" customWidth="1"/>
    <col min="781" max="781" width="17.26953125" style="2" customWidth="1"/>
    <col min="782" max="782" width="11" style="2" customWidth="1"/>
    <col min="783" max="783" width="10.7265625" style="2" customWidth="1"/>
    <col min="784" max="784" width="11.81640625" style="2" customWidth="1"/>
    <col min="785" max="785" width="10.1796875" style="2" customWidth="1"/>
    <col min="786" max="786" width="11.1796875" style="2" customWidth="1"/>
    <col min="787" max="787" width="9" style="2" customWidth="1"/>
    <col min="788" max="788" width="17.453125" style="2" customWidth="1"/>
    <col min="789" max="789" width="17.26953125" style="2" customWidth="1"/>
    <col min="790" max="790" width="9.54296875" style="2" customWidth="1"/>
    <col min="791" max="791" width="9.26953125" style="2" customWidth="1"/>
    <col min="792" max="792" width="9" style="2" customWidth="1"/>
    <col min="793" max="793" width="9.26953125" style="2" customWidth="1"/>
    <col min="794" max="794" width="11.54296875" style="2" customWidth="1"/>
    <col min="795" max="795" width="8.81640625" style="2" customWidth="1"/>
    <col min="796" max="796" width="16.26953125" style="2" customWidth="1"/>
    <col min="797" max="797" width="16.7265625" style="2" customWidth="1"/>
    <col min="798" max="798" width="8.54296875" style="2" customWidth="1"/>
    <col min="799" max="799" width="9.7265625" style="2" customWidth="1"/>
    <col min="800" max="800" width="12.54296875" style="2" customWidth="1"/>
    <col min="801" max="801" width="10" style="2" customWidth="1"/>
    <col min="802" max="802" width="12" style="2" customWidth="1"/>
    <col min="803" max="803" width="9.81640625" style="2" customWidth="1"/>
    <col min="804" max="804" width="14.453125" style="2" customWidth="1"/>
    <col min="805" max="805" width="16.1796875" style="2" customWidth="1"/>
    <col min="806" max="806" width="9.1796875" style="2"/>
    <col min="807" max="808" width="9.26953125" style="2" customWidth="1"/>
    <col min="809" max="809" width="10.54296875" style="2" customWidth="1"/>
    <col min="810" max="1024" width="9.1796875" style="2"/>
    <col min="1025" max="1025" width="13.1796875" style="2" customWidth="1"/>
    <col min="1026" max="1026" width="39.453125" style="2" customWidth="1"/>
    <col min="1027" max="1027" width="12.26953125" style="2" customWidth="1"/>
    <col min="1028" max="1029" width="20.26953125" style="2" customWidth="1"/>
    <col min="1030" max="1030" width="10.54296875" style="2" customWidth="1"/>
    <col min="1031" max="1031" width="11.81640625" style="2" customWidth="1"/>
    <col min="1032" max="1032" width="11.1796875" style="2" customWidth="1"/>
    <col min="1033" max="1033" width="13.26953125" style="2" customWidth="1"/>
    <col min="1034" max="1034" width="12.1796875" style="2" customWidth="1"/>
    <col min="1035" max="1035" width="11.26953125" style="2" customWidth="1"/>
    <col min="1036" max="1036" width="16" style="2" customWidth="1"/>
    <col min="1037" max="1037" width="17.26953125" style="2" customWidth="1"/>
    <col min="1038" max="1038" width="11" style="2" customWidth="1"/>
    <col min="1039" max="1039" width="10.7265625" style="2" customWidth="1"/>
    <col min="1040" max="1040" width="11.81640625" style="2" customWidth="1"/>
    <col min="1041" max="1041" width="10.1796875" style="2" customWidth="1"/>
    <col min="1042" max="1042" width="11.1796875" style="2" customWidth="1"/>
    <col min="1043" max="1043" width="9" style="2" customWidth="1"/>
    <col min="1044" max="1044" width="17.453125" style="2" customWidth="1"/>
    <col min="1045" max="1045" width="17.26953125" style="2" customWidth="1"/>
    <col min="1046" max="1046" width="9.54296875" style="2" customWidth="1"/>
    <col min="1047" max="1047" width="9.26953125" style="2" customWidth="1"/>
    <col min="1048" max="1048" width="9" style="2" customWidth="1"/>
    <col min="1049" max="1049" width="9.26953125" style="2" customWidth="1"/>
    <col min="1050" max="1050" width="11.54296875" style="2" customWidth="1"/>
    <col min="1051" max="1051" width="8.81640625" style="2" customWidth="1"/>
    <col min="1052" max="1052" width="16.26953125" style="2" customWidth="1"/>
    <col min="1053" max="1053" width="16.7265625" style="2" customWidth="1"/>
    <col min="1054" max="1054" width="8.54296875" style="2" customWidth="1"/>
    <col min="1055" max="1055" width="9.7265625" style="2" customWidth="1"/>
    <col min="1056" max="1056" width="12.54296875" style="2" customWidth="1"/>
    <col min="1057" max="1057" width="10" style="2" customWidth="1"/>
    <col min="1058" max="1058" width="12" style="2" customWidth="1"/>
    <col min="1059" max="1059" width="9.81640625" style="2" customWidth="1"/>
    <col min="1060" max="1060" width="14.453125" style="2" customWidth="1"/>
    <col min="1061" max="1061" width="16.1796875" style="2" customWidth="1"/>
    <col min="1062" max="1062" width="9.1796875" style="2"/>
    <col min="1063" max="1064" width="9.26953125" style="2" customWidth="1"/>
    <col min="1065" max="1065" width="10.54296875" style="2" customWidth="1"/>
    <col min="1066" max="1280" width="9.1796875" style="2"/>
    <col min="1281" max="1281" width="13.1796875" style="2" customWidth="1"/>
    <col min="1282" max="1282" width="39.453125" style="2" customWidth="1"/>
    <col min="1283" max="1283" width="12.26953125" style="2" customWidth="1"/>
    <col min="1284" max="1285" width="20.26953125" style="2" customWidth="1"/>
    <col min="1286" max="1286" width="10.54296875" style="2" customWidth="1"/>
    <col min="1287" max="1287" width="11.81640625" style="2" customWidth="1"/>
    <col min="1288" max="1288" width="11.1796875" style="2" customWidth="1"/>
    <col min="1289" max="1289" width="13.26953125" style="2" customWidth="1"/>
    <col min="1290" max="1290" width="12.1796875" style="2" customWidth="1"/>
    <col min="1291" max="1291" width="11.26953125" style="2" customWidth="1"/>
    <col min="1292" max="1292" width="16" style="2" customWidth="1"/>
    <col min="1293" max="1293" width="17.26953125" style="2" customWidth="1"/>
    <col min="1294" max="1294" width="11" style="2" customWidth="1"/>
    <col min="1295" max="1295" width="10.7265625" style="2" customWidth="1"/>
    <col min="1296" max="1296" width="11.81640625" style="2" customWidth="1"/>
    <col min="1297" max="1297" width="10.1796875" style="2" customWidth="1"/>
    <col min="1298" max="1298" width="11.1796875" style="2" customWidth="1"/>
    <col min="1299" max="1299" width="9" style="2" customWidth="1"/>
    <col min="1300" max="1300" width="17.453125" style="2" customWidth="1"/>
    <col min="1301" max="1301" width="17.26953125" style="2" customWidth="1"/>
    <col min="1302" max="1302" width="9.54296875" style="2" customWidth="1"/>
    <col min="1303" max="1303" width="9.26953125" style="2" customWidth="1"/>
    <col min="1304" max="1304" width="9" style="2" customWidth="1"/>
    <col min="1305" max="1305" width="9.26953125" style="2" customWidth="1"/>
    <col min="1306" max="1306" width="11.54296875" style="2" customWidth="1"/>
    <col min="1307" max="1307" width="8.81640625" style="2" customWidth="1"/>
    <col min="1308" max="1308" width="16.26953125" style="2" customWidth="1"/>
    <col min="1309" max="1309" width="16.7265625" style="2" customWidth="1"/>
    <col min="1310" max="1310" width="8.54296875" style="2" customWidth="1"/>
    <col min="1311" max="1311" width="9.7265625" style="2" customWidth="1"/>
    <col min="1312" max="1312" width="12.54296875" style="2" customWidth="1"/>
    <col min="1313" max="1313" width="10" style="2" customWidth="1"/>
    <col min="1314" max="1314" width="12" style="2" customWidth="1"/>
    <col min="1315" max="1315" width="9.81640625" style="2" customWidth="1"/>
    <col min="1316" max="1316" width="14.453125" style="2" customWidth="1"/>
    <col min="1317" max="1317" width="16.1796875" style="2" customWidth="1"/>
    <col min="1318" max="1318" width="9.1796875" style="2"/>
    <col min="1319" max="1320" width="9.26953125" style="2" customWidth="1"/>
    <col min="1321" max="1321" width="10.54296875" style="2" customWidth="1"/>
    <col min="1322" max="1536" width="9.1796875" style="2"/>
    <col min="1537" max="1537" width="13.1796875" style="2" customWidth="1"/>
    <col min="1538" max="1538" width="39.453125" style="2" customWidth="1"/>
    <col min="1539" max="1539" width="12.26953125" style="2" customWidth="1"/>
    <col min="1540" max="1541" width="20.26953125" style="2" customWidth="1"/>
    <col min="1542" max="1542" width="10.54296875" style="2" customWidth="1"/>
    <col min="1543" max="1543" width="11.81640625" style="2" customWidth="1"/>
    <col min="1544" max="1544" width="11.1796875" style="2" customWidth="1"/>
    <col min="1545" max="1545" width="13.26953125" style="2" customWidth="1"/>
    <col min="1546" max="1546" width="12.1796875" style="2" customWidth="1"/>
    <col min="1547" max="1547" width="11.26953125" style="2" customWidth="1"/>
    <col min="1548" max="1548" width="16" style="2" customWidth="1"/>
    <col min="1549" max="1549" width="17.26953125" style="2" customWidth="1"/>
    <col min="1550" max="1550" width="11" style="2" customWidth="1"/>
    <col min="1551" max="1551" width="10.7265625" style="2" customWidth="1"/>
    <col min="1552" max="1552" width="11.81640625" style="2" customWidth="1"/>
    <col min="1553" max="1553" width="10.1796875" style="2" customWidth="1"/>
    <col min="1554" max="1554" width="11.1796875" style="2" customWidth="1"/>
    <col min="1555" max="1555" width="9" style="2" customWidth="1"/>
    <col min="1556" max="1556" width="17.453125" style="2" customWidth="1"/>
    <col min="1557" max="1557" width="17.26953125" style="2" customWidth="1"/>
    <col min="1558" max="1558" width="9.54296875" style="2" customWidth="1"/>
    <col min="1559" max="1559" width="9.26953125" style="2" customWidth="1"/>
    <col min="1560" max="1560" width="9" style="2" customWidth="1"/>
    <col min="1561" max="1561" width="9.26953125" style="2" customWidth="1"/>
    <col min="1562" max="1562" width="11.54296875" style="2" customWidth="1"/>
    <col min="1563" max="1563" width="8.81640625" style="2" customWidth="1"/>
    <col min="1564" max="1564" width="16.26953125" style="2" customWidth="1"/>
    <col min="1565" max="1565" width="16.7265625" style="2" customWidth="1"/>
    <col min="1566" max="1566" width="8.54296875" style="2" customWidth="1"/>
    <col min="1567" max="1567" width="9.7265625" style="2" customWidth="1"/>
    <col min="1568" max="1568" width="12.54296875" style="2" customWidth="1"/>
    <col min="1569" max="1569" width="10" style="2" customWidth="1"/>
    <col min="1570" max="1570" width="12" style="2" customWidth="1"/>
    <col min="1571" max="1571" width="9.81640625" style="2" customWidth="1"/>
    <col min="1572" max="1572" width="14.453125" style="2" customWidth="1"/>
    <col min="1573" max="1573" width="16.1796875" style="2" customWidth="1"/>
    <col min="1574" max="1574" width="9.1796875" style="2"/>
    <col min="1575" max="1576" width="9.26953125" style="2" customWidth="1"/>
    <col min="1577" max="1577" width="10.54296875" style="2" customWidth="1"/>
    <col min="1578" max="1792" width="9.1796875" style="2"/>
    <col min="1793" max="1793" width="13.1796875" style="2" customWidth="1"/>
    <col min="1794" max="1794" width="39.453125" style="2" customWidth="1"/>
    <col min="1795" max="1795" width="12.26953125" style="2" customWidth="1"/>
    <col min="1796" max="1797" width="20.26953125" style="2" customWidth="1"/>
    <col min="1798" max="1798" width="10.54296875" style="2" customWidth="1"/>
    <col min="1799" max="1799" width="11.81640625" style="2" customWidth="1"/>
    <col min="1800" max="1800" width="11.1796875" style="2" customWidth="1"/>
    <col min="1801" max="1801" width="13.26953125" style="2" customWidth="1"/>
    <col min="1802" max="1802" width="12.1796875" style="2" customWidth="1"/>
    <col min="1803" max="1803" width="11.26953125" style="2" customWidth="1"/>
    <col min="1804" max="1804" width="16" style="2" customWidth="1"/>
    <col min="1805" max="1805" width="17.26953125" style="2" customWidth="1"/>
    <col min="1806" max="1806" width="11" style="2" customWidth="1"/>
    <col min="1807" max="1807" width="10.7265625" style="2" customWidth="1"/>
    <col min="1808" max="1808" width="11.81640625" style="2" customWidth="1"/>
    <col min="1809" max="1809" width="10.1796875" style="2" customWidth="1"/>
    <col min="1810" max="1810" width="11.1796875" style="2" customWidth="1"/>
    <col min="1811" max="1811" width="9" style="2" customWidth="1"/>
    <col min="1812" max="1812" width="17.453125" style="2" customWidth="1"/>
    <col min="1813" max="1813" width="17.26953125" style="2" customWidth="1"/>
    <col min="1814" max="1814" width="9.54296875" style="2" customWidth="1"/>
    <col min="1815" max="1815" width="9.26953125" style="2" customWidth="1"/>
    <col min="1816" max="1816" width="9" style="2" customWidth="1"/>
    <col min="1817" max="1817" width="9.26953125" style="2" customWidth="1"/>
    <col min="1818" max="1818" width="11.54296875" style="2" customWidth="1"/>
    <col min="1819" max="1819" width="8.81640625" style="2" customWidth="1"/>
    <col min="1820" max="1820" width="16.26953125" style="2" customWidth="1"/>
    <col min="1821" max="1821" width="16.7265625" style="2" customWidth="1"/>
    <col min="1822" max="1822" width="8.54296875" style="2" customWidth="1"/>
    <col min="1823" max="1823" width="9.7265625" style="2" customWidth="1"/>
    <col min="1824" max="1824" width="12.54296875" style="2" customWidth="1"/>
    <col min="1825" max="1825" width="10" style="2" customWidth="1"/>
    <col min="1826" max="1826" width="12" style="2" customWidth="1"/>
    <col min="1827" max="1827" width="9.81640625" style="2" customWidth="1"/>
    <col min="1828" max="1828" width="14.453125" style="2" customWidth="1"/>
    <col min="1829" max="1829" width="16.1796875" style="2" customWidth="1"/>
    <col min="1830" max="1830" width="9.1796875" style="2"/>
    <col min="1831" max="1832" width="9.26953125" style="2" customWidth="1"/>
    <col min="1833" max="1833" width="10.54296875" style="2" customWidth="1"/>
    <col min="1834" max="2048" width="9.1796875" style="2"/>
    <col min="2049" max="2049" width="13.1796875" style="2" customWidth="1"/>
    <col min="2050" max="2050" width="39.453125" style="2" customWidth="1"/>
    <col min="2051" max="2051" width="12.26953125" style="2" customWidth="1"/>
    <col min="2052" max="2053" width="20.26953125" style="2" customWidth="1"/>
    <col min="2054" max="2054" width="10.54296875" style="2" customWidth="1"/>
    <col min="2055" max="2055" width="11.81640625" style="2" customWidth="1"/>
    <col min="2056" max="2056" width="11.1796875" style="2" customWidth="1"/>
    <col min="2057" max="2057" width="13.26953125" style="2" customWidth="1"/>
    <col min="2058" max="2058" width="12.1796875" style="2" customWidth="1"/>
    <col min="2059" max="2059" width="11.26953125" style="2" customWidth="1"/>
    <col min="2060" max="2060" width="16" style="2" customWidth="1"/>
    <col min="2061" max="2061" width="17.26953125" style="2" customWidth="1"/>
    <col min="2062" max="2062" width="11" style="2" customWidth="1"/>
    <col min="2063" max="2063" width="10.7265625" style="2" customWidth="1"/>
    <col min="2064" max="2064" width="11.81640625" style="2" customWidth="1"/>
    <col min="2065" max="2065" width="10.1796875" style="2" customWidth="1"/>
    <col min="2066" max="2066" width="11.1796875" style="2" customWidth="1"/>
    <col min="2067" max="2067" width="9" style="2" customWidth="1"/>
    <col min="2068" max="2068" width="17.453125" style="2" customWidth="1"/>
    <col min="2069" max="2069" width="17.26953125" style="2" customWidth="1"/>
    <col min="2070" max="2070" width="9.54296875" style="2" customWidth="1"/>
    <col min="2071" max="2071" width="9.26953125" style="2" customWidth="1"/>
    <col min="2072" max="2072" width="9" style="2" customWidth="1"/>
    <col min="2073" max="2073" width="9.26953125" style="2" customWidth="1"/>
    <col min="2074" max="2074" width="11.54296875" style="2" customWidth="1"/>
    <col min="2075" max="2075" width="8.81640625" style="2" customWidth="1"/>
    <col min="2076" max="2076" width="16.26953125" style="2" customWidth="1"/>
    <col min="2077" max="2077" width="16.7265625" style="2" customWidth="1"/>
    <col min="2078" max="2078" width="8.54296875" style="2" customWidth="1"/>
    <col min="2079" max="2079" width="9.7265625" style="2" customWidth="1"/>
    <col min="2080" max="2080" width="12.54296875" style="2" customWidth="1"/>
    <col min="2081" max="2081" width="10" style="2" customWidth="1"/>
    <col min="2082" max="2082" width="12" style="2" customWidth="1"/>
    <col min="2083" max="2083" width="9.81640625" style="2" customWidth="1"/>
    <col min="2084" max="2084" width="14.453125" style="2" customWidth="1"/>
    <col min="2085" max="2085" width="16.1796875" style="2" customWidth="1"/>
    <col min="2086" max="2086" width="9.1796875" style="2"/>
    <col min="2087" max="2088" width="9.26953125" style="2" customWidth="1"/>
    <col min="2089" max="2089" width="10.54296875" style="2" customWidth="1"/>
    <col min="2090" max="2304" width="9.1796875" style="2"/>
    <col min="2305" max="2305" width="13.1796875" style="2" customWidth="1"/>
    <col min="2306" max="2306" width="39.453125" style="2" customWidth="1"/>
    <col min="2307" max="2307" width="12.26953125" style="2" customWidth="1"/>
    <col min="2308" max="2309" width="20.26953125" style="2" customWidth="1"/>
    <col min="2310" max="2310" width="10.54296875" style="2" customWidth="1"/>
    <col min="2311" max="2311" width="11.81640625" style="2" customWidth="1"/>
    <col min="2312" max="2312" width="11.1796875" style="2" customWidth="1"/>
    <col min="2313" max="2313" width="13.26953125" style="2" customWidth="1"/>
    <col min="2314" max="2314" width="12.1796875" style="2" customWidth="1"/>
    <col min="2315" max="2315" width="11.26953125" style="2" customWidth="1"/>
    <col min="2316" max="2316" width="16" style="2" customWidth="1"/>
    <col min="2317" max="2317" width="17.26953125" style="2" customWidth="1"/>
    <col min="2318" max="2318" width="11" style="2" customWidth="1"/>
    <col min="2319" max="2319" width="10.7265625" style="2" customWidth="1"/>
    <col min="2320" max="2320" width="11.81640625" style="2" customWidth="1"/>
    <col min="2321" max="2321" width="10.1796875" style="2" customWidth="1"/>
    <col min="2322" max="2322" width="11.1796875" style="2" customWidth="1"/>
    <col min="2323" max="2323" width="9" style="2" customWidth="1"/>
    <col min="2324" max="2324" width="17.453125" style="2" customWidth="1"/>
    <col min="2325" max="2325" width="17.26953125" style="2" customWidth="1"/>
    <col min="2326" max="2326" width="9.54296875" style="2" customWidth="1"/>
    <col min="2327" max="2327" width="9.26953125" style="2" customWidth="1"/>
    <col min="2328" max="2328" width="9" style="2" customWidth="1"/>
    <col min="2329" max="2329" width="9.26953125" style="2" customWidth="1"/>
    <col min="2330" max="2330" width="11.54296875" style="2" customWidth="1"/>
    <col min="2331" max="2331" width="8.81640625" style="2" customWidth="1"/>
    <col min="2332" max="2332" width="16.26953125" style="2" customWidth="1"/>
    <col min="2333" max="2333" width="16.7265625" style="2" customWidth="1"/>
    <col min="2334" max="2334" width="8.54296875" style="2" customWidth="1"/>
    <col min="2335" max="2335" width="9.7265625" style="2" customWidth="1"/>
    <col min="2336" max="2336" width="12.54296875" style="2" customWidth="1"/>
    <col min="2337" max="2337" width="10" style="2" customWidth="1"/>
    <col min="2338" max="2338" width="12" style="2" customWidth="1"/>
    <col min="2339" max="2339" width="9.81640625" style="2" customWidth="1"/>
    <col min="2340" max="2340" width="14.453125" style="2" customWidth="1"/>
    <col min="2341" max="2341" width="16.1796875" style="2" customWidth="1"/>
    <col min="2342" max="2342" width="9.1796875" style="2"/>
    <col min="2343" max="2344" width="9.26953125" style="2" customWidth="1"/>
    <col min="2345" max="2345" width="10.54296875" style="2" customWidth="1"/>
    <col min="2346" max="2560" width="9.1796875" style="2"/>
    <col min="2561" max="2561" width="13.1796875" style="2" customWidth="1"/>
    <col min="2562" max="2562" width="39.453125" style="2" customWidth="1"/>
    <col min="2563" max="2563" width="12.26953125" style="2" customWidth="1"/>
    <col min="2564" max="2565" width="20.26953125" style="2" customWidth="1"/>
    <col min="2566" max="2566" width="10.54296875" style="2" customWidth="1"/>
    <col min="2567" max="2567" width="11.81640625" style="2" customWidth="1"/>
    <col min="2568" max="2568" width="11.1796875" style="2" customWidth="1"/>
    <col min="2569" max="2569" width="13.26953125" style="2" customWidth="1"/>
    <col min="2570" max="2570" width="12.1796875" style="2" customWidth="1"/>
    <col min="2571" max="2571" width="11.26953125" style="2" customWidth="1"/>
    <col min="2572" max="2572" width="16" style="2" customWidth="1"/>
    <col min="2573" max="2573" width="17.26953125" style="2" customWidth="1"/>
    <col min="2574" max="2574" width="11" style="2" customWidth="1"/>
    <col min="2575" max="2575" width="10.7265625" style="2" customWidth="1"/>
    <col min="2576" max="2576" width="11.81640625" style="2" customWidth="1"/>
    <col min="2577" max="2577" width="10.1796875" style="2" customWidth="1"/>
    <col min="2578" max="2578" width="11.1796875" style="2" customWidth="1"/>
    <col min="2579" max="2579" width="9" style="2" customWidth="1"/>
    <col min="2580" max="2580" width="17.453125" style="2" customWidth="1"/>
    <col min="2581" max="2581" width="17.26953125" style="2" customWidth="1"/>
    <col min="2582" max="2582" width="9.54296875" style="2" customWidth="1"/>
    <col min="2583" max="2583" width="9.26953125" style="2" customWidth="1"/>
    <col min="2584" max="2584" width="9" style="2" customWidth="1"/>
    <col min="2585" max="2585" width="9.26953125" style="2" customWidth="1"/>
    <col min="2586" max="2586" width="11.54296875" style="2" customWidth="1"/>
    <col min="2587" max="2587" width="8.81640625" style="2" customWidth="1"/>
    <col min="2588" max="2588" width="16.26953125" style="2" customWidth="1"/>
    <col min="2589" max="2589" width="16.7265625" style="2" customWidth="1"/>
    <col min="2590" max="2590" width="8.54296875" style="2" customWidth="1"/>
    <col min="2591" max="2591" width="9.7265625" style="2" customWidth="1"/>
    <col min="2592" max="2592" width="12.54296875" style="2" customWidth="1"/>
    <col min="2593" max="2593" width="10" style="2" customWidth="1"/>
    <col min="2594" max="2594" width="12" style="2" customWidth="1"/>
    <col min="2595" max="2595" width="9.81640625" style="2" customWidth="1"/>
    <col min="2596" max="2596" width="14.453125" style="2" customWidth="1"/>
    <col min="2597" max="2597" width="16.1796875" style="2" customWidth="1"/>
    <col min="2598" max="2598" width="9.1796875" style="2"/>
    <col min="2599" max="2600" width="9.26953125" style="2" customWidth="1"/>
    <col min="2601" max="2601" width="10.54296875" style="2" customWidth="1"/>
    <col min="2602" max="2816" width="9.1796875" style="2"/>
    <col min="2817" max="2817" width="13.1796875" style="2" customWidth="1"/>
    <col min="2818" max="2818" width="39.453125" style="2" customWidth="1"/>
    <col min="2819" max="2819" width="12.26953125" style="2" customWidth="1"/>
    <col min="2820" max="2821" width="20.26953125" style="2" customWidth="1"/>
    <col min="2822" max="2822" width="10.54296875" style="2" customWidth="1"/>
    <col min="2823" max="2823" width="11.81640625" style="2" customWidth="1"/>
    <col min="2824" max="2824" width="11.1796875" style="2" customWidth="1"/>
    <col min="2825" max="2825" width="13.26953125" style="2" customWidth="1"/>
    <col min="2826" max="2826" width="12.1796875" style="2" customWidth="1"/>
    <col min="2827" max="2827" width="11.26953125" style="2" customWidth="1"/>
    <col min="2828" max="2828" width="16" style="2" customWidth="1"/>
    <col min="2829" max="2829" width="17.26953125" style="2" customWidth="1"/>
    <col min="2830" max="2830" width="11" style="2" customWidth="1"/>
    <col min="2831" max="2831" width="10.7265625" style="2" customWidth="1"/>
    <col min="2832" max="2832" width="11.81640625" style="2" customWidth="1"/>
    <col min="2833" max="2833" width="10.1796875" style="2" customWidth="1"/>
    <col min="2834" max="2834" width="11.1796875" style="2" customWidth="1"/>
    <col min="2835" max="2835" width="9" style="2" customWidth="1"/>
    <col min="2836" max="2836" width="17.453125" style="2" customWidth="1"/>
    <col min="2837" max="2837" width="17.26953125" style="2" customWidth="1"/>
    <col min="2838" max="2838" width="9.54296875" style="2" customWidth="1"/>
    <col min="2839" max="2839" width="9.26953125" style="2" customWidth="1"/>
    <col min="2840" max="2840" width="9" style="2" customWidth="1"/>
    <col min="2841" max="2841" width="9.26953125" style="2" customWidth="1"/>
    <col min="2842" max="2842" width="11.54296875" style="2" customWidth="1"/>
    <col min="2843" max="2843" width="8.81640625" style="2" customWidth="1"/>
    <col min="2844" max="2844" width="16.26953125" style="2" customWidth="1"/>
    <col min="2845" max="2845" width="16.7265625" style="2" customWidth="1"/>
    <col min="2846" max="2846" width="8.54296875" style="2" customWidth="1"/>
    <col min="2847" max="2847" width="9.7265625" style="2" customWidth="1"/>
    <col min="2848" max="2848" width="12.54296875" style="2" customWidth="1"/>
    <col min="2849" max="2849" width="10" style="2" customWidth="1"/>
    <col min="2850" max="2850" width="12" style="2" customWidth="1"/>
    <col min="2851" max="2851" width="9.81640625" style="2" customWidth="1"/>
    <col min="2852" max="2852" width="14.453125" style="2" customWidth="1"/>
    <col min="2853" max="2853" width="16.1796875" style="2" customWidth="1"/>
    <col min="2854" max="2854" width="9.1796875" style="2"/>
    <col min="2855" max="2856" width="9.26953125" style="2" customWidth="1"/>
    <col min="2857" max="2857" width="10.54296875" style="2" customWidth="1"/>
    <col min="2858" max="3072" width="9.1796875" style="2"/>
    <col min="3073" max="3073" width="13.1796875" style="2" customWidth="1"/>
    <col min="3074" max="3074" width="39.453125" style="2" customWidth="1"/>
    <col min="3075" max="3075" width="12.26953125" style="2" customWidth="1"/>
    <col min="3076" max="3077" width="20.26953125" style="2" customWidth="1"/>
    <col min="3078" max="3078" width="10.54296875" style="2" customWidth="1"/>
    <col min="3079" max="3079" width="11.81640625" style="2" customWidth="1"/>
    <col min="3080" max="3080" width="11.1796875" style="2" customWidth="1"/>
    <col min="3081" max="3081" width="13.26953125" style="2" customWidth="1"/>
    <col min="3082" max="3082" width="12.1796875" style="2" customWidth="1"/>
    <col min="3083" max="3083" width="11.26953125" style="2" customWidth="1"/>
    <col min="3084" max="3084" width="16" style="2" customWidth="1"/>
    <col min="3085" max="3085" width="17.26953125" style="2" customWidth="1"/>
    <col min="3086" max="3086" width="11" style="2" customWidth="1"/>
    <col min="3087" max="3087" width="10.7265625" style="2" customWidth="1"/>
    <col min="3088" max="3088" width="11.81640625" style="2" customWidth="1"/>
    <col min="3089" max="3089" width="10.1796875" style="2" customWidth="1"/>
    <col min="3090" max="3090" width="11.1796875" style="2" customWidth="1"/>
    <col min="3091" max="3091" width="9" style="2" customWidth="1"/>
    <col min="3092" max="3092" width="17.453125" style="2" customWidth="1"/>
    <col min="3093" max="3093" width="17.26953125" style="2" customWidth="1"/>
    <col min="3094" max="3094" width="9.54296875" style="2" customWidth="1"/>
    <col min="3095" max="3095" width="9.26953125" style="2" customWidth="1"/>
    <col min="3096" max="3096" width="9" style="2" customWidth="1"/>
    <col min="3097" max="3097" width="9.26953125" style="2" customWidth="1"/>
    <col min="3098" max="3098" width="11.54296875" style="2" customWidth="1"/>
    <col min="3099" max="3099" width="8.81640625" style="2" customWidth="1"/>
    <col min="3100" max="3100" width="16.26953125" style="2" customWidth="1"/>
    <col min="3101" max="3101" width="16.7265625" style="2" customWidth="1"/>
    <col min="3102" max="3102" width="8.54296875" style="2" customWidth="1"/>
    <col min="3103" max="3103" width="9.7265625" style="2" customWidth="1"/>
    <col min="3104" max="3104" width="12.54296875" style="2" customWidth="1"/>
    <col min="3105" max="3105" width="10" style="2" customWidth="1"/>
    <col min="3106" max="3106" width="12" style="2" customWidth="1"/>
    <col min="3107" max="3107" width="9.81640625" style="2" customWidth="1"/>
    <col min="3108" max="3108" width="14.453125" style="2" customWidth="1"/>
    <col min="3109" max="3109" width="16.1796875" style="2" customWidth="1"/>
    <col min="3110" max="3110" width="9.1796875" style="2"/>
    <col min="3111" max="3112" width="9.26953125" style="2" customWidth="1"/>
    <col min="3113" max="3113" width="10.54296875" style="2" customWidth="1"/>
    <col min="3114" max="3328" width="9.1796875" style="2"/>
    <col min="3329" max="3329" width="13.1796875" style="2" customWidth="1"/>
    <col min="3330" max="3330" width="39.453125" style="2" customWidth="1"/>
    <col min="3331" max="3331" width="12.26953125" style="2" customWidth="1"/>
    <col min="3332" max="3333" width="20.26953125" style="2" customWidth="1"/>
    <col min="3334" max="3334" width="10.54296875" style="2" customWidth="1"/>
    <col min="3335" max="3335" width="11.81640625" style="2" customWidth="1"/>
    <col min="3336" max="3336" width="11.1796875" style="2" customWidth="1"/>
    <col min="3337" max="3337" width="13.26953125" style="2" customWidth="1"/>
    <col min="3338" max="3338" width="12.1796875" style="2" customWidth="1"/>
    <col min="3339" max="3339" width="11.26953125" style="2" customWidth="1"/>
    <col min="3340" max="3340" width="16" style="2" customWidth="1"/>
    <col min="3341" max="3341" width="17.26953125" style="2" customWidth="1"/>
    <col min="3342" max="3342" width="11" style="2" customWidth="1"/>
    <col min="3343" max="3343" width="10.7265625" style="2" customWidth="1"/>
    <col min="3344" max="3344" width="11.81640625" style="2" customWidth="1"/>
    <col min="3345" max="3345" width="10.1796875" style="2" customWidth="1"/>
    <col min="3346" max="3346" width="11.1796875" style="2" customWidth="1"/>
    <col min="3347" max="3347" width="9" style="2" customWidth="1"/>
    <col min="3348" max="3348" width="17.453125" style="2" customWidth="1"/>
    <col min="3349" max="3349" width="17.26953125" style="2" customWidth="1"/>
    <col min="3350" max="3350" width="9.54296875" style="2" customWidth="1"/>
    <col min="3351" max="3351" width="9.26953125" style="2" customWidth="1"/>
    <col min="3352" max="3352" width="9" style="2" customWidth="1"/>
    <col min="3353" max="3353" width="9.26953125" style="2" customWidth="1"/>
    <col min="3354" max="3354" width="11.54296875" style="2" customWidth="1"/>
    <col min="3355" max="3355" width="8.81640625" style="2" customWidth="1"/>
    <col min="3356" max="3356" width="16.26953125" style="2" customWidth="1"/>
    <col min="3357" max="3357" width="16.7265625" style="2" customWidth="1"/>
    <col min="3358" max="3358" width="8.54296875" style="2" customWidth="1"/>
    <col min="3359" max="3359" width="9.7265625" style="2" customWidth="1"/>
    <col min="3360" max="3360" width="12.54296875" style="2" customWidth="1"/>
    <col min="3361" max="3361" width="10" style="2" customWidth="1"/>
    <col min="3362" max="3362" width="12" style="2" customWidth="1"/>
    <col min="3363" max="3363" width="9.81640625" style="2" customWidth="1"/>
    <col min="3364" max="3364" width="14.453125" style="2" customWidth="1"/>
    <col min="3365" max="3365" width="16.1796875" style="2" customWidth="1"/>
    <col min="3366" max="3366" width="9.1796875" style="2"/>
    <col min="3367" max="3368" width="9.26953125" style="2" customWidth="1"/>
    <col min="3369" max="3369" width="10.54296875" style="2" customWidth="1"/>
    <col min="3370" max="3584" width="9.1796875" style="2"/>
    <col min="3585" max="3585" width="13.1796875" style="2" customWidth="1"/>
    <col min="3586" max="3586" width="39.453125" style="2" customWidth="1"/>
    <col min="3587" max="3587" width="12.26953125" style="2" customWidth="1"/>
    <col min="3588" max="3589" width="20.26953125" style="2" customWidth="1"/>
    <col min="3590" max="3590" width="10.54296875" style="2" customWidth="1"/>
    <col min="3591" max="3591" width="11.81640625" style="2" customWidth="1"/>
    <col min="3592" max="3592" width="11.1796875" style="2" customWidth="1"/>
    <col min="3593" max="3593" width="13.26953125" style="2" customWidth="1"/>
    <col min="3594" max="3594" width="12.1796875" style="2" customWidth="1"/>
    <col min="3595" max="3595" width="11.26953125" style="2" customWidth="1"/>
    <col min="3596" max="3596" width="16" style="2" customWidth="1"/>
    <col min="3597" max="3597" width="17.26953125" style="2" customWidth="1"/>
    <col min="3598" max="3598" width="11" style="2" customWidth="1"/>
    <col min="3599" max="3599" width="10.7265625" style="2" customWidth="1"/>
    <col min="3600" max="3600" width="11.81640625" style="2" customWidth="1"/>
    <col min="3601" max="3601" width="10.1796875" style="2" customWidth="1"/>
    <col min="3602" max="3602" width="11.1796875" style="2" customWidth="1"/>
    <col min="3603" max="3603" width="9" style="2" customWidth="1"/>
    <col min="3604" max="3604" width="17.453125" style="2" customWidth="1"/>
    <col min="3605" max="3605" width="17.26953125" style="2" customWidth="1"/>
    <col min="3606" max="3606" width="9.54296875" style="2" customWidth="1"/>
    <col min="3607" max="3607" width="9.26953125" style="2" customWidth="1"/>
    <col min="3608" max="3608" width="9" style="2" customWidth="1"/>
    <col min="3609" max="3609" width="9.26953125" style="2" customWidth="1"/>
    <col min="3610" max="3610" width="11.54296875" style="2" customWidth="1"/>
    <col min="3611" max="3611" width="8.81640625" style="2" customWidth="1"/>
    <col min="3612" max="3612" width="16.26953125" style="2" customWidth="1"/>
    <col min="3613" max="3613" width="16.7265625" style="2" customWidth="1"/>
    <col min="3614" max="3614" width="8.54296875" style="2" customWidth="1"/>
    <col min="3615" max="3615" width="9.7265625" style="2" customWidth="1"/>
    <col min="3616" max="3616" width="12.54296875" style="2" customWidth="1"/>
    <col min="3617" max="3617" width="10" style="2" customWidth="1"/>
    <col min="3618" max="3618" width="12" style="2" customWidth="1"/>
    <col min="3619" max="3619" width="9.81640625" style="2" customWidth="1"/>
    <col min="3620" max="3620" width="14.453125" style="2" customWidth="1"/>
    <col min="3621" max="3621" width="16.1796875" style="2" customWidth="1"/>
    <col min="3622" max="3622" width="9.1796875" style="2"/>
    <col min="3623" max="3624" width="9.26953125" style="2" customWidth="1"/>
    <col min="3625" max="3625" width="10.54296875" style="2" customWidth="1"/>
    <col min="3626" max="3840" width="9.1796875" style="2"/>
    <col min="3841" max="3841" width="13.1796875" style="2" customWidth="1"/>
    <col min="3842" max="3842" width="39.453125" style="2" customWidth="1"/>
    <col min="3843" max="3843" width="12.26953125" style="2" customWidth="1"/>
    <col min="3844" max="3845" width="20.26953125" style="2" customWidth="1"/>
    <col min="3846" max="3846" width="10.54296875" style="2" customWidth="1"/>
    <col min="3847" max="3847" width="11.81640625" style="2" customWidth="1"/>
    <col min="3848" max="3848" width="11.1796875" style="2" customWidth="1"/>
    <col min="3849" max="3849" width="13.26953125" style="2" customWidth="1"/>
    <col min="3850" max="3850" width="12.1796875" style="2" customWidth="1"/>
    <col min="3851" max="3851" width="11.26953125" style="2" customWidth="1"/>
    <col min="3852" max="3852" width="16" style="2" customWidth="1"/>
    <col min="3853" max="3853" width="17.26953125" style="2" customWidth="1"/>
    <col min="3854" max="3854" width="11" style="2" customWidth="1"/>
    <col min="3855" max="3855" width="10.7265625" style="2" customWidth="1"/>
    <col min="3856" max="3856" width="11.81640625" style="2" customWidth="1"/>
    <col min="3857" max="3857" width="10.1796875" style="2" customWidth="1"/>
    <col min="3858" max="3858" width="11.1796875" style="2" customWidth="1"/>
    <col min="3859" max="3859" width="9" style="2" customWidth="1"/>
    <col min="3860" max="3860" width="17.453125" style="2" customWidth="1"/>
    <col min="3861" max="3861" width="17.26953125" style="2" customWidth="1"/>
    <col min="3862" max="3862" width="9.54296875" style="2" customWidth="1"/>
    <col min="3863" max="3863" width="9.26953125" style="2" customWidth="1"/>
    <col min="3864" max="3864" width="9" style="2" customWidth="1"/>
    <col min="3865" max="3865" width="9.26953125" style="2" customWidth="1"/>
    <col min="3866" max="3866" width="11.54296875" style="2" customWidth="1"/>
    <col min="3867" max="3867" width="8.81640625" style="2" customWidth="1"/>
    <col min="3868" max="3868" width="16.26953125" style="2" customWidth="1"/>
    <col min="3869" max="3869" width="16.7265625" style="2" customWidth="1"/>
    <col min="3870" max="3870" width="8.54296875" style="2" customWidth="1"/>
    <col min="3871" max="3871" width="9.7265625" style="2" customWidth="1"/>
    <col min="3872" max="3872" width="12.54296875" style="2" customWidth="1"/>
    <col min="3873" max="3873" width="10" style="2" customWidth="1"/>
    <col min="3874" max="3874" width="12" style="2" customWidth="1"/>
    <col min="3875" max="3875" width="9.81640625" style="2" customWidth="1"/>
    <col min="3876" max="3876" width="14.453125" style="2" customWidth="1"/>
    <col min="3877" max="3877" width="16.1796875" style="2" customWidth="1"/>
    <col min="3878" max="3878" width="9.1796875" style="2"/>
    <col min="3879" max="3880" width="9.26953125" style="2" customWidth="1"/>
    <col min="3881" max="3881" width="10.54296875" style="2" customWidth="1"/>
    <col min="3882" max="4096" width="9.1796875" style="2"/>
    <col min="4097" max="4097" width="13.1796875" style="2" customWidth="1"/>
    <col min="4098" max="4098" width="39.453125" style="2" customWidth="1"/>
    <col min="4099" max="4099" width="12.26953125" style="2" customWidth="1"/>
    <col min="4100" max="4101" width="20.26953125" style="2" customWidth="1"/>
    <col min="4102" max="4102" width="10.54296875" style="2" customWidth="1"/>
    <col min="4103" max="4103" width="11.81640625" style="2" customWidth="1"/>
    <col min="4104" max="4104" width="11.1796875" style="2" customWidth="1"/>
    <col min="4105" max="4105" width="13.26953125" style="2" customWidth="1"/>
    <col min="4106" max="4106" width="12.1796875" style="2" customWidth="1"/>
    <col min="4107" max="4107" width="11.26953125" style="2" customWidth="1"/>
    <col min="4108" max="4108" width="16" style="2" customWidth="1"/>
    <col min="4109" max="4109" width="17.26953125" style="2" customWidth="1"/>
    <col min="4110" max="4110" width="11" style="2" customWidth="1"/>
    <col min="4111" max="4111" width="10.7265625" style="2" customWidth="1"/>
    <col min="4112" max="4112" width="11.81640625" style="2" customWidth="1"/>
    <col min="4113" max="4113" width="10.1796875" style="2" customWidth="1"/>
    <col min="4114" max="4114" width="11.1796875" style="2" customWidth="1"/>
    <col min="4115" max="4115" width="9" style="2" customWidth="1"/>
    <col min="4116" max="4116" width="17.453125" style="2" customWidth="1"/>
    <col min="4117" max="4117" width="17.26953125" style="2" customWidth="1"/>
    <col min="4118" max="4118" width="9.54296875" style="2" customWidth="1"/>
    <col min="4119" max="4119" width="9.26953125" style="2" customWidth="1"/>
    <col min="4120" max="4120" width="9" style="2" customWidth="1"/>
    <col min="4121" max="4121" width="9.26953125" style="2" customWidth="1"/>
    <col min="4122" max="4122" width="11.54296875" style="2" customWidth="1"/>
    <col min="4123" max="4123" width="8.81640625" style="2" customWidth="1"/>
    <col min="4124" max="4124" width="16.26953125" style="2" customWidth="1"/>
    <col min="4125" max="4125" width="16.7265625" style="2" customWidth="1"/>
    <col min="4126" max="4126" width="8.54296875" style="2" customWidth="1"/>
    <col min="4127" max="4127" width="9.7265625" style="2" customWidth="1"/>
    <col min="4128" max="4128" width="12.54296875" style="2" customWidth="1"/>
    <col min="4129" max="4129" width="10" style="2" customWidth="1"/>
    <col min="4130" max="4130" width="12" style="2" customWidth="1"/>
    <col min="4131" max="4131" width="9.81640625" style="2" customWidth="1"/>
    <col min="4132" max="4132" width="14.453125" style="2" customWidth="1"/>
    <col min="4133" max="4133" width="16.1796875" style="2" customWidth="1"/>
    <col min="4134" max="4134" width="9.1796875" style="2"/>
    <col min="4135" max="4136" width="9.26953125" style="2" customWidth="1"/>
    <col min="4137" max="4137" width="10.54296875" style="2" customWidth="1"/>
    <col min="4138" max="4352" width="9.1796875" style="2"/>
    <col min="4353" max="4353" width="13.1796875" style="2" customWidth="1"/>
    <col min="4354" max="4354" width="39.453125" style="2" customWidth="1"/>
    <col min="4355" max="4355" width="12.26953125" style="2" customWidth="1"/>
    <col min="4356" max="4357" width="20.26953125" style="2" customWidth="1"/>
    <col min="4358" max="4358" width="10.54296875" style="2" customWidth="1"/>
    <col min="4359" max="4359" width="11.81640625" style="2" customWidth="1"/>
    <col min="4360" max="4360" width="11.1796875" style="2" customWidth="1"/>
    <col min="4361" max="4361" width="13.26953125" style="2" customWidth="1"/>
    <col min="4362" max="4362" width="12.1796875" style="2" customWidth="1"/>
    <col min="4363" max="4363" width="11.26953125" style="2" customWidth="1"/>
    <col min="4364" max="4364" width="16" style="2" customWidth="1"/>
    <col min="4365" max="4365" width="17.26953125" style="2" customWidth="1"/>
    <col min="4366" max="4366" width="11" style="2" customWidth="1"/>
    <col min="4367" max="4367" width="10.7265625" style="2" customWidth="1"/>
    <col min="4368" max="4368" width="11.81640625" style="2" customWidth="1"/>
    <col min="4369" max="4369" width="10.1796875" style="2" customWidth="1"/>
    <col min="4370" max="4370" width="11.1796875" style="2" customWidth="1"/>
    <col min="4371" max="4371" width="9" style="2" customWidth="1"/>
    <col min="4372" max="4372" width="17.453125" style="2" customWidth="1"/>
    <col min="4373" max="4373" width="17.26953125" style="2" customWidth="1"/>
    <col min="4374" max="4374" width="9.54296875" style="2" customWidth="1"/>
    <col min="4375" max="4375" width="9.26953125" style="2" customWidth="1"/>
    <col min="4376" max="4376" width="9" style="2" customWidth="1"/>
    <col min="4377" max="4377" width="9.26953125" style="2" customWidth="1"/>
    <col min="4378" max="4378" width="11.54296875" style="2" customWidth="1"/>
    <col min="4379" max="4379" width="8.81640625" style="2" customWidth="1"/>
    <col min="4380" max="4380" width="16.26953125" style="2" customWidth="1"/>
    <col min="4381" max="4381" width="16.7265625" style="2" customWidth="1"/>
    <col min="4382" max="4382" width="8.54296875" style="2" customWidth="1"/>
    <col min="4383" max="4383" width="9.7265625" style="2" customWidth="1"/>
    <col min="4384" max="4384" width="12.54296875" style="2" customWidth="1"/>
    <col min="4385" max="4385" width="10" style="2" customWidth="1"/>
    <col min="4386" max="4386" width="12" style="2" customWidth="1"/>
    <col min="4387" max="4387" width="9.81640625" style="2" customWidth="1"/>
    <col min="4388" max="4388" width="14.453125" style="2" customWidth="1"/>
    <col min="4389" max="4389" width="16.1796875" style="2" customWidth="1"/>
    <col min="4390" max="4390" width="9.1796875" style="2"/>
    <col min="4391" max="4392" width="9.26953125" style="2" customWidth="1"/>
    <col min="4393" max="4393" width="10.54296875" style="2" customWidth="1"/>
    <col min="4394" max="4608" width="9.1796875" style="2"/>
    <col min="4609" max="4609" width="13.1796875" style="2" customWidth="1"/>
    <col min="4610" max="4610" width="39.453125" style="2" customWidth="1"/>
    <col min="4611" max="4611" width="12.26953125" style="2" customWidth="1"/>
    <col min="4612" max="4613" width="20.26953125" style="2" customWidth="1"/>
    <col min="4614" max="4614" width="10.54296875" style="2" customWidth="1"/>
    <col min="4615" max="4615" width="11.81640625" style="2" customWidth="1"/>
    <col min="4616" max="4616" width="11.1796875" style="2" customWidth="1"/>
    <col min="4617" max="4617" width="13.26953125" style="2" customWidth="1"/>
    <col min="4618" max="4618" width="12.1796875" style="2" customWidth="1"/>
    <col min="4619" max="4619" width="11.26953125" style="2" customWidth="1"/>
    <col min="4620" max="4620" width="16" style="2" customWidth="1"/>
    <col min="4621" max="4621" width="17.26953125" style="2" customWidth="1"/>
    <col min="4622" max="4622" width="11" style="2" customWidth="1"/>
    <col min="4623" max="4623" width="10.7265625" style="2" customWidth="1"/>
    <col min="4624" max="4624" width="11.81640625" style="2" customWidth="1"/>
    <col min="4625" max="4625" width="10.1796875" style="2" customWidth="1"/>
    <col min="4626" max="4626" width="11.1796875" style="2" customWidth="1"/>
    <col min="4627" max="4627" width="9" style="2" customWidth="1"/>
    <col min="4628" max="4628" width="17.453125" style="2" customWidth="1"/>
    <col min="4629" max="4629" width="17.26953125" style="2" customWidth="1"/>
    <col min="4630" max="4630" width="9.54296875" style="2" customWidth="1"/>
    <col min="4631" max="4631" width="9.26953125" style="2" customWidth="1"/>
    <col min="4632" max="4632" width="9" style="2" customWidth="1"/>
    <col min="4633" max="4633" width="9.26953125" style="2" customWidth="1"/>
    <col min="4634" max="4634" width="11.54296875" style="2" customWidth="1"/>
    <col min="4635" max="4635" width="8.81640625" style="2" customWidth="1"/>
    <col min="4636" max="4636" width="16.26953125" style="2" customWidth="1"/>
    <col min="4637" max="4637" width="16.7265625" style="2" customWidth="1"/>
    <col min="4638" max="4638" width="8.54296875" style="2" customWidth="1"/>
    <col min="4639" max="4639" width="9.7265625" style="2" customWidth="1"/>
    <col min="4640" max="4640" width="12.54296875" style="2" customWidth="1"/>
    <col min="4641" max="4641" width="10" style="2" customWidth="1"/>
    <col min="4642" max="4642" width="12" style="2" customWidth="1"/>
    <col min="4643" max="4643" width="9.81640625" style="2" customWidth="1"/>
    <col min="4644" max="4644" width="14.453125" style="2" customWidth="1"/>
    <col min="4645" max="4645" width="16.1796875" style="2" customWidth="1"/>
    <col min="4646" max="4646" width="9.1796875" style="2"/>
    <col min="4647" max="4648" width="9.26953125" style="2" customWidth="1"/>
    <col min="4649" max="4649" width="10.54296875" style="2" customWidth="1"/>
    <col min="4650" max="4864" width="9.1796875" style="2"/>
    <col min="4865" max="4865" width="13.1796875" style="2" customWidth="1"/>
    <col min="4866" max="4866" width="39.453125" style="2" customWidth="1"/>
    <col min="4867" max="4867" width="12.26953125" style="2" customWidth="1"/>
    <col min="4868" max="4869" width="20.26953125" style="2" customWidth="1"/>
    <col min="4870" max="4870" width="10.54296875" style="2" customWidth="1"/>
    <col min="4871" max="4871" width="11.81640625" style="2" customWidth="1"/>
    <col min="4872" max="4872" width="11.1796875" style="2" customWidth="1"/>
    <col min="4873" max="4873" width="13.26953125" style="2" customWidth="1"/>
    <col min="4874" max="4874" width="12.1796875" style="2" customWidth="1"/>
    <col min="4875" max="4875" width="11.26953125" style="2" customWidth="1"/>
    <col min="4876" max="4876" width="16" style="2" customWidth="1"/>
    <col min="4877" max="4877" width="17.26953125" style="2" customWidth="1"/>
    <col min="4878" max="4878" width="11" style="2" customWidth="1"/>
    <col min="4879" max="4879" width="10.7265625" style="2" customWidth="1"/>
    <col min="4880" max="4880" width="11.81640625" style="2" customWidth="1"/>
    <col min="4881" max="4881" width="10.1796875" style="2" customWidth="1"/>
    <col min="4882" max="4882" width="11.1796875" style="2" customWidth="1"/>
    <col min="4883" max="4883" width="9" style="2" customWidth="1"/>
    <col min="4884" max="4884" width="17.453125" style="2" customWidth="1"/>
    <col min="4885" max="4885" width="17.26953125" style="2" customWidth="1"/>
    <col min="4886" max="4886" width="9.54296875" style="2" customWidth="1"/>
    <col min="4887" max="4887" width="9.26953125" style="2" customWidth="1"/>
    <col min="4888" max="4888" width="9" style="2" customWidth="1"/>
    <col min="4889" max="4889" width="9.26953125" style="2" customWidth="1"/>
    <col min="4890" max="4890" width="11.54296875" style="2" customWidth="1"/>
    <col min="4891" max="4891" width="8.81640625" style="2" customWidth="1"/>
    <col min="4892" max="4892" width="16.26953125" style="2" customWidth="1"/>
    <col min="4893" max="4893" width="16.7265625" style="2" customWidth="1"/>
    <col min="4894" max="4894" width="8.54296875" style="2" customWidth="1"/>
    <col min="4895" max="4895" width="9.7265625" style="2" customWidth="1"/>
    <col min="4896" max="4896" width="12.54296875" style="2" customWidth="1"/>
    <col min="4897" max="4897" width="10" style="2" customWidth="1"/>
    <col min="4898" max="4898" width="12" style="2" customWidth="1"/>
    <col min="4899" max="4899" width="9.81640625" style="2" customWidth="1"/>
    <col min="4900" max="4900" width="14.453125" style="2" customWidth="1"/>
    <col min="4901" max="4901" width="16.1796875" style="2" customWidth="1"/>
    <col min="4902" max="4902" width="9.1796875" style="2"/>
    <col min="4903" max="4904" width="9.26953125" style="2" customWidth="1"/>
    <col min="4905" max="4905" width="10.54296875" style="2" customWidth="1"/>
    <col min="4906" max="5120" width="9.1796875" style="2"/>
    <col min="5121" max="5121" width="13.1796875" style="2" customWidth="1"/>
    <col min="5122" max="5122" width="39.453125" style="2" customWidth="1"/>
    <col min="5123" max="5123" width="12.26953125" style="2" customWidth="1"/>
    <col min="5124" max="5125" width="20.26953125" style="2" customWidth="1"/>
    <col min="5126" max="5126" width="10.54296875" style="2" customWidth="1"/>
    <col min="5127" max="5127" width="11.81640625" style="2" customWidth="1"/>
    <col min="5128" max="5128" width="11.1796875" style="2" customWidth="1"/>
    <col min="5129" max="5129" width="13.26953125" style="2" customWidth="1"/>
    <col min="5130" max="5130" width="12.1796875" style="2" customWidth="1"/>
    <col min="5131" max="5131" width="11.26953125" style="2" customWidth="1"/>
    <col min="5132" max="5132" width="16" style="2" customWidth="1"/>
    <col min="5133" max="5133" width="17.26953125" style="2" customWidth="1"/>
    <col min="5134" max="5134" width="11" style="2" customWidth="1"/>
    <col min="5135" max="5135" width="10.7265625" style="2" customWidth="1"/>
    <col min="5136" max="5136" width="11.81640625" style="2" customWidth="1"/>
    <col min="5137" max="5137" width="10.1796875" style="2" customWidth="1"/>
    <col min="5138" max="5138" width="11.1796875" style="2" customWidth="1"/>
    <col min="5139" max="5139" width="9" style="2" customWidth="1"/>
    <col min="5140" max="5140" width="17.453125" style="2" customWidth="1"/>
    <col min="5141" max="5141" width="17.26953125" style="2" customWidth="1"/>
    <col min="5142" max="5142" width="9.54296875" style="2" customWidth="1"/>
    <col min="5143" max="5143" width="9.26953125" style="2" customWidth="1"/>
    <col min="5144" max="5144" width="9" style="2" customWidth="1"/>
    <col min="5145" max="5145" width="9.26953125" style="2" customWidth="1"/>
    <col min="5146" max="5146" width="11.54296875" style="2" customWidth="1"/>
    <col min="5147" max="5147" width="8.81640625" style="2" customWidth="1"/>
    <col min="5148" max="5148" width="16.26953125" style="2" customWidth="1"/>
    <col min="5149" max="5149" width="16.7265625" style="2" customWidth="1"/>
    <col min="5150" max="5150" width="8.54296875" style="2" customWidth="1"/>
    <col min="5151" max="5151" width="9.7265625" style="2" customWidth="1"/>
    <col min="5152" max="5152" width="12.54296875" style="2" customWidth="1"/>
    <col min="5153" max="5153" width="10" style="2" customWidth="1"/>
    <col min="5154" max="5154" width="12" style="2" customWidth="1"/>
    <col min="5155" max="5155" width="9.81640625" style="2" customWidth="1"/>
    <col min="5156" max="5156" width="14.453125" style="2" customWidth="1"/>
    <col min="5157" max="5157" width="16.1796875" style="2" customWidth="1"/>
    <col min="5158" max="5158" width="9.1796875" style="2"/>
    <col min="5159" max="5160" width="9.26953125" style="2" customWidth="1"/>
    <col min="5161" max="5161" width="10.54296875" style="2" customWidth="1"/>
    <col min="5162" max="5376" width="9.1796875" style="2"/>
    <col min="5377" max="5377" width="13.1796875" style="2" customWidth="1"/>
    <col min="5378" max="5378" width="39.453125" style="2" customWidth="1"/>
    <col min="5379" max="5379" width="12.26953125" style="2" customWidth="1"/>
    <col min="5380" max="5381" width="20.26953125" style="2" customWidth="1"/>
    <col min="5382" max="5382" width="10.54296875" style="2" customWidth="1"/>
    <col min="5383" max="5383" width="11.81640625" style="2" customWidth="1"/>
    <col min="5384" max="5384" width="11.1796875" style="2" customWidth="1"/>
    <col min="5385" max="5385" width="13.26953125" style="2" customWidth="1"/>
    <col min="5386" max="5386" width="12.1796875" style="2" customWidth="1"/>
    <col min="5387" max="5387" width="11.26953125" style="2" customWidth="1"/>
    <col min="5388" max="5388" width="16" style="2" customWidth="1"/>
    <col min="5389" max="5389" width="17.26953125" style="2" customWidth="1"/>
    <col min="5390" max="5390" width="11" style="2" customWidth="1"/>
    <col min="5391" max="5391" width="10.7265625" style="2" customWidth="1"/>
    <col min="5392" max="5392" width="11.81640625" style="2" customWidth="1"/>
    <col min="5393" max="5393" width="10.1796875" style="2" customWidth="1"/>
    <col min="5394" max="5394" width="11.1796875" style="2" customWidth="1"/>
    <col min="5395" max="5395" width="9" style="2" customWidth="1"/>
    <col min="5396" max="5396" width="17.453125" style="2" customWidth="1"/>
    <col min="5397" max="5397" width="17.26953125" style="2" customWidth="1"/>
    <col min="5398" max="5398" width="9.54296875" style="2" customWidth="1"/>
    <col min="5399" max="5399" width="9.26953125" style="2" customWidth="1"/>
    <col min="5400" max="5400" width="9" style="2" customWidth="1"/>
    <col min="5401" max="5401" width="9.26953125" style="2" customWidth="1"/>
    <col min="5402" max="5402" width="11.54296875" style="2" customWidth="1"/>
    <col min="5403" max="5403" width="8.81640625" style="2" customWidth="1"/>
    <col min="5404" max="5404" width="16.26953125" style="2" customWidth="1"/>
    <col min="5405" max="5405" width="16.7265625" style="2" customWidth="1"/>
    <col min="5406" max="5406" width="8.54296875" style="2" customWidth="1"/>
    <col min="5407" max="5407" width="9.7265625" style="2" customWidth="1"/>
    <col min="5408" max="5408" width="12.54296875" style="2" customWidth="1"/>
    <col min="5409" max="5409" width="10" style="2" customWidth="1"/>
    <col min="5410" max="5410" width="12" style="2" customWidth="1"/>
    <col min="5411" max="5411" width="9.81640625" style="2" customWidth="1"/>
    <col min="5412" max="5412" width="14.453125" style="2" customWidth="1"/>
    <col min="5413" max="5413" width="16.1796875" style="2" customWidth="1"/>
    <col min="5414" max="5414" width="9.1796875" style="2"/>
    <col min="5415" max="5416" width="9.26953125" style="2" customWidth="1"/>
    <col min="5417" max="5417" width="10.54296875" style="2" customWidth="1"/>
    <col min="5418" max="5632" width="9.1796875" style="2"/>
    <col min="5633" max="5633" width="13.1796875" style="2" customWidth="1"/>
    <col min="5634" max="5634" width="39.453125" style="2" customWidth="1"/>
    <col min="5635" max="5635" width="12.26953125" style="2" customWidth="1"/>
    <col min="5636" max="5637" width="20.26953125" style="2" customWidth="1"/>
    <col min="5638" max="5638" width="10.54296875" style="2" customWidth="1"/>
    <col min="5639" max="5639" width="11.81640625" style="2" customWidth="1"/>
    <col min="5640" max="5640" width="11.1796875" style="2" customWidth="1"/>
    <col min="5641" max="5641" width="13.26953125" style="2" customWidth="1"/>
    <col min="5642" max="5642" width="12.1796875" style="2" customWidth="1"/>
    <col min="5643" max="5643" width="11.26953125" style="2" customWidth="1"/>
    <col min="5644" max="5644" width="16" style="2" customWidth="1"/>
    <col min="5645" max="5645" width="17.26953125" style="2" customWidth="1"/>
    <col min="5646" max="5646" width="11" style="2" customWidth="1"/>
    <col min="5647" max="5647" width="10.7265625" style="2" customWidth="1"/>
    <col min="5648" max="5648" width="11.81640625" style="2" customWidth="1"/>
    <col min="5649" max="5649" width="10.1796875" style="2" customWidth="1"/>
    <col min="5650" max="5650" width="11.1796875" style="2" customWidth="1"/>
    <col min="5651" max="5651" width="9" style="2" customWidth="1"/>
    <col min="5652" max="5652" width="17.453125" style="2" customWidth="1"/>
    <col min="5653" max="5653" width="17.26953125" style="2" customWidth="1"/>
    <col min="5654" max="5654" width="9.54296875" style="2" customWidth="1"/>
    <col min="5655" max="5655" width="9.26953125" style="2" customWidth="1"/>
    <col min="5656" max="5656" width="9" style="2" customWidth="1"/>
    <col min="5657" max="5657" width="9.26953125" style="2" customWidth="1"/>
    <col min="5658" max="5658" width="11.54296875" style="2" customWidth="1"/>
    <col min="5659" max="5659" width="8.81640625" style="2" customWidth="1"/>
    <col min="5660" max="5660" width="16.26953125" style="2" customWidth="1"/>
    <col min="5661" max="5661" width="16.7265625" style="2" customWidth="1"/>
    <col min="5662" max="5662" width="8.54296875" style="2" customWidth="1"/>
    <col min="5663" max="5663" width="9.7265625" style="2" customWidth="1"/>
    <col min="5664" max="5664" width="12.54296875" style="2" customWidth="1"/>
    <col min="5665" max="5665" width="10" style="2" customWidth="1"/>
    <col min="5666" max="5666" width="12" style="2" customWidth="1"/>
    <col min="5667" max="5667" width="9.81640625" style="2" customWidth="1"/>
    <col min="5668" max="5668" width="14.453125" style="2" customWidth="1"/>
    <col min="5669" max="5669" width="16.1796875" style="2" customWidth="1"/>
    <col min="5670" max="5670" width="9.1796875" style="2"/>
    <col min="5671" max="5672" width="9.26953125" style="2" customWidth="1"/>
    <col min="5673" max="5673" width="10.54296875" style="2" customWidth="1"/>
    <col min="5674" max="5888" width="9.1796875" style="2"/>
    <col min="5889" max="5889" width="13.1796875" style="2" customWidth="1"/>
    <col min="5890" max="5890" width="39.453125" style="2" customWidth="1"/>
    <col min="5891" max="5891" width="12.26953125" style="2" customWidth="1"/>
    <col min="5892" max="5893" width="20.26953125" style="2" customWidth="1"/>
    <col min="5894" max="5894" width="10.54296875" style="2" customWidth="1"/>
    <col min="5895" max="5895" width="11.81640625" style="2" customWidth="1"/>
    <col min="5896" max="5896" width="11.1796875" style="2" customWidth="1"/>
    <col min="5897" max="5897" width="13.26953125" style="2" customWidth="1"/>
    <col min="5898" max="5898" width="12.1796875" style="2" customWidth="1"/>
    <col min="5899" max="5899" width="11.26953125" style="2" customWidth="1"/>
    <col min="5900" max="5900" width="16" style="2" customWidth="1"/>
    <col min="5901" max="5901" width="17.26953125" style="2" customWidth="1"/>
    <col min="5902" max="5902" width="11" style="2" customWidth="1"/>
    <col min="5903" max="5903" width="10.7265625" style="2" customWidth="1"/>
    <col min="5904" max="5904" width="11.81640625" style="2" customWidth="1"/>
    <col min="5905" max="5905" width="10.1796875" style="2" customWidth="1"/>
    <col min="5906" max="5906" width="11.1796875" style="2" customWidth="1"/>
    <col min="5907" max="5907" width="9" style="2" customWidth="1"/>
    <col min="5908" max="5908" width="17.453125" style="2" customWidth="1"/>
    <col min="5909" max="5909" width="17.26953125" style="2" customWidth="1"/>
    <col min="5910" max="5910" width="9.54296875" style="2" customWidth="1"/>
    <col min="5911" max="5911" width="9.26953125" style="2" customWidth="1"/>
    <col min="5912" max="5912" width="9" style="2" customWidth="1"/>
    <col min="5913" max="5913" width="9.26953125" style="2" customWidth="1"/>
    <col min="5914" max="5914" width="11.54296875" style="2" customWidth="1"/>
    <col min="5915" max="5915" width="8.81640625" style="2" customWidth="1"/>
    <col min="5916" max="5916" width="16.26953125" style="2" customWidth="1"/>
    <col min="5917" max="5917" width="16.7265625" style="2" customWidth="1"/>
    <col min="5918" max="5918" width="8.54296875" style="2" customWidth="1"/>
    <col min="5919" max="5919" width="9.7265625" style="2" customWidth="1"/>
    <col min="5920" max="5920" width="12.54296875" style="2" customWidth="1"/>
    <col min="5921" max="5921" width="10" style="2" customWidth="1"/>
    <col min="5922" max="5922" width="12" style="2" customWidth="1"/>
    <col min="5923" max="5923" width="9.81640625" style="2" customWidth="1"/>
    <col min="5924" max="5924" width="14.453125" style="2" customWidth="1"/>
    <col min="5925" max="5925" width="16.1796875" style="2" customWidth="1"/>
    <col min="5926" max="5926" width="9.1796875" style="2"/>
    <col min="5927" max="5928" width="9.26953125" style="2" customWidth="1"/>
    <col min="5929" max="5929" width="10.54296875" style="2" customWidth="1"/>
    <col min="5930" max="6144" width="9.1796875" style="2"/>
    <col min="6145" max="6145" width="13.1796875" style="2" customWidth="1"/>
    <col min="6146" max="6146" width="39.453125" style="2" customWidth="1"/>
    <col min="6147" max="6147" width="12.26953125" style="2" customWidth="1"/>
    <col min="6148" max="6149" width="20.26953125" style="2" customWidth="1"/>
    <col min="6150" max="6150" width="10.54296875" style="2" customWidth="1"/>
    <col min="6151" max="6151" width="11.81640625" style="2" customWidth="1"/>
    <col min="6152" max="6152" width="11.1796875" style="2" customWidth="1"/>
    <col min="6153" max="6153" width="13.26953125" style="2" customWidth="1"/>
    <col min="6154" max="6154" width="12.1796875" style="2" customWidth="1"/>
    <col min="6155" max="6155" width="11.26953125" style="2" customWidth="1"/>
    <col min="6156" max="6156" width="16" style="2" customWidth="1"/>
    <col min="6157" max="6157" width="17.26953125" style="2" customWidth="1"/>
    <col min="6158" max="6158" width="11" style="2" customWidth="1"/>
    <col min="6159" max="6159" width="10.7265625" style="2" customWidth="1"/>
    <col min="6160" max="6160" width="11.81640625" style="2" customWidth="1"/>
    <col min="6161" max="6161" width="10.1796875" style="2" customWidth="1"/>
    <col min="6162" max="6162" width="11.1796875" style="2" customWidth="1"/>
    <col min="6163" max="6163" width="9" style="2" customWidth="1"/>
    <col min="6164" max="6164" width="17.453125" style="2" customWidth="1"/>
    <col min="6165" max="6165" width="17.26953125" style="2" customWidth="1"/>
    <col min="6166" max="6166" width="9.54296875" style="2" customWidth="1"/>
    <col min="6167" max="6167" width="9.26953125" style="2" customWidth="1"/>
    <col min="6168" max="6168" width="9" style="2" customWidth="1"/>
    <col min="6169" max="6169" width="9.26953125" style="2" customWidth="1"/>
    <col min="6170" max="6170" width="11.54296875" style="2" customWidth="1"/>
    <col min="6171" max="6171" width="8.81640625" style="2" customWidth="1"/>
    <col min="6172" max="6172" width="16.26953125" style="2" customWidth="1"/>
    <col min="6173" max="6173" width="16.7265625" style="2" customWidth="1"/>
    <col min="6174" max="6174" width="8.54296875" style="2" customWidth="1"/>
    <col min="6175" max="6175" width="9.7265625" style="2" customWidth="1"/>
    <col min="6176" max="6176" width="12.54296875" style="2" customWidth="1"/>
    <col min="6177" max="6177" width="10" style="2" customWidth="1"/>
    <col min="6178" max="6178" width="12" style="2" customWidth="1"/>
    <col min="6179" max="6179" width="9.81640625" style="2" customWidth="1"/>
    <col min="6180" max="6180" width="14.453125" style="2" customWidth="1"/>
    <col min="6181" max="6181" width="16.1796875" style="2" customWidth="1"/>
    <col min="6182" max="6182" width="9.1796875" style="2"/>
    <col min="6183" max="6184" width="9.26953125" style="2" customWidth="1"/>
    <col min="6185" max="6185" width="10.54296875" style="2" customWidth="1"/>
    <col min="6186" max="6400" width="9.1796875" style="2"/>
    <col min="6401" max="6401" width="13.1796875" style="2" customWidth="1"/>
    <col min="6402" max="6402" width="39.453125" style="2" customWidth="1"/>
    <col min="6403" max="6403" width="12.26953125" style="2" customWidth="1"/>
    <col min="6404" max="6405" width="20.26953125" style="2" customWidth="1"/>
    <col min="6406" max="6406" width="10.54296875" style="2" customWidth="1"/>
    <col min="6407" max="6407" width="11.81640625" style="2" customWidth="1"/>
    <col min="6408" max="6408" width="11.1796875" style="2" customWidth="1"/>
    <col min="6409" max="6409" width="13.26953125" style="2" customWidth="1"/>
    <col min="6410" max="6410" width="12.1796875" style="2" customWidth="1"/>
    <col min="6411" max="6411" width="11.26953125" style="2" customWidth="1"/>
    <col min="6412" max="6412" width="16" style="2" customWidth="1"/>
    <col min="6413" max="6413" width="17.26953125" style="2" customWidth="1"/>
    <col min="6414" max="6414" width="11" style="2" customWidth="1"/>
    <col min="6415" max="6415" width="10.7265625" style="2" customWidth="1"/>
    <col min="6416" max="6416" width="11.81640625" style="2" customWidth="1"/>
    <col min="6417" max="6417" width="10.1796875" style="2" customWidth="1"/>
    <col min="6418" max="6418" width="11.1796875" style="2" customWidth="1"/>
    <col min="6419" max="6419" width="9" style="2" customWidth="1"/>
    <col min="6420" max="6420" width="17.453125" style="2" customWidth="1"/>
    <col min="6421" max="6421" width="17.26953125" style="2" customWidth="1"/>
    <col min="6422" max="6422" width="9.54296875" style="2" customWidth="1"/>
    <col min="6423" max="6423" width="9.26953125" style="2" customWidth="1"/>
    <col min="6424" max="6424" width="9" style="2" customWidth="1"/>
    <col min="6425" max="6425" width="9.26953125" style="2" customWidth="1"/>
    <col min="6426" max="6426" width="11.54296875" style="2" customWidth="1"/>
    <col min="6427" max="6427" width="8.81640625" style="2" customWidth="1"/>
    <col min="6428" max="6428" width="16.26953125" style="2" customWidth="1"/>
    <col min="6429" max="6429" width="16.7265625" style="2" customWidth="1"/>
    <col min="6430" max="6430" width="8.54296875" style="2" customWidth="1"/>
    <col min="6431" max="6431" width="9.7265625" style="2" customWidth="1"/>
    <col min="6432" max="6432" width="12.54296875" style="2" customWidth="1"/>
    <col min="6433" max="6433" width="10" style="2" customWidth="1"/>
    <col min="6434" max="6434" width="12" style="2" customWidth="1"/>
    <col min="6435" max="6435" width="9.81640625" style="2" customWidth="1"/>
    <col min="6436" max="6436" width="14.453125" style="2" customWidth="1"/>
    <col min="6437" max="6437" width="16.1796875" style="2" customWidth="1"/>
    <col min="6438" max="6438" width="9.1796875" style="2"/>
    <col min="6439" max="6440" width="9.26953125" style="2" customWidth="1"/>
    <col min="6441" max="6441" width="10.54296875" style="2" customWidth="1"/>
    <col min="6442" max="6656" width="9.1796875" style="2"/>
    <col min="6657" max="6657" width="13.1796875" style="2" customWidth="1"/>
    <col min="6658" max="6658" width="39.453125" style="2" customWidth="1"/>
    <col min="6659" max="6659" width="12.26953125" style="2" customWidth="1"/>
    <col min="6660" max="6661" width="20.26953125" style="2" customWidth="1"/>
    <col min="6662" max="6662" width="10.54296875" style="2" customWidth="1"/>
    <col min="6663" max="6663" width="11.81640625" style="2" customWidth="1"/>
    <col min="6664" max="6664" width="11.1796875" style="2" customWidth="1"/>
    <col min="6665" max="6665" width="13.26953125" style="2" customWidth="1"/>
    <col min="6666" max="6666" width="12.1796875" style="2" customWidth="1"/>
    <col min="6667" max="6667" width="11.26953125" style="2" customWidth="1"/>
    <col min="6668" max="6668" width="16" style="2" customWidth="1"/>
    <col min="6669" max="6669" width="17.26953125" style="2" customWidth="1"/>
    <col min="6670" max="6670" width="11" style="2" customWidth="1"/>
    <col min="6671" max="6671" width="10.7265625" style="2" customWidth="1"/>
    <col min="6672" max="6672" width="11.81640625" style="2" customWidth="1"/>
    <col min="6673" max="6673" width="10.1796875" style="2" customWidth="1"/>
    <col min="6674" max="6674" width="11.1796875" style="2" customWidth="1"/>
    <col min="6675" max="6675" width="9" style="2" customWidth="1"/>
    <col min="6676" max="6676" width="17.453125" style="2" customWidth="1"/>
    <col min="6677" max="6677" width="17.26953125" style="2" customWidth="1"/>
    <col min="6678" max="6678" width="9.54296875" style="2" customWidth="1"/>
    <col min="6679" max="6679" width="9.26953125" style="2" customWidth="1"/>
    <col min="6680" max="6680" width="9" style="2" customWidth="1"/>
    <col min="6681" max="6681" width="9.26953125" style="2" customWidth="1"/>
    <col min="6682" max="6682" width="11.54296875" style="2" customWidth="1"/>
    <col min="6683" max="6683" width="8.81640625" style="2" customWidth="1"/>
    <col min="6684" max="6684" width="16.26953125" style="2" customWidth="1"/>
    <col min="6685" max="6685" width="16.7265625" style="2" customWidth="1"/>
    <col min="6686" max="6686" width="8.54296875" style="2" customWidth="1"/>
    <col min="6687" max="6687" width="9.7265625" style="2" customWidth="1"/>
    <col min="6688" max="6688" width="12.54296875" style="2" customWidth="1"/>
    <col min="6689" max="6689" width="10" style="2" customWidth="1"/>
    <col min="6690" max="6690" width="12" style="2" customWidth="1"/>
    <col min="6691" max="6691" width="9.81640625" style="2" customWidth="1"/>
    <col min="6692" max="6692" width="14.453125" style="2" customWidth="1"/>
    <col min="6693" max="6693" width="16.1796875" style="2" customWidth="1"/>
    <col min="6694" max="6694" width="9.1796875" style="2"/>
    <col min="6695" max="6696" width="9.26953125" style="2" customWidth="1"/>
    <col min="6697" max="6697" width="10.54296875" style="2" customWidth="1"/>
    <col min="6698" max="6912" width="9.1796875" style="2"/>
    <col min="6913" max="6913" width="13.1796875" style="2" customWidth="1"/>
    <col min="6914" max="6914" width="39.453125" style="2" customWidth="1"/>
    <col min="6915" max="6915" width="12.26953125" style="2" customWidth="1"/>
    <col min="6916" max="6917" width="20.26953125" style="2" customWidth="1"/>
    <col min="6918" max="6918" width="10.54296875" style="2" customWidth="1"/>
    <col min="6919" max="6919" width="11.81640625" style="2" customWidth="1"/>
    <col min="6920" max="6920" width="11.1796875" style="2" customWidth="1"/>
    <col min="6921" max="6921" width="13.26953125" style="2" customWidth="1"/>
    <col min="6922" max="6922" width="12.1796875" style="2" customWidth="1"/>
    <col min="6923" max="6923" width="11.26953125" style="2" customWidth="1"/>
    <col min="6924" max="6924" width="16" style="2" customWidth="1"/>
    <col min="6925" max="6925" width="17.26953125" style="2" customWidth="1"/>
    <col min="6926" max="6926" width="11" style="2" customWidth="1"/>
    <col min="6927" max="6927" width="10.7265625" style="2" customWidth="1"/>
    <col min="6928" max="6928" width="11.81640625" style="2" customWidth="1"/>
    <col min="6929" max="6929" width="10.1796875" style="2" customWidth="1"/>
    <col min="6930" max="6930" width="11.1796875" style="2" customWidth="1"/>
    <col min="6931" max="6931" width="9" style="2" customWidth="1"/>
    <col min="6932" max="6932" width="17.453125" style="2" customWidth="1"/>
    <col min="6933" max="6933" width="17.26953125" style="2" customWidth="1"/>
    <col min="6934" max="6934" width="9.54296875" style="2" customWidth="1"/>
    <col min="6935" max="6935" width="9.26953125" style="2" customWidth="1"/>
    <col min="6936" max="6936" width="9" style="2" customWidth="1"/>
    <col min="6937" max="6937" width="9.26953125" style="2" customWidth="1"/>
    <col min="6938" max="6938" width="11.54296875" style="2" customWidth="1"/>
    <col min="6939" max="6939" width="8.81640625" style="2" customWidth="1"/>
    <col min="6940" max="6940" width="16.26953125" style="2" customWidth="1"/>
    <col min="6941" max="6941" width="16.7265625" style="2" customWidth="1"/>
    <col min="6942" max="6942" width="8.54296875" style="2" customWidth="1"/>
    <col min="6943" max="6943" width="9.7265625" style="2" customWidth="1"/>
    <col min="6944" max="6944" width="12.54296875" style="2" customWidth="1"/>
    <col min="6945" max="6945" width="10" style="2" customWidth="1"/>
    <col min="6946" max="6946" width="12" style="2" customWidth="1"/>
    <col min="6947" max="6947" width="9.81640625" style="2" customWidth="1"/>
    <col min="6948" max="6948" width="14.453125" style="2" customWidth="1"/>
    <col min="6949" max="6949" width="16.1796875" style="2" customWidth="1"/>
    <col min="6950" max="6950" width="9.1796875" style="2"/>
    <col min="6951" max="6952" width="9.26953125" style="2" customWidth="1"/>
    <col min="6953" max="6953" width="10.54296875" style="2" customWidth="1"/>
    <col min="6954" max="7168" width="9.1796875" style="2"/>
    <col min="7169" max="7169" width="13.1796875" style="2" customWidth="1"/>
    <col min="7170" max="7170" width="39.453125" style="2" customWidth="1"/>
    <col min="7171" max="7171" width="12.26953125" style="2" customWidth="1"/>
    <col min="7172" max="7173" width="20.26953125" style="2" customWidth="1"/>
    <col min="7174" max="7174" width="10.54296875" style="2" customWidth="1"/>
    <col min="7175" max="7175" width="11.81640625" style="2" customWidth="1"/>
    <col min="7176" max="7176" width="11.1796875" style="2" customWidth="1"/>
    <col min="7177" max="7177" width="13.26953125" style="2" customWidth="1"/>
    <col min="7178" max="7178" width="12.1796875" style="2" customWidth="1"/>
    <col min="7179" max="7179" width="11.26953125" style="2" customWidth="1"/>
    <col min="7180" max="7180" width="16" style="2" customWidth="1"/>
    <col min="7181" max="7181" width="17.26953125" style="2" customWidth="1"/>
    <col min="7182" max="7182" width="11" style="2" customWidth="1"/>
    <col min="7183" max="7183" width="10.7265625" style="2" customWidth="1"/>
    <col min="7184" max="7184" width="11.81640625" style="2" customWidth="1"/>
    <col min="7185" max="7185" width="10.1796875" style="2" customWidth="1"/>
    <col min="7186" max="7186" width="11.1796875" style="2" customWidth="1"/>
    <col min="7187" max="7187" width="9" style="2" customWidth="1"/>
    <col min="7188" max="7188" width="17.453125" style="2" customWidth="1"/>
    <col min="7189" max="7189" width="17.26953125" style="2" customWidth="1"/>
    <col min="7190" max="7190" width="9.54296875" style="2" customWidth="1"/>
    <col min="7191" max="7191" width="9.26953125" style="2" customWidth="1"/>
    <col min="7192" max="7192" width="9" style="2" customWidth="1"/>
    <col min="7193" max="7193" width="9.26953125" style="2" customWidth="1"/>
    <col min="7194" max="7194" width="11.54296875" style="2" customWidth="1"/>
    <col min="7195" max="7195" width="8.81640625" style="2" customWidth="1"/>
    <col min="7196" max="7196" width="16.26953125" style="2" customWidth="1"/>
    <col min="7197" max="7197" width="16.7265625" style="2" customWidth="1"/>
    <col min="7198" max="7198" width="8.54296875" style="2" customWidth="1"/>
    <col min="7199" max="7199" width="9.7265625" style="2" customWidth="1"/>
    <col min="7200" max="7200" width="12.54296875" style="2" customWidth="1"/>
    <col min="7201" max="7201" width="10" style="2" customWidth="1"/>
    <col min="7202" max="7202" width="12" style="2" customWidth="1"/>
    <col min="7203" max="7203" width="9.81640625" style="2" customWidth="1"/>
    <col min="7204" max="7204" width="14.453125" style="2" customWidth="1"/>
    <col min="7205" max="7205" width="16.1796875" style="2" customWidth="1"/>
    <col min="7206" max="7206" width="9.1796875" style="2"/>
    <col min="7207" max="7208" width="9.26953125" style="2" customWidth="1"/>
    <col min="7209" max="7209" width="10.54296875" style="2" customWidth="1"/>
    <col min="7210" max="7424" width="9.1796875" style="2"/>
    <col min="7425" max="7425" width="13.1796875" style="2" customWidth="1"/>
    <col min="7426" max="7426" width="39.453125" style="2" customWidth="1"/>
    <col min="7427" max="7427" width="12.26953125" style="2" customWidth="1"/>
    <col min="7428" max="7429" width="20.26953125" style="2" customWidth="1"/>
    <col min="7430" max="7430" width="10.54296875" style="2" customWidth="1"/>
    <col min="7431" max="7431" width="11.81640625" style="2" customWidth="1"/>
    <col min="7432" max="7432" width="11.1796875" style="2" customWidth="1"/>
    <col min="7433" max="7433" width="13.26953125" style="2" customWidth="1"/>
    <col min="7434" max="7434" width="12.1796875" style="2" customWidth="1"/>
    <col min="7435" max="7435" width="11.26953125" style="2" customWidth="1"/>
    <col min="7436" max="7436" width="16" style="2" customWidth="1"/>
    <col min="7437" max="7437" width="17.26953125" style="2" customWidth="1"/>
    <col min="7438" max="7438" width="11" style="2" customWidth="1"/>
    <col min="7439" max="7439" width="10.7265625" style="2" customWidth="1"/>
    <col min="7440" max="7440" width="11.81640625" style="2" customWidth="1"/>
    <col min="7441" max="7441" width="10.1796875" style="2" customWidth="1"/>
    <col min="7442" max="7442" width="11.1796875" style="2" customWidth="1"/>
    <col min="7443" max="7443" width="9" style="2" customWidth="1"/>
    <col min="7444" max="7444" width="17.453125" style="2" customWidth="1"/>
    <col min="7445" max="7445" width="17.26953125" style="2" customWidth="1"/>
    <col min="7446" max="7446" width="9.54296875" style="2" customWidth="1"/>
    <col min="7447" max="7447" width="9.26953125" style="2" customWidth="1"/>
    <col min="7448" max="7448" width="9" style="2" customWidth="1"/>
    <col min="7449" max="7449" width="9.26953125" style="2" customWidth="1"/>
    <col min="7450" max="7450" width="11.54296875" style="2" customWidth="1"/>
    <col min="7451" max="7451" width="8.81640625" style="2" customWidth="1"/>
    <col min="7452" max="7452" width="16.26953125" style="2" customWidth="1"/>
    <col min="7453" max="7453" width="16.7265625" style="2" customWidth="1"/>
    <col min="7454" max="7454" width="8.54296875" style="2" customWidth="1"/>
    <col min="7455" max="7455" width="9.7265625" style="2" customWidth="1"/>
    <col min="7456" max="7456" width="12.54296875" style="2" customWidth="1"/>
    <col min="7457" max="7457" width="10" style="2" customWidth="1"/>
    <col min="7458" max="7458" width="12" style="2" customWidth="1"/>
    <col min="7459" max="7459" width="9.81640625" style="2" customWidth="1"/>
    <col min="7460" max="7460" width="14.453125" style="2" customWidth="1"/>
    <col min="7461" max="7461" width="16.1796875" style="2" customWidth="1"/>
    <col min="7462" max="7462" width="9.1796875" style="2"/>
    <col min="7463" max="7464" width="9.26953125" style="2" customWidth="1"/>
    <col min="7465" max="7465" width="10.54296875" style="2" customWidth="1"/>
    <col min="7466" max="7680" width="9.1796875" style="2"/>
    <col min="7681" max="7681" width="13.1796875" style="2" customWidth="1"/>
    <col min="7682" max="7682" width="39.453125" style="2" customWidth="1"/>
    <col min="7683" max="7683" width="12.26953125" style="2" customWidth="1"/>
    <col min="7684" max="7685" width="20.26953125" style="2" customWidth="1"/>
    <col min="7686" max="7686" width="10.54296875" style="2" customWidth="1"/>
    <col min="7687" max="7687" width="11.81640625" style="2" customWidth="1"/>
    <col min="7688" max="7688" width="11.1796875" style="2" customWidth="1"/>
    <col min="7689" max="7689" width="13.26953125" style="2" customWidth="1"/>
    <col min="7690" max="7690" width="12.1796875" style="2" customWidth="1"/>
    <col min="7691" max="7691" width="11.26953125" style="2" customWidth="1"/>
    <col min="7692" max="7692" width="16" style="2" customWidth="1"/>
    <col min="7693" max="7693" width="17.26953125" style="2" customWidth="1"/>
    <col min="7694" max="7694" width="11" style="2" customWidth="1"/>
    <col min="7695" max="7695" width="10.7265625" style="2" customWidth="1"/>
    <col min="7696" max="7696" width="11.81640625" style="2" customWidth="1"/>
    <col min="7697" max="7697" width="10.1796875" style="2" customWidth="1"/>
    <col min="7698" max="7698" width="11.1796875" style="2" customWidth="1"/>
    <col min="7699" max="7699" width="9" style="2" customWidth="1"/>
    <col min="7700" max="7700" width="17.453125" style="2" customWidth="1"/>
    <col min="7701" max="7701" width="17.26953125" style="2" customWidth="1"/>
    <col min="7702" max="7702" width="9.54296875" style="2" customWidth="1"/>
    <col min="7703" max="7703" width="9.26953125" style="2" customWidth="1"/>
    <col min="7704" max="7704" width="9" style="2" customWidth="1"/>
    <col min="7705" max="7705" width="9.26953125" style="2" customWidth="1"/>
    <col min="7706" max="7706" width="11.54296875" style="2" customWidth="1"/>
    <col min="7707" max="7707" width="8.81640625" style="2" customWidth="1"/>
    <col min="7708" max="7708" width="16.26953125" style="2" customWidth="1"/>
    <col min="7709" max="7709" width="16.7265625" style="2" customWidth="1"/>
    <col min="7710" max="7710" width="8.54296875" style="2" customWidth="1"/>
    <col min="7711" max="7711" width="9.7265625" style="2" customWidth="1"/>
    <col min="7712" max="7712" width="12.54296875" style="2" customWidth="1"/>
    <col min="7713" max="7713" width="10" style="2" customWidth="1"/>
    <col min="7714" max="7714" width="12" style="2" customWidth="1"/>
    <col min="7715" max="7715" width="9.81640625" style="2" customWidth="1"/>
    <col min="7716" max="7716" width="14.453125" style="2" customWidth="1"/>
    <col min="7717" max="7717" width="16.1796875" style="2" customWidth="1"/>
    <col min="7718" max="7718" width="9.1796875" style="2"/>
    <col min="7719" max="7720" width="9.26953125" style="2" customWidth="1"/>
    <col min="7721" max="7721" width="10.54296875" style="2" customWidth="1"/>
    <col min="7722" max="7936" width="9.1796875" style="2"/>
    <col min="7937" max="7937" width="13.1796875" style="2" customWidth="1"/>
    <col min="7938" max="7938" width="39.453125" style="2" customWidth="1"/>
    <col min="7939" max="7939" width="12.26953125" style="2" customWidth="1"/>
    <col min="7940" max="7941" width="20.26953125" style="2" customWidth="1"/>
    <col min="7942" max="7942" width="10.54296875" style="2" customWidth="1"/>
    <col min="7943" max="7943" width="11.81640625" style="2" customWidth="1"/>
    <col min="7944" max="7944" width="11.1796875" style="2" customWidth="1"/>
    <col min="7945" max="7945" width="13.26953125" style="2" customWidth="1"/>
    <col min="7946" max="7946" width="12.1796875" style="2" customWidth="1"/>
    <col min="7947" max="7947" width="11.26953125" style="2" customWidth="1"/>
    <col min="7948" max="7948" width="16" style="2" customWidth="1"/>
    <col min="7949" max="7949" width="17.26953125" style="2" customWidth="1"/>
    <col min="7950" max="7950" width="11" style="2" customWidth="1"/>
    <col min="7951" max="7951" width="10.7265625" style="2" customWidth="1"/>
    <col min="7952" max="7952" width="11.81640625" style="2" customWidth="1"/>
    <col min="7953" max="7953" width="10.1796875" style="2" customWidth="1"/>
    <col min="7954" max="7954" width="11.1796875" style="2" customWidth="1"/>
    <col min="7955" max="7955" width="9" style="2" customWidth="1"/>
    <col min="7956" max="7956" width="17.453125" style="2" customWidth="1"/>
    <col min="7957" max="7957" width="17.26953125" style="2" customWidth="1"/>
    <col min="7958" max="7958" width="9.54296875" style="2" customWidth="1"/>
    <col min="7959" max="7959" width="9.26953125" style="2" customWidth="1"/>
    <col min="7960" max="7960" width="9" style="2" customWidth="1"/>
    <col min="7961" max="7961" width="9.26953125" style="2" customWidth="1"/>
    <col min="7962" max="7962" width="11.54296875" style="2" customWidth="1"/>
    <col min="7963" max="7963" width="8.81640625" style="2" customWidth="1"/>
    <col min="7964" max="7964" width="16.26953125" style="2" customWidth="1"/>
    <col min="7965" max="7965" width="16.7265625" style="2" customWidth="1"/>
    <col min="7966" max="7966" width="8.54296875" style="2" customWidth="1"/>
    <col min="7967" max="7967" width="9.7265625" style="2" customWidth="1"/>
    <col min="7968" max="7968" width="12.54296875" style="2" customWidth="1"/>
    <col min="7969" max="7969" width="10" style="2" customWidth="1"/>
    <col min="7970" max="7970" width="12" style="2" customWidth="1"/>
    <col min="7971" max="7971" width="9.81640625" style="2" customWidth="1"/>
    <col min="7972" max="7972" width="14.453125" style="2" customWidth="1"/>
    <col min="7973" max="7973" width="16.1796875" style="2" customWidth="1"/>
    <col min="7974" max="7974" width="9.1796875" style="2"/>
    <col min="7975" max="7976" width="9.26953125" style="2" customWidth="1"/>
    <col min="7977" max="7977" width="10.54296875" style="2" customWidth="1"/>
    <col min="7978" max="8192" width="9.1796875" style="2"/>
    <col min="8193" max="8193" width="13.1796875" style="2" customWidth="1"/>
    <col min="8194" max="8194" width="39.453125" style="2" customWidth="1"/>
    <col min="8195" max="8195" width="12.26953125" style="2" customWidth="1"/>
    <col min="8196" max="8197" width="20.26953125" style="2" customWidth="1"/>
    <col min="8198" max="8198" width="10.54296875" style="2" customWidth="1"/>
    <col min="8199" max="8199" width="11.81640625" style="2" customWidth="1"/>
    <col min="8200" max="8200" width="11.1796875" style="2" customWidth="1"/>
    <col min="8201" max="8201" width="13.26953125" style="2" customWidth="1"/>
    <col min="8202" max="8202" width="12.1796875" style="2" customWidth="1"/>
    <col min="8203" max="8203" width="11.26953125" style="2" customWidth="1"/>
    <col min="8204" max="8204" width="16" style="2" customWidth="1"/>
    <col min="8205" max="8205" width="17.26953125" style="2" customWidth="1"/>
    <col min="8206" max="8206" width="11" style="2" customWidth="1"/>
    <col min="8207" max="8207" width="10.7265625" style="2" customWidth="1"/>
    <col min="8208" max="8208" width="11.81640625" style="2" customWidth="1"/>
    <col min="8209" max="8209" width="10.1796875" style="2" customWidth="1"/>
    <col min="8210" max="8210" width="11.1796875" style="2" customWidth="1"/>
    <col min="8211" max="8211" width="9" style="2" customWidth="1"/>
    <col min="8212" max="8212" width="17.453125" style="2" customWidth="1"/>
    <col min="8213" max="8213" width="17.26953125" style="2" customWidth="1"/>
    <col min="8214" max="8214" width="9.54296875" style="2" customWidth="1"/>
    <col min="8215" max="8215" width="9.26953125" style="2" customWidth="1"/>
    <col min="8216" max="8216" width="9" style="2" customWidth="1"/>
    <col min="8217" max="8217" width="9.26953125" style="2" customWidth="1"/>
    <col min="8218" max="8218" width="11.54296875" style="2" customWidth="1"/>
    <col min="8219" max="8219" width="8.81640625" style="2" customWidth="1"/>
    <col min="8220" max="8220" width="16.26953125" style="2" customWidth="1"/>
    <col min="8221" max="8221" width="16.7265625" style="2" customWidth="1"/>
    <col min="8222" max="8222" width="8.54296875" style="2" customWidth="1"/>
    <col min="8223" max="8223" width="9.7265625" style="2" customWidth="1"/>
    <col min="8224" max="8224" width="12.54296875" style="2" customWidth="1"/>
    <col min="8225" max="8225" width="10" style="2" customWidth="1"/>
    <col min="8226" max="8226" width="12" style="2" customWidth="1"/>
    <col min="8227" max="8227" width="9.81640625" style="2" customWidth="1"/>
    <col min="8228" max="8228" width="14.453125" style="2" customWidth="1"/>
    <col min="8229" max="8229" width="16.1796875" style="2" customWidth="1"/>
    <col min="8230" max="8230" width="9.1796875" style="2"/>
    <col min="8231" max="8232" width="9.26953125" style="2" customWidth="1"/>
    <col min="8233" max="8233" width="10.54296875" style="2" customWidth="1"/>
    <col min="8234" max="8448" width="9.1796875" style="2"/>
    <col min="8449" max="8449" width="13.1796875" style="2" customWidth="1"/>
    <col min="8450" max="8450" width="39.453125" style="2" customWidth="1"/>
    <col min="8451" max="8451" width="12.26953125" style="2" customWidth="1"/>
    <col min="8452" max="8453" width="20.26953125" style="2" customWidth="1"/>
    <col min="8454" max="8454" width="10.54296875" style="2" customWidth="1"/>
    <col min="8455" max="8455" width="11.81640625" style="2" customWidth="1"/>
    <col min="8456" max="8456" width="11.1796875" style="2" customWidth="1"/>
    <col min="8457" max="8457" width="13.26953125" style="2" customWidth="1"/>
    <col min="8458" max="8458" width="12.1796875" style="2" customWidth="1"/>
    <col min="8459" max="8459" width="11.26953125" style="2" customWidth="1"/>
    <col min="8460" max="8460" width="16" style="2" customWidth="1"/>
    <col min="8461" max="8461" width="17.26953125" style="2" customWidth="1"/>
    <col min="8462" max="8462" width="11" style="2" customWidth="1"/>
    <col min="8463" max="8463" width="10.7265625" style="2" customWidth="1"/>
    <col min="8464" max="8464" width="11.81640625" style="2" customWidth="1"/>
    <col min="8465" max="8465" width="10.1796875" style="2" customWidth="1"/>
    <col min="8466" max="8466" width="11.1796875" style="2" customWidth="1"/>
    <col min="8467" max="8467" width="9" style="2" customWidth="1"/>
    <col min="8468" max="8468" width="17.453125" style="2" customWidth="1"/>
    <col min="8469" max="8469" width="17.26953125" style="2" customWidth="1"/>
    <col min="8470" max="8470" width="9.54296875" style="2" customWidth="1"/>
    <col min="8471" max="8471" width="9.26953125" style="2" customWidth="1"/>
    <col min="8472" max="8472" width="9" style="2" customWidth="1"/>
    <col min="8473" max="8473" width="9.26953125" style="2" customWidth="1"/>
    <col min="8474" max="8474" width="11.54296875" style="2" customWidth="1"/>
    <col min="8475" max="8475" width="8.81640625" style="2" customWidth="1"/>
    <col min="8476" max="8476" width="16.26953125" style="2" customWidth="1"/>
    <col min="8477" max="8477" width="16.7265625" style="2" customWidth="1"/>
    <col min="8478" max="8478" width="8.54296875" style="2" customWidth="1"/>
    <col min="8479" max="8479" width="9.7265625" style="2" customWidth="1"/>
    <col min="8480" max="8480" width="12.54296875" style="2" customWidth="1"/>
    <col min="8481" max="8481" width="10" style="2" customWidth="1"/>
    <col min="8482" max="8482" width="12" style="2" customWidth="1"/>
    <col min="8483" max="8483" width="9.81640625" style="2" customWidth="1"/>
    <col min="8484" max="8484" width="14.453125" style="2" customWidth="1"/>
    <col min="8485" max="8485" width="16.1796875" style="2" customWidth="1"/>
    <col min="8486" max="8486" width="9.1796875" style="2"/>
    <col min="8487" max="8488" width="9.26953125" style="2" customWidth="1"/>
    <col min="8489" max="8489" width="10.54296875" style="2" customWidth="1"/>
    <col min="8490" max="8704" width="9.1796875" style="2"/>
    <col min="8705" max="8705" width="13.1796875" style="2" customWidth="1"/>
    <col min="8706" max="8706" width="39.453125" style="2" customWidth="1"/>
    <col min="8707" max="8707" width="12.26953125" style="2" customWidth="1"/>
    <col min="8708" max="8709" width="20.26953125" style="2" customWidth="1"/>
    <col min="8710" max="8710" width="10.54296875" style="2" customWidth="1"/>
    <col min="8711" max="8711" width="11.81640625" style="2" customWidth="1"/>
    <col min="8712" max="8712" width="11.1796875" style="2" customWidth="1"/>
    <col min="8713" max="8713" width="13.26953125" style="2" customWidth="1"/>
    <col min="8714" max="8714" width="12.1796875" style="2" customWidth="1"/>
    <col min="8715" max="8715" width="11.26953125" style="2" customWidth="1"/>
    <col min="8716" max="8716" width="16" style="2" customWidth="1"/>
    <col min="8717" max="8717" width="17.26953125" style="2" customWidth="1"/>
    <col min="8718" max="8718" width="11" style="2" customWidth="1"/>
    <col min="8719" max="8719" width="10.7265625" style="2" customWidth="1"/>
    <col min="8720" max="8720" width="11.81640625" style="2" customWidth="1"/>
    <col min="8721" max="8721" width="10.1796875" style="2" customWidth="1"/>
    <col min="8722" max="8722" width="11.1796875" style="2" customWidth="1"/>
    <col min="8723" max="8723" width="9" style="2" customWidth="1"/>
    <col min="8724" max="8724" width="17.453125" style="2" customWidth="1"/>
    <col min="8725" max="8725" width="17.26953125" style="2" customWidth="1"/>
    <col min="8726" max="8726" width="9.54296875" style="2" customWidth="1"/>
    <col min="8727" max="8727" width="9.26953125" style="2" customWidth="1"/>
    <col min="8728" max="8728" width="9" style="2" customWidth="1"/>
    <col min="8729" max="8729" width="9.26953125" style="2" customWidth="1"/>
    <col min="8730" max="8730" width="11.54296875" style="2" customWidth="1"/>
    <col min="8731" max="8731" width="8.81640625" style="2" customWidth="1"/>
    <col min="8732" max="8732" width="16.26953125" style="2" customWidth="1"/>
    <col min="8733" max="8733" width="16.7265625" style="2" customWidth="1"/>
    <col min="8734" max="8734" width="8.54296875" style="2" customWidth="1"/>
    <col min="8735" max="8735" width="9.7265625" style="2" customWidth="1"/>
    <col min="8736" max="8736" width="12.54296875" style="2" customWidth="1"/>
    <col min="8737" max="8737" width="10" style="2" customWidth="1"/>
    <col min="8738" max="8738" width="12" style="2" customWidth="1"/>
    <col min="8739" max="8739" width="9.81640625" style="2" customWidth="1"/>
    <col min="8740" max="8740" width="14.453125" style="2" customWidth="1"/>
    <col min="8741" max="8741" width="16.1796875" style="2" customWidth="1"/>
    <col min="8742" max="8742" width="9.1796875" style="2"/>
    <col min="8743" max="8744" width="9.26953125" style="2" customWidth="1"/>
    <col min="8745" max="8745" width="10.54296875" style="2" customWidth="1"/>
    <col min="8746" max="8960" width="9.1796875" style="2"/>
    <col min="8961" max="8961" width="13.1796875" style="2" customWidth="1"/>
    <col min="8962" max="8962" width="39.453125" style="2" customWidth="1"/>
    <col min="8963" max="8963" width="12.26953125" style="2" customWidth="1"/>
    <col min="8964" max="8965" width="20.26953125" style="2" customWidth="1"/>
    <col min="8966" max="8966" width="10.54296875" style="2" customWidth="1"/>
    <col min="8967" max="8967" width="11.81640625" style="2" customWidth="1"/>
    <col min="8968" max="8968" width="11.1796875" style="2" customWidth="1"/>
    <col min="8969" max="8969" width="13.26953125" style="2" customWidth="1"/>
    <col min="8970" max="8970" width="12.1796875" style="2" customWidth="1"/>
    <col min="8971" max="8971" width="11.26953125" style="2" customWidth="1"/>
    <col min="8972" max="8972" width="16" style="2" customWidth="1"/>
    <col min="8973" max="8973" width="17.26953125" style="2" customWidth="1"/>
    <col min="8974" max="8974" width="11" style="2" customWidth="1"/>
    <col min="8975" max="8975" width="10.7265625" style="2" customWidth="1"/>
    <col min="8976" max="8976" width="11.81640625" style="2" customWidth="1"/>
    <col min="8977" max="8977" width="10.1796875" style="2" customWidth="1"/>
    <col min="8978" max="8978" width="11.1796875" style="2" customWidth="1"/>
    <col min="8979" max="8979" width="9" style="2" customWidth="1"/>
    <col min="8980" max="8980" width="17.453125" style="2" customWidth="1"/>
    <col min="8981" max="8981" width="17.26953125" style="2" customWidth="1"/>
    <col min="8982" max="8982" width="9.54296875" style="2" customWidth="1"/>
    <col min="8983" max="8983" width="9.26953125" style="2" customWidth="1"/>
    <col min="8984" max="8984" width="9" style="2" customWidth="1"/>
    <col min="8985" max="8985" width="9.26953125" style="2" customWidth="1"/>
    <col min="8986" max="8986" width="11.54296875" style="2" customWidth="1"/>
    <col min="8987" max="8987" width="8.81640625" style="2" customWidth="1"/>
    <col min="8988" max="8988" width="16.26953125" style="2" customWidth="1"/>
    <col min="8989" max="8989" width="16.7265625" style="2" customWidth="1"/>
    <col min="8990" max="8990" width="8.54296875" style="2" customWidth="1"/>
    <col min="8991" max="8991" width="9.7265625" style="2" customWidth="1"/>
    <col min="8992" max="8992" width="12.54296875" style="2" customWidth="1"/>
    <col min="8993" max="8993" width="10" style="2" customWidth="1"/>
    <col min="8994" max="8994" width="12" style="2" customWidth="1"/>
    <col min="8995" max="8995" width="9.81640625" style="2" customWidth="1"/>
    <col min="8996" max="8996" width="14.453125" style="2" customWidth="1"/>
    <col min="8997" max="8997" width="16.1796875" style="2" customWidth="1"/>
    <col min="8998" max="8998" width="9.1796875" style="2"/>
    <col min="8999" max="9000" width="9.26953125" style="2" customWidth="1"/>
    <col min="9001" max="9001" width="10.54296875" style="2" customWidth="1"/>
    <col min="9002" max="9216" width="9.1796875" style="2"/>
    <col min="9217" max="9217" width="13.1796875" style="2" customWidth="1"/>
    <col min="9218" max="9218" width="39.453125" style="2" customWidth="1"/>
    <col min="9219" max="9219" width="12.26953125" style="2" customWidth="1"/>
    <col min="9220" max="9221" width="20.26953125" style="2" customWidth="1"/>
    <col min="9222" max="9222" width="10.54296875" style="2" customWidth="1"/>
    <col min="9223" max="9223" width="11.81640625" style="2" customWidth="1"/>
    <col min="9224" max="9224" width="11.1796875" style="2" customWidth="1"/>
    <col min="9225" max="9225" width="13.26953125" style="2" customWidth="1"/>
    <col min="9226" max="9226" width="12.1796875" style="2" customWidth="1"/>
    <col min="9227" max="9227" width="11.26953125" style="2" customWidth="1"/>
    <col min="9228" max="9228" width="16" style="2" customWidth="1"/>
    <col min="9229" max="9229" width="17.26953125" style="2" customWidth="1"/>
    <col min="9230" max="9230" width="11" style="2" customWidth="1"/>
    <col min="9231" max="9231" width="10.7265625" style="2" customWidth="1"/>
    <col min="9232" max="9232" width="11.81640625" style="2" customWidth="1"/>
    <col min="9233" max="9233" width="10.1796875" style="2" customWidth="1"/>
    <col min="9234" max="9234" width="11.1796875" style="2" customWidth="1"/>
    <col min="9235" max="9235" width="9" style="2" customWidth="1"/>
    <col min="9236" max="9236" width="17.453125" style="2" customWidth="1"/>
    <col min="9237" max="9237" width="17.26953125" style="2" customWidth="1"/>
    <col min="9238" max="9238" width="9.54296875" style="2" customWidth="1"/>
    <col min="9239" max="9239" width="9.26953125" style="2" customWidth="1"/>
    <col min="9240" max="9240" width="9" style="2" customWidth="1"/>
    <col min="9241" max="9241" width="9.26953125" style="2" customWidth="1"/>
    <col min="9242" max="9242" width="11.54296875" style="2" customWidth="1"/>
    <col min="9243" max="9243" width="8.81640625" style="2" customWidth="1"/>
    <col min="9244" max="9244" width="16.26953125" style="2" customWidth="1"/>
    <col min="9245" max="9245" width="16.7265625" style="2" customWidth="1"/>
    <col min="9246" max="9246" width="8.54296875" style="2" customWidth="1"/>
    <col min="9247" max="9247" width="9.7265625" style="2" customWidth="1"/>
    <col min="9248" max="9248" width="12.54296875" style="2" customWidth="1"/>
    <col min="9249" max="9249" width="10" style="2" customWidth="1"/>
    <col min="9250" max="9250" width="12" style="2" customWidth="1"/>
    <col min="9251" max="9251" width="9.81640625" style="2" customWidth="1"/>
    <col min="9252" max="9252" width="14.453125" style="2" customWidth="1"/>
    <col min="9253" max="9253" width="16.1796875" style="2" customWidth="1"/>
    <col min="9254" max="9254" width="9.1796875" style="2"/>
    <col min="9255" max="9256" width="9.26953125" style="2" customWidth="1"/>
    <col min="9257" max="9257" width="10.54296875" style="2" customWidth="1"/>
    <col min="9258" max="9472" width="9.1796875" style="2"/>
    <col min="9473" max="9473" width="13.1796875" style="2" customWidth="1"/>
    <col min="9474" max="9474" width="39.453125" style="2" customWidth="1"/>
    <col min="9475" max="9475" width="12.26953125" style="2" customWidth="1"/>
    <col min="9476" max="9477" width="20.26953125" style="2" customWidth="1"/>
    <col min="9478" max="9478" width="10.54296875" style="2" customWidth="1"/>
    <col min="9479" max="9479" width="11.81640625" style="2" customWidth="1"/>
    <col min="9480" max="9480" width="11.1796875" style="2" customWidth="1"/>
    <col min="9481" max="9481" width="13.26953125" style="2" customWidth="1"/>
    <col min="9482" max="9482" width="12.1796875" style="2" customWidth="1"/>
    <col min="9483" max="9483" width="11.26953125" style="2" customWidth="1"/>
    <col min="9484" max="9484" width="16" style="2" customWidth="1"/>
    <col min="9485" max="9485" width="17.26953125" style="2" customWidth="1"/>
    <col min="9486" max="9486" width="11" style="2" customWidth="1"/>
    <col min="9487" max="9487" width="10.7265625" style="2" customWidth="1"/>
    <col min="9488" max="9488" width="11.81640625" style="2" customWidth="1"/>
    <col min="9489" max="9489" width="10.1796875" style="2" customWidth="1"/>
    <col min="9490" max="9490" width="11.1796875" style="2" customWidth="1"/>
    <col min="9491" max="9491" width="9" style="2" customWidth="1"/>
    <col min="9492" max="9492" width="17.453125" style="2" customWidth="1"/>
    <col min="9493" max="9493" width="17.26953125" style="2" customWidth="1"/>
    <col min="9494" max="9494" width="9.54296875" style="2" customWidth="1"/>
    <col min="9495" max="9495" width="9.26953125" style="2" customWidth="1"/>
    <col min="9496" max="9496" width="9" style="2" customWidth="1"/>
    <col min="9497" max="9497" width="9.26953125" style="2" customWidth="1"/>
    <col min="9498" max="9498" width="11.54296875" style="2" customWidth="1"/>
    <col min="9499" max="9499" width="8.81640625" style="2" customWidth="1"/>
    <col min="9500" max="9500" width="16.26953125" style="2" customWidth="1"/>
    <col min="9501" max="9501" width="16.7265625" style="2" customWidth="1"/>
    <col min="9502" max="9502" width="8.54296875" style="2" customWidth="1"/>
    <col min="9503" max="9503" width="9.7265625" style="2" customWidth="1"/>
    <col min="9504" max="9504" width="12.54296875" style="2" customWidth="1"/>
    <col min="9505" max="9505" width="10" style="2" customWidth="1"/>
    <col min="9506" max="9506" width="12" style="2" customWidth="1"/>
    <col min="9507" max="9507" width="9.81640625" style="2" customWidth="1"/>
    <col min="9508" max="9508" width="14.453125" style="2" customWidth="1"/>
    <col min="9509" max="9509" width="16.1796875" style="2" customWidth="1"/>
    <col min="9510" max="9510" width="9.1796875" style="2"/>
    <col min="9511" max="9512" width="9.26953125" style="2" customWidth="1"/>
    <col min="9513" max="9513" width="10.54296875" style="2" customWidth="1"/>
    <col min="9514" max="9728" width="9.1796875" style="2"/>
    <col min="9729" max="9729" width="13.1796875" style="2" customWidth="1"/>
    <col min="9730" max="9730" width="39.453125" style="2" customWidth="1"/>
    <col min="9731" max="9731" width="12.26953125" style="2" customWidth="1"/>
    <col min="9732" max="9733" width="20.26953125" style="2" customWidth="1"/>
    <col min="9734" max="9734" width="10.54296875" style="2" customWidth="1"/>
    <col min="9735" max="9735" width="11.81640625" style="2" customWidth="1"/>
    <col min="9736" max="9736" width="11.1796875" style="2" customWidth="1"/>
    <col min="9737" max="9737" width="13.26953125" style="2" customWidth="1"/>
    <col min="9738" max="9738" width="12.1796875" style="2" customWidth="1"/>
    <col min="9739" max="9739" width="11.26953125" style="2" customWidth="1"/>
    <col min="9740" max="9740" width="16" style="2" customWidth="1"/>
    <col min="9741" max="9741" width="17.26953125" style="2" customWidth="1"/>
    <col min="9742" max="9742" width="11" style="2" customWidth="1"/>
    <col min="9743" max="9743" width="10.7265625" style="2" customWidth="1"/>
    <col min="9744" max="9744" width="11.81640625" style="2" customWidth="1"/>
    <col min="9745" max="9745" width="10.1796875" style="2" customWidth="1"/>
    <col min="9746" max="9746" width="11.1796875" style="2" customWidth="1"/>
    <col min="9747" max="9747" width="9" style="2" customWidth="1"/>
    <col min="9748" max="9748" width="17.453125" style="2" customWidth="1"/>
    <col min="9749" max="9749" width="17.26953125" style="2" customWidth="1"/>
    <col min="9750" max="9750" width="9.54296875" style="2" customWidth="1"/>
    <col min="9751" max="9751" width="9.26953125" style="2" customWidth="1"/>
    <col min="9752" max="9752" width="9" style="2" customWidth="1"/>
    <col min="9753" max="9753" width="9.26953125" style="2" customWidth="1"/>
    <col min="9754" max="9754" width="11.54296875" style="2" customWidth="1"/>
    <col min="9755" max="9755" width="8.81640625" style="2" customWidth="1"/>
    <col min="9756" max="9756" width="16.26953125" style="2" customWidth="1"/>
    <col min="9757" max="9757" width="16.7265625" style="2" customWidth="1"/>
    <col min="9758" max="9758" width="8.54296875" style="2" customWidth="1"/>
    <col min="9759" max="9759" width="9.7265625" style="2" customWidth="1"/>
    <col min="9760" max="9760" width="12.54296875" style="2" customWidth="1"/>
    <col min="9761" max="9761" width="10" style="2" customWidth="1"/>
    <col min="9762" max="9762" width="12" style="2" customWidth="1"/>
    <col min="9763" max="9763" width="9.81640625" style="2" customWidth="1"/>
    <col min="9764" max="9764" width="14.453125" style="2" customWidth="1"/>
    <col min="9765" max="9765" width="16.1796875" style="2" customWidth="1"/>
    <col min="9766" max="9766" width="9.1796875" style="2"/>
    <col min="9767" max="9768" width="9.26953125" style="2" customWidth="1"/>
    <col min="9769" max="9769" width="10.54296875" style="2" customWidth="1"/>
    <col min="9770" max="9984" width="9.1796875" style="2"/>
    <col min="9985" max="9985" width="13.1796875" style="2" customWidth="1"/>
    <col min="9986" max="9986" width="39.453125" style="2" customWidth="1"/>
    <col min="9987" max="9987" width="12.26953125" style="2" customWidth="1"/>
    <col min="9988" max="9989" width="20.26953125" style="2" customWidth="1"/>
    <col min="9990" max="9990" width="10.54296875" style="2" customWidth="1"/>
    <col min="9991" max="9991" width="11.81640625" style="2" customWidth="1"/>
    <col min="9992" max="9992" width="11.1796875" style="2" customWidth="1"/>
    <col min="9993" max="9993" width="13.26953125" style="2" customWidth="1"/>
    <col min="9994" max="9994" width="12.1796875" style="2" customWidth="1"/>
    <col min="9995" max="9995" width="11.26953125" style="2" customWidth="1"/>
    <col min="9996" max="9996" width="16" style="2" customWidth="1"/>
    <col min="9997" max="9997" width="17.26953125" style="2" customWidth="1"/>
    <col min="9998" max="9998" width="11" style="2" customWidth="1"/>
    <col min="9999" max="9999" width="10.7265625" style="2" customWidth="1"/>
    <col min="10000" max="10000" width="11.81640625" style="2" customWidth="1"/>
    <col min="10001" max="10001" width="10.1796875" style="2" customWidth="1"/>
    <col min="10002" max="10002" width="11.1796875" style="2" customWidth="1"/>
    <col min="10003" max="10003" width="9" style="2" customWidth="1"/>
    <col min="10004" max="10004" width="17.453125" style="2" customWidth="1"/>
    <col min="10005" max="10005" width="17.26953125" style="2" customWidth="1"/>
    <col min="10006" max="10006" width="9.54296875" style="2" customWidth="1"/>
    <col min="10007" max="10007" width="9.26953125" style="2" customWidth="1"/>
    <col min="10008" max="10008" width="9" style="2" customWidth="1"/>
    <col min="10009" max="10009" width="9.26953125" style="2" customWidth="1"/>
    <col min="10010" max="10010" width="11.54296875" style="2" customWidth="1"/>
    <col min="10011" max="10011" width="8.81640625" style="2" customWidth="1"/>
    <col min="10012" max="10012" width="16.26953125" style="2" customWidth="1"/>
    <col min="10013" max="10013" width="16.7265625" style="2" customWidth="1"/>
    <col min="10014" max="10014" width="8.54296875" style="2" customWidth="1"/>
    <col min="10015" max="10015" width="9.7265625" style="2" customWidth="1"/>
    <col min="10016" max="10016" width="12.54296875" style="2" customWidth="1"/>
    <col min="10017" max="10017" width="10" style="2" customWidth="1"/>
    <col min="10018" max="10018" width="12" style="2" customWidth="1"/>
    <col min="10019" max="10019" width="9.81640625" style="2" customWidth="1"/>
    <col min="10020" max="10020" width="14.453125" style="2" customWidth="1"/>
    <col min="10021" max="10021" width="16.1796875" style="2" customWidth="1"/>
    <col min="10022" max="10022" width="9.1796875" style="2"/>
    <col min="10023" max="10024" width="9.26953125" style="2" customWidth="1"/>
    <col min="10025" max="10025" width="10.54296875" style="2" customWidth="1"/>
    <col min="10026" max="10240" width="9.1796875" style="2"/>
    <col min="10241" max="10241" width="13.1796875" style="2" customWidth="1"/>
    <col min="10242" max="10242" width="39.453125" style="2" customWidth="1"/>
    <col min="10243" max="10243" width="12.26953125" style="2" customWidth="1"/>
    <col min="10244" max="10245" width="20.26953125" style="2" customWidth="1"/>
    <col min="10246" max="10246" width="10.54296875" style="2" customWidth="1"/>
    <col min="10247" max="10247" width="11.81640625" style="2" customWidth="1"/>
    <col min="10248" max="10248" width="11.1796875" style="2" customWidth="1"/>
    <col min="10249" max="10249" width="13.26953125" style="2" customWidth="1"/>
    <col min="10250" max="10250" width="12.1796875" style="2" customWidth="1"/>
    <col min="10251" max="10251" width="11.26953125" style="2" customWidth="1"/>
    <col min="10252" max="10252" width="16" style="2" customWidth="1"/>
    <col min="10253" max="10253" width="17.26953125" style="2" customWidth="1"/>
    <col min="10254" max="10254" width="11" style="2" customWidth="1"/>
    <col min="10255" max="10255" width="10.7265625" style="2" customWidth="1"/>
    <col min="10256" max="10256" width="11.81640625" style="2" customWidth="1"/>
    <col min="10257" max="10257" width="10.1796875" style="2" customWidth="1"/>
    <col min="10258" max="10258" width="11.1796875" style="2" customWidth="1"/>
    <col min="10259" max="10259" width="9" style="2" customWidth="1"/>
    <col min="10260" max="10260" width="17.453125" style="2" customWidth="1"/>
    <col min="10261" max="10261" width="17.26953125" style="2" customWidth="1"/>
    <col min="10262" max="10262" width="9.54296875" style="2" customWidth="1"/>
    <col min="10263" max="10263" width="9.26953125" style="2" customWidth="1"/>
    <col min="10264" max="10264" width="9" style="2" customWidth="1"/>
    <col min="10265" max="10265" width="9.26953125" style="2" customWidth="1"/>
    <col min="10266" max="10266" width="11.54296875" style="2" customWidth="1"/>
    <col min="10267" max="10267" width="8.81640625" style="2" customWidth="1"/>
    <col min="10268" max="10268" width="16.26953125" style="2" customWidth="1"/>
    <col min="10269" max="10269" width="16.7265625" style="2" customWidth="1"/>
    <col min="10270" max="10270" width="8.54296875" style="2" customWidth="1"/>
    <col min="10271" max="10271" width="9.7265625" style="2" customWidth="1"/>
    <col min="10272" max="10272" width="12.54296875" style="2" customWidth="1"/>
    <col min="10273" max="10273" width="10" style="2" customWidth="1"/>
    <col min="10274" max="10274" width="12" style="2" customWidth="1"/>
    <col min="10275" max="10275" width="9.81640625" style="2" customWidth="1"/>
    <col min="10276" max="10276" width="14.453125" style="2" customWidth="1"/>
    <col min="10277" max="10277" width="16.1796875" style="2" customWidth="1"/>
    <col min="10278" max="10278" width="9.1796875" style="2"/>
    <col min="10279" max="10280" width="9.26953125" style="2" customWidth="1"/>
    <col min="10281" max="10281" width="10.54296875" style="2" customWidth="1"/>
    <col min="10282" max="10496" width="9.1796875" style="2"/>
    <col min="10497" max="10497" width="13.1796875" style="2" customWidth="1"/>
    <col min="10498" max="10498" width="39.453125" style="2" customWidth="1"/>
    <col min="10499" max="10499" width="12.26953125" style="2" customWidth="1"/>
    <col min="10500" max="10501" width="20.26953125" style="2" customWidth="1"/>
    <col min="10502" max="10502" width="10.54296875" style="2" customWidth="1"/>
    <col min="10503" max="10503" width="11.81640625" style="2" customWidth="1"/>
    <col min="10504" max="10504" width="11.1796875" style="2" customWidth="1"/>
    <col min="10505" max="10505" width="13.26953125" style="2" customWidth="1"/>
    <col min="10506" max="10506" width="12.1796875" style="2" customWidth="1"/>
    <col min="10507" max="10507" width="11.26953125" style="2" customWidth="1"/>
    <col min="10508" max="10508" width="16" style="2" customWidth="1"/>
    <col min="10509" max="10509" width="17.26953125" style="2" customWidth="1"/>
    <col min="10510" max="10510" width="11" style="2" customWidth="1"/>
    <col min="10511" max="10511" width="10.7265625" style="2" customWidth="1"/>
    <col min="10512" max="10512" width="11.81640625" style="2" customWidth="1"/>
    <col min="10513" max="10513" width="10.1796875" style="2" customWidth="1"/>
    <col min="10514" max="10514" width="11.1796875" style="2" customWidth="1"/>
    <col min="10515" max="10515" width="9" style="2" customWidth="1"/>
    <col min="10516" max="10516" width="17.453125" style="2" customWidth="1"/>
    <col min="10517" max="10517" width="17.26953125" style="2" customWidth="1"/>
    <col min="10518" max="10518" width="9.54296875" style="2" customWidth="1"/>
    <col min="10519" max="10519" width="9.26953125" style="2" customWidth="1"/>
    <col min="10520" max="10520" width="9" style="2" customWidth="1"/>
    <col min="10521" max="10521" width="9.26953125" style="2" customWidth="1"/>
    <col min="10522" max="10522" width="11.54296875" style="2" customWidth="1"/>
    <col min="10523" max="10523" width="8.81640625" style="2" customWidth="1"/>
    <col min="10524" max="10524" width="16.26953125" style="2" customWidth="1"/>
    <col min="10525" max="10525" width="16.7265625" style="2" customWidth="1"/>
    <col min="10526" max="10526" width="8.54296875" style="2" customWidth="1"/>
    <col min="10527" max="10527" width="9.7265625" style="2" customWidth="1"/>
    <col min="10528" max="10528" width="12.54296875" style="2" customWidth="1"/>
    <col min="10529" max="10529" width="10" style="2" customWidth="1"/>
    <col min="10530" max="10530" width="12" style="2" customWidth="1"/>
    <col min="10531" max="10531" width="9.81640625" style="2" customWidth="1"/>
    <col min="10532" max="10532" width="14.453125" style="2" customWidth="1"/>
    <col min="10533" max="10533" width="16.1796875" style="2" customWidth="1"/>
    <col min="10534" max="10534" width="9.1796875" style="2"/>
    <col min="10535" max="10536" width="9.26953125" style="2" customWidth="1"/>
    <col min="10537" max="10537" width="10.54296875" style="2" customWidth="1"/>
    <col min="10538" max="10752" width="9.1796875" style="2"/>
    <col min="10753" max="10753" width="13.1796875" style="2" customWidth="1"/>
    <col min="10754" max="10754" width="39.453125" style="2" customWidth="1"/>
    <col min="10755" max="10755" width="12.26953125" style="2" customWidth="1"/>
    <col min="10756" max="10757" width="20.26953125" style="2" customWidth="1"/>
    <col min="10758" max="10758" width="10.54296875" style="2" customWidth="1"/>
    <col min="10759" max="10759" width="11.81640625" style="2" customWidth="1"/>
    <col min="10760" max="10760" width="11.1796875" style="2" customWidth="1"/>
    <col min="10761" max="10761" width="13.26953125" style="2" customWidth="1"/>
    <col min="10762" max="10762" width="12.1796875" style="2" customWidth="1"/>
    <col min="10763" max="10763" width="11.26953125" style="2" customWidth="1"/>
    <col min="10764" max="10764" width="16" style="2" customWidth="1"/>
    <col min="10765" max="10765" width="17.26953125" style="2" customWidth="1"/>
    <col min="10766" max="10766" width="11" style="2" customWidth="1"/>
    <col min="10767" max="10767" width="10.7265625" style="2" customWidth="1"/>
    <col min="10768" max="10768" width="11.81640625" style="2" customWidth="1"/>
    <col min="10769" max="10769" width="10.1796875" style="2" customWidth="1"/>
    <col min="10770" max="10770" width="11.1796875" style="2" customWidth="1"/>
    <col min="10771" max="10771" width="9" style="2" customWidth="1"/>
    <col min="10772" max="10772" width="17.453125" style="2" customWidth="1"/>
    <col min="10773" max="10773" width="17.26953125" style="2" customWidth="1"/>
    <col min="10774" max="10774" width="9.54296875" style="2" customWidth="1"/>
    <col min="10775" max="10775" width="9.26953125" style="2" customWidth="1"/>
    <col min="10776" max="10776" width="9" style="2" customWidth="1"/>
    <col min="10777" max="10777" width="9.26953125" style="2" customWidth="1"/>
    <col min="10778" max="10778" width="11.54296875" style="2" customWidth="1"/>
    <col min="10779" max="10779" width="8.81640625" style="2" customWidth="1"/>
    <col min="10780" max="10780" width="16.26953125" style="2" customWidth="1"/>
    <col min="10781" max="10781" width="16.7265625" style="2" customWidth="1"/>
    <col min="10782" max="10782" width="8.54296875" style="2" customWidth="1"/>
    <col min="10783" max="10783" width="9.7265625" style="2" customWidth="1"/>
    <col min="10784" max="10784" width="12.54296875" style="2" customWidth="1"/>
    <col min="10785" max="10785" width="10" style="2" customWidth="1"/>
    <col min="10786" max="10786" width="12" style="2" customWidth="1"/>
    <col min="10787" max="10787" width="9.81640625" style="2" customWidth="1"/>
    <col min="10788" max="10788" width="14.453125" style="2" customWidth="1"/>
    <col min="10789" max="10789" width="16.1796875" style="2" customWidth="1"/>
    <col min="10790" max="10790" width="9.1796875" style="2"/>
    <col min="10791" max="10792" width="9.26953125" style="2" customWidth="1"/>
    <col min="10793" max="10793" width="10.54296875" style="2" customWidth="1"/>
    <col min="10794" max="11008" width="9.1796875" style="2"/>
    <col min="11009" max="11009" width="13.1796875" style="2" customWidth="1"/>
    <col min="11010" max="11010" width="39.453125" style="2" customWidth="1"/>
    <col min="11011" max="11011" width="12.26953125" style="2" customWidth="1"/>
    <col min="11012" max="11013" width="20.26953125" style="2" customWidth="1"/>
    <col min="11014" max="11014" width="10.54296875" style="2" customWidth="1"/>
    <col min="11015" max="11015" width="11.81640625" style="2" customWidth="1"/>
    <col min="11016" max="11016" width="11.1796875" style="2" customWidth="1"/>
    <col min="11017" max="11017" width="13.26953125" style="2" customWidth="1"/>
    <col min="11018" max="11018" width="12.1796875" style="2" customWidth="1"/>
    <col min="11019" max="11019" width="11.26953125" style="2" customWidth="1"/>
    <col min="11020" max="11020" width="16" style="2" customWidth="1"/>
    <col min="11021" max="11021" width="17.26953125" style="2" customWidth="1"/>
    <col min="11022" max="11022" width="11" style="2" customWidth="1"/>
    <col min="11023" max="11023" width="10.7265625" style="2" customWidth="1"/>
    <col min="11024" max="11024" width="11.81640625" style="2" customWidth="1"/>
    <col min="11025" max="11025" width="10.1796875" style="2" customWidth="1"/>
    <col min="11026" max="11026" width="11.1796875" style="2" customWidth="1"/>
    <col min="11027" max="11027" width="9" style="2" customWidth="1"/>
    <col min="11028" max="11028" width="17.453125" style="2" customWidth="1"/>
    <col min="11029" max="11029" width="17.26953125" style="2" customWidth="1"/>
    <col min="11030" max="11030" width="9.54296875" style="2" customWidth="1"/>
    <col min="11031" max="11031" width="9.26953125" style="2" customWidth="1"/>
    <col min="11032" max="11032" width="9" style="2" customWidth="1"/>
    <col min="11033" max="11033" width="9.26953125" style="2" customWidth="1"/>
    <col min="11034" max="11034" width="11.54296875" style="2" customWidth="1"/>
    <col min="11035" max="11035" width="8.81640625" style="2" customWidth="1"/>
    <col min="11036" max="11036" width="16.26953125" style="2" customWidth="1"/>
    <col min="11037" max="11037" width="16.7265625" style="2" customWidth="1"/>
    <col min="11038" max="11038" width="8.54296875" style="2" customWidth="1"/>
    <col min="11039" max="11039" width="9.7265625" style="2" customWidth="1"/>
    <col min="11040" max="11040" width="12.54296875" style="2" customWidth="1"/>
    <col min="11041" max="11041" width="10" style="2" customWidth="1"/>
    <col min="11042" max="11042" width="12" style="2" customWidth="1"/>
    <col min="11043" max="11043" width="9.81640625" style="2" customWidth="1"/>
    <col min="11044" max="11044" width="14.453125" style="2" customWidth="1"/>
    <col min="11045" max="11045" width="16.1796875" style="2" customWidth="1"/>
    <col min="11046" max="11046" width="9.1796875" style="2"/>
    <col min="11047" max="11048" width="9.26953125" style="2" customWidth="1"/>
    <col min="11049" max="11049" width="10.54296875" style="2" customWidth="1"/>
    <col min="11050" max="11264" width="9.1796875" style="2"/>
    <col min="11265" max="11265" width="13.1796875" style="2" customWidth="1"/>
    <col min="11266" max="11266" width="39.453125" style="2" customWidth="1"/>
    <col min="11267" max="11267" width="12.26953125" style="2" customWidth="1"/>
    <col min="11268" max="11269" width="20.26953125" style="2" customWidth="1"/>
    <col min="11270" max="11270" width="10.54296875" style="2" customWidth="1"/>
    <col min="11271" max="11271" width="11.81640625" style="2" customWidth="1"/>
    <col min="11272" max="11272" width="11.1796875" style="2" customWidth="1"/>
    <col min="11273" max="11273" width="13.26953125" style="2" customWidth="1"/>
    <col min="11274" max="11274" width="12.1796875" style="2" customWidth="1"/>
    <col min="11275" max="11275" width="11.26953125" style="2" customWidth="1"/>
    <col min="11276" max="11276" width="16" style="2" customWidth="1"/>
    <col min="11277" max="11277" width="17.26953125" style="2" customWidth="1"/>
    <col min="11278" max="11278" width="11" style="2" customWidth="1"/>
    <col min="11279" max="11279" width="10.7265625" style="2" customWidth="1"/>
    <col min="11280" max="11280" width="11.81640625" style="2" customWidth="1"/>
    <col min="11281" max="11281" width="10.1796875" style="2" customWidth="1"/>
    <col min="11282" max="11282" width="11.1796875" style="2" customWidth="1"/>
    <col min="11283" max="11283" width="9" style="2" customWidth="1"/>
    <col min="11284" max="11284" width="17.453125" style="2" customWidth="1"/>
    <col min="11285" max="11285" width="17.26953125" style="2" customWidth="1"/>
    <col min="11286" max="11286" width="9.54296875" style="2" customWidth="1"/>
    <col min="11287" max="11287" width="9.26953125" style="2" customWidth="1"/>
    <col min="11288" max="11288" width="9" style="2" customWidth="1"/>
    <col min="11289" max="11289" width="9.26953125" style="2" customWidth="1"/>
    <col min="11290" max="11290" width="11.54296875" style="2" customWidth="1"/>
    <col min="11291" max="11291" width="8.81640625" style="2" customWidth="1"/>
    <col min="11292" max="11292" width="16.26953125" style="2" customWidth="1"/>
    <col min="11293" max="11293" width="16.7265625" style="2" customWidth="1"/>
    <col min="11294" max="11294" width="8.54296875" style="2" customWidth="1"/>
    <col min="11295" max="11295" width="9.7265625" style="2" customWidth="1"/>
    <col min="11296" max="11296" width="12.54296875" style="2" customWidth="1"/>
    <col min="11297" max="11297" width="10" style="2" customWidth="1"/>
    <col min="11298" max="11298" width="12" style="2" customWidth="1"/>
    <col min="11299" max="11299" width="9.81640625" style="2" customWidth="1"/>
    <col min="11300" max="11300" width="14.453125" style="2" customWidth="1"/>
    <col min="11301" max="11301" width="16.1796875" style="2" customWidth="1"/>
    <col min="11302" max="11302" width="9.1796875" style="2"/>
    <col min="11303" max="11304" width="9.26953125" style="2" customWidth="1"/>
    <col min="11305" max="11305" width="10.54296875" style="2" customWidth="1"/>
    <col min="11306" max="11520" width="9.1796875" style="2"/>
    <col min="11521" max="11521" width="13.1796875" style="2" customWidth="1"/>
    <col min="11522" max="11522" width="39.453125" style="2" customWidth="1"/>
    <col min="11523" max="11523" width="12.26953125" style="2" customWidth="1"/>
    <col min="11524" max="11525" width="20.26953125" style="2" customWidth="1"/>
    <col min="11526" max="11526" width="10.54296875" style="2" customWidth="1"/>
    <col min="11527" max="11527" width="11.81640625" style="2" customWidth="1"/>
    <col min="11528" max="11528" width="11.1796875" style="2" customWidth="1"/>
    <col min="11529" max="11529" width="13.26953125" style="2" customWidth="1"/>
    <col min="11530" max="11530" width="12.1796875" style="2" customWidth="1"/>
    <col min="11531" max="11531" width="11.26953125" style="2" customWidth="1"/>
    <col min="11532" max="11532" width="16" style="2" customWidth="1"/>
    <col min="11533" max="11533" width="17.26953125" style="2" customWidth="1"/>
    <col min="11534" max="11534" width="11" style="2" customWidth="1"/>
    <col min="11535" max="11535" width="10.7265625" style="2" customWidth="1"/>
    <col min="11536" max="11536" width="11.81640625" style="2" customWidth="1"/>
    <col min="11537" max="11537" width="10.1796875" style="2" customWidth="1"/>
    <col min="11538" max="11538" width="11.1796875" style="2" customWidth="1"/>
    <col min="11539" max="11539" width="9" style="2" customWidth="1"/>
    <col min="11540" max="11540" width="17.453125" style="2" customWidth="1"/>
    <col min="11541" max="11541" width="17.26953125" style="2" customWidth="1"/>
    <col min="11542" max="11542" width="9.54296875" style="2" customWidth="1"/>
    <col min="11543" max="11543" width="9.26953125" style="2" customWidth="1"/>
    <col min="11544" max="11544" width="9" style="2" customWidth="1"/>
    <col min="11545" max="11545" width="9.26953125" style="2" customWidth="1"/>
    <col min="11546" max="11546" width="11.54296875" style="2" customWidth="1"/>
    <col min="11547" max="11547" width="8.81640625" style="2" customWidth="1"/>
    <col min="11548" max="11548" width="16.26953125" style="2" customWidth="1"/>
    <col min="11549" max="11549" width="16.7265625" style="2" customWidth="1"/>
    <col min="11550" max="11550" width="8.54296875" style="2" customWidth="1"/>
    <col min="11551" max="11551" width="9.7265625" style="2" customWidth="1"/>
    <col min="11552" max="11552" width="12.54296875" style="2" customWidth="1"/>
    <col min="11553" max="11553" width="10" style="2" customWidth="1"/>
    <col min="11554" max="11554" width="12" style="2" customWidth="1"/>
    <col min="11555" max="11555" width="9.81640625" style="2" customWidth="1"/>
    <col min="11556" max="11556" width="14.453125" style="2" customWidth="1"/>
    <col min="11557" max="11557" width="16.1796875" style="2" customWidth="1"/>
    <col min="11558" max="11558" width="9.1796875" style="2"/>
    <col min="11559" max="11560" width="9.26953125" style="2" customWidth="1"/>
    <col min="11561" max="11561" width="10.54296875" style="2" customWidth="1"/>
    <col min="11562" max="11776" width="9.1796875" style="2"/>
    <col min="11777" max="11777" width="13.1796875" style="2" customWidth="1"/>
    <col min="11778" max="11778" width="39.453125" style="2" customWidth="1"/>
    <col min="11779" max="11779" width="12.26953125" style="2" customWidth="1"/>
    <col min="11780" max="11781" width="20.26953125" style="2" customWidth="1"/>
    <col min="11782" max="11782" width="10.54296875" style="2" customWidth="1"/>
    <col min="11783" max="11783" width="11.81640625" style="2" customWidth="1"/>
    <col min="11784" max="11784" width="11.1796875" style="2" customWidth="1"/>
    <col min="11785" max="11785" width="13.26953125" style="2" customWidth="1"/>
    <col min="11786" max="11786" width="12.1796875" style="2" customWidth="1"/>
    <col min="11787" max="11787" width="11.26953125" style="2" customWidth="1"/>
    <col min="11788" max="11788" width="16" style="2" customWidth="1"/>
    <col min="11789" max="11789" width="17.26953125" style="2" customWidth="1"/>
    <col min="11790" max="11790" width="11" style="2" customWidth="1"/>
    <col min="11791" max="11791" width="10.7265625" style="2" customWidth="1"/>
    <col min="11792" max="11792" width="11.81640625" style="2" customWidth="1"/>
    <col min="11793" max="11793" width="10.1796875" style="2" customWidth="1"/>
    <col min="11794" max="11794" width="11.1796875" style="2" customWidth="1"/>
    <col min="11795" max="11795" width="9" style="2" customWidth="1"/>
    <col min="11796" max="11796" width="17.453125" style="2" customWidth="1"/>
    <col min="11797" max="11797" width="17.26953125" style="2" customWidth="1"/>
    <col min="11798" max="11798" width="9.54296875" style="2" customWidth="1"/>
    <col min="11799" max="11799" width="9.26953125" style="2" customWidth="1"/>
    <col min="11800" max="11800" width="9" style="2" customWidth="1"/>
    <col min="11801" max="11801" width="9.26953125" style="2" customWidth="1"/>
    <col min="11802" max="11802" width="11.54296875" style="2" customWidth="1"/>
    <col min="11803" max="11803" width="8.81640625" style="2" customWidth="1"/>
    <col min="11804" max="11804" width="16.26953125" style="2" customWidth="1"/>
    <col min="11805" max="11805" width="16.7265625" style="2" customWidth="1"/>
    <col min="11806" max="11806" width="8.54296875" style="2" customWidth="1"/>
    <col min="11807" max="11807" width="9.7265625" style="2" customWidth="1"/>
    <col min="11808" max="11808" width="12.54296875" style="2" customWidth="1"/>
    <col min="11809" max="11809" width="10" style="2" customWidth="1"/>
    <col min="11810" max="11810" width="12" style="2" customWidth="1"/>
    <col min="11811" max="11811" width="9.81640625" style="2" customWidth="1"/>
    <col min="11812" max="11812" width="14.453125" style="2" customWidth="1"/>
    <col min="11813" max="11813" width="16.1796875" style="2" customWidth="1"/>
    <col min="11814" max="11814" width="9.1796875" style="2"/>
    <col min="11815" max="11816" width="9.26953125" style="2" customWidth="1"/>
    <col min="11817" max="11817" width="10.54296875" style="2" customWidth="1"/>
    <col min="11818" max="12032" width="9.1796875" style="2"/>
    <col min="12033" max="12033" width="13.1796875" style="2" customWidth="1"/>
    <col min="12034" max="12034" width="39.453125" style="2" customWidth="1"/>
    <col min="12035" max="12035" width="12.26953125" style="2" customWidth="1"/>
    <col min="12036" max="12037" width="20.26953125" style="2" customWidth="1"/>
    <col min="12038" max="12038" width="10.54296875" style="2" customWidth="1"/>
    <col min="12039" max="12039" width="11.81640625" style="2" customWidth="1"/>
    <col min="12040" max="12040" width="11.1796875" style="2" customWidth="1"/>
    <col min="12041" max="12041" width="13.26953125" style="2" customWidth="1"/>
    <col min="12042" max="12042" width="12.1796875" style="2" customWidth="1"/>
    <col min="12043" max="12043" width="11.26953125" style="2" customWidth="1"/>
    <col min="12044" max="12044" width="16" style="2" customWidth="1"/>
    <col min="12045" max="12045" width="17.26953125" style="2" customWidth="1"/>
    <col min="12046" max="12046" width="11" style="2" customWidth="1"/>
    <col min="12047" max="12047" width="10.7265625" style="2" customWidth="1"/>
    <col min="12048" max="12048" width="11.81640625" style="2" customWidth="1"/>
    <col min="12049" max="12049" width="10.1796875" style="2" customWidth="1"/>
    <col min="12050" max="12050" width="11.1796875" style="2" customWidth="1"/>
    <col min="12051" max="12051" width="9" style="2" customWidth="1"/>
    <col min="12052" max="12052" width="17.453125" style="2" customWidth="1"/>
    <col min="12053" max="12053" width="17.26953125" style="2" customWidth="1"/>
    <col min="12054" max="12054" width="9.54296875" style="2" customWidth="1"/>
    <col min="12055" max="12055" width="9.26953125" style="2" customWidth="1"/>
    <col min="12056" max="12056" width="9" style="2" customWidth="1"/>
    <col min="12057" max="12057" width="9.26953125" style="2" customWidth="1"/>
    <col min="12058" max="12058" width="11.54296875" style="2" customWidth="1"/>
    <col min="12059" max="12059" width="8.81640625" style="2" customWidth="1"/>
    <col min="12060" max="12060" width="16.26953125" style="2" customWidth="1"/>
    <col min="12061" max="12061" width="16.7265625" style="2" customWidth="1"/>
    <col min="12062" max="12062" width="8.54296875" style="2" customWidth="1"/>
    <col min="12063" max="12063" width="9.7265625" style="2" customWidth="1"/>
    <col min="12064" max="12064" width="12.54296875" style="2" customWidth="1"/>
    <col min="12065" max="12065" width="10" style="2" customWidth="1"/>
    <col min="12066" max="12066" width="12" style="2" customWidth="1"/>
    <col min="12067" max="12067" width="9.81640625" style="2" customWidth="1"/>
    <col min="12068" max="12068" width="14.453125" style="2" customWidth="1"/>
    <col min="12069" max="12069" width="16.1796875" style="2" customWidth="1"/>
    <col min="12070" max="12070" width="9.1796875" style="2"/>
    <col min="12071" max="12072" width="9.26953125" style="2" customWidth="1"/>
    <col min="12073" max="12073" width="10.54296875" style="2" customWidth="1"/>
    <col min="12074" max="12288" width="9.1796875" style="2"/>
    <col min="12289" max="12289" width="13.1796875" style="2" customWidth="1"/>
    <col min="12290" max="12290" width="39.453125" style="2" customWidth="1"/>
    <col min="12291" max="12291" width="12.26953125" style="2" customWidth="1"/>
    <col min="12292" max="12293" width="20.26953125" style="2" customWidth="1"/>
    <col min="12294" max="12294" width="10.54296875" style="2" customWidth="1"/>
    <col min="12295" max="12295" width="11.81640625" style="2" customWidth="1"/>
    <col min="12296" max="12296" width="11.1796875" style="2" customWidth="1"/>
    <col min="12297" max="12297" width="13.26953125" style="2" customWidth="1"/>
    <col min="12298" max="12298" width="12.1796875" style="2" customWidth="1"/>
    <col min="12299" max="12299" width="11.26953125" style="2" customWidth="1"/>
    <col min="12300" max="12300" width="16" style="2" customWidth="1"/>
    <col min="12301" max="12301" width="17.26953125" style="2" customWidth="1"/>
    <col min="12302" max="12302" width="11" style="2" customWidth="1"/>
    <col min="12303" max="12303" width="10.7265625" style="2" customWidth="1"/>
    <col min="12304" max="12304" width="11.81640625" style="2" customWidth="1"/>
    <col min="12305" max="12305" width="10.1796875" style="2" customWidth="1"/>
    <col min="12306" max="12306" width="11.1796875" style="2" customWidth="1"/>
    <col min="12307" max="12307" width="9" style="2" customWidth="1"/>
    <col min="12308" max="12308" width="17.453125" style="2" customWidth="1"/>
    <col min="12309" max="12309" width="17.26953125" style="2" customWidth="1"/>
    <col min="12310" max="12310" width="9.54296875" style="2" customWidth="1"/>
    <col min="12311" max="12311" width="9.26953125" style="2" customWidth="1"/>
    <col min="12312" max="12312" width="9" style="2" customWidth="1"/>
    <col min="12313" max="12313" width="9.26953125" style="2" customWidth="1"/>
    <col min="12314" max="12314" width="11.54296875" style="2" customWidth="1"/>
    <col min="12315" max="12315" width="8.81640625" style="2" customWidth="1"/>
    <col min="12316" max="12316" width="16.26953125" style="2" customWidth="1"/>
    <col min="12317" max="12317" width="16.7265625" style="2" customWidth="1"/>
    <col min="12318" max="12318" width="8.54296875" style="2" customWidth="1"/>
    <col min="12319" max="12319" width="9.7265625" style="2" customWidth="1"/>
    <col min="12320" max="12320" width="12.54296875" style="2" customWidth="1"/>
    <col min="12321" max="12321" width="10" style="2" customWidth="1"/>
    <col min="12322" max="12322" width="12" style="2" customWidth="1"/>
    <col min="12323" max="12323" width="9.81640625" style="2" customWidth="1"/>
    <col min="12324" max="12324" width="14.453125" style="2" customWidth="1"/>
    <col min="12325" max="12325" width="16.1796875" style="2" customWidth="1"/>
    <col min="12326" max="12326" width="9.1796875" style="2"/>
    <col min="12327" max="12328" width="9.26953125" style="2" customWidth="1"/>
    <col min="12329" max="12329" width="10.54296875" style="2" customWidth="1"/>
    <col min="12330" max="12544" width="9.1796875" style="2"/>
    <col min="12545" max="12545" width="13.1796875" style="2" customWidth="1"/>
    <col min="12546" max="12546" width="39.453125" style="2" customWidth="1"/>
    <col min="12547" max="12547" width="12.26953125" style="2" customWidth="1"/>
    <col min="12548" max="12549" width="20.26953125" style="2" customWidth="1"/>
    <col min="12550" max="12550" width="10.54296875" style="2" customWidth="1"/>
    <col min="12551" max="12551" width="11.81640625" style="2" customWidth="1"/>
    <col min="12552" max="12552" width="11.1796875" style="2" customWidth="1"/>
    <col min="12553" max="12553" width="13.26953125" style="2" customWidth="1"/>
    <col min="12554" max="12554" width="12.1796875" style="2" customWidth="1"/>
    <col min="12555" max="12555" width="11.26953125" style="2" customWidth="1"/>
    <col min="12556" max="12556" width="16" style="2" customWidth="1"/>
    <col min="12557" max="12557" width="17.26953125" style="2" customWidth="1"/>
    <col min="12558" max="12558" width="11" style="2" customWidth="1"/>
    <col min="12559" max="12559" width="10.7265625" style="2" customWidth="1"/>
    <col min="12560" max="12560" width="11.81640625" style="2" customWidth="1"/>
    <col min="12561" max="12561" width="10.1796875" style="2" customWidth="1"/>
    <col min="12562" max="12562" width="11.1796875" style="2" customWidth="1"/>
    <col min="12563" max="12563" width="9" style="2" customWidth="1"/>
    <col min="12564" max="12564" width="17.453125" style="2" customWidth="1"/>
    <col min="12565" max="12565" width="17.26953125" style="2" customWidth="1"/>
    <col min="12566" max="12566" width="9.54296875" style="2" customWidth="1"/>
    <col min="12567" max="12567" width="9.26953125" style="2" customWidth="1"/>
    <col min="12568" max="12568" width="9" style="2" customWidth="1"/>
    <col min="12569" max="12569" width="9.26953125" style="2" customWidth="1"/>
    <col min="12570" max="12570" width="11.54296875" style="2" customWidth="1"/>
    <col min="12571" max="12571" width="8.81640625" style="2" customWidth="1"/>
    <col min="12572" max="12572" width="16.26953125" style="2" customWidth="1"/>
    <col min="12573" max="12573" width="16.7265625" style="2" customWidth="1"/>
    <col min="12574" max="12574" width="8.54296875" style="2" customWidth="1"/>
    <col min="12575" max="12575" width="9.7265625" style="2" customWidth="1"/>
    <col min="12576" max="12576" width="12.54296875" style="2" customWidth="1"/>
    <col min="12577" max="12577" width="10" style="2" customWidth="1"/>
    <col min="12578" max="12578" width="12" style="2" customWidth="1"/>
    <col min="12579" max="12579" width="9.81640625" style="2" customWidth="1"/>
    <col min="12580" max="12580" width="14.453125" style="2" customWidth="1"/>
    <col min="12581" max="12581" width="16.1796875" style="2" customWidth="1"/>
    <col min="12582" max="12582" width="9.1796875" style="2"/>
    <col min="12583" max="12584" width="9.26953125" style="2" customWidth="1"/>
    <col min="12585" max="12585" width="10.54296875" style="2" customWidth="1"/>
    <col min="12586" max="12800" width="9.1796875" style="2"/>
    <col min="12801" max="12801" width="13.1796875" style="2" customWidth="1"/>
    <col min="12802" max="12802" width="39.453125" style="2" customWidth="1"/>
    <col min="12803" max="12803" width="12.26953125" style="2" customWidth="1"/>
    <col min="12804" max="12805" width="20.26953125" style="2" customWidth="1"/>
    <col min="12806" max="12806" width="10.54296875" style="2" customWidth="1"/>
    <col min="12807" max="12807" width="11.81640625" style="2" customWidth="1"/>
    <col min="12808" max="12808" width="11.1796875" style="2" customWidth="1"/>
    <col min="12809" max="12809" width="13.26953125" style="2" customWidth="1"/>
    <col min="12810" max="12810" width="12.1796875" style="2" customWidth="1"/>
    <col min="12811" max="12811" width="11.26953125" style="2" customWidth="1"/>
    <col min="12812" max="12812" width="16" style="2" customWidth="1"/>
    <col min="12813" max="12813" width="17.26953125" style="2" customWidth="1"/>
    <col min="12814" max="12814" width="11" style="2" customWidth="1"/>
    <col min="12815" max="12815" width="10.7265625" style="2" customWidth="1"/>
    <col min="12816" max="12816" width="11.81640625" style="2" customWidth="1"/>
    <col min="12817" max="12817" width="10.1796875" style="2" customWidth="1"/>
    <col min="12818" max="12818" width="11.1796875" style="2" customWidth="1"/>
    <col min="12819" max="12819" width="9" style="2" customWidth="1"/>
    <col min="12820" max="12820" width="17.453125" style="2" customWidth="1"/>
    <col min="12821" max="12821" width="17.26953125" style="2" customWidth="1"/>
    <col min="12822" max="12822" width="9.54296875" style="2" customWidth="1"/>
    <col min="12823" max="12823" width="9.26953125" style="2" customWidth="1"/>
    <col min="12824" max="12824" width="9" style="2" customWidth="1"/>
    <col min="12825" max="12825" width="9.26953125" style="2" customWidth="1"/>
    <col min="12826" max="12826" width="11.54296875" style="2" customWidth="1"/>
    <col min="12827" max="12827" width="8.81640625" style="2" customWidth="1"/>
    <col min="12828" max="12828" width="16.26953125" style="2" customWidth="1"/>
    <col min="12829" max="12829" width="16.7265625" style="2" customWidth="1"/>
    <col min="12830" max="12830" width="8.54296875" style="2" customWidth="1"/>
    <col min="12831" max="12831" width="9.7265625" style="2" customWidth="1"/>
    <col min="12832" max="12832" width="12.54296875" style="2" customWidth="1"/>
    <col min="12833" max="12833" width="10" style="2" customWidth="1"/>
    <col min="12834" max="12834" width="12" style="2" customWidth="1"/>
    <col min="12835" max="12835" width="9.81640625" style="2" customWidth="1"/>
    <col min="12836" max="12836" width="14.453125" style="2" customWidth="1"/>
    <col min="12837" max="12837" width="16.1796875" style="2" customWidth="1"/>
    <col min="12838" max="12838" width="9.1796875" style="2"/>
    <col min="12839" max="12840" width="9.26953125" style="2" customWidth="1"/>
    <col min="12841" max="12841" width="10.54296875" style="2" customWidth="1"/>
    <col min="12842" max="13056" width="9.1796875" style="2"/>
    <col min="13057" max="13057" width="13.1796875" style="2" customWidth="1"/>
    <col min="13058" max="13058" width="39.453125" style="2" customWidth="1"/>
    <col min="13059" max="13059" width="12.26953125" style="2" customWidth="1"/>
    <col min="13060" max="13061" width="20.26953125" style="2" customWidth="1"/>
    <col min="13062" max="13062" width="10.54296875" style="2" customWidth="1"/>
    <col min="13063" max="13063" width="11.81640625" style="2" customWidth="1"/>
    <col min="13064" max="13064" width="11.1796875" style="2" customWidth="1"/>
    <col min="13065" max="13065" width="13.26953125" style="2" customWidth="1"/>
    <col min="13066" max="13066" width="12.1796875" style="2" customWidth="1"/>
    <col min="13067" max="13067" width="11.26953125" style="2" customWidth="1"/>
    <col min="13068" max="13068" width="16" style="2" customWidth="1"/>
    <col min="13069" max="13069" width="17.26953125" style="2" customWidth="1"/>
    <col min="13070" max="13070" width="11" style="2" customWidth="1"/>
    <col min="13071" max="13071" width="10.7265625" style="2" customWidth="1"/>
    <col min="13072" max="13072" width="11.81640625" style="2" customWidth="1"/>
    <col min="13073" max="13073" width="10.1796875" style="2" customWidth="1"/>
    <col min="13074" max="13074" width="11.1796875" style="2" customWidth="1"/>
    <col min="13075" max="13075" width="9" style="2" customWidth="1"/>
    <col min="13076" max="13076" width="17.453125" style="2" customWidth="1"/>
    <col min="13077" max="13077" width="17.26953125" style="2" customWidth="1"/>
    <col min="13078" max="13078" width="9.54296875" style="2" customWidth="1"/>
    <col min="13079" max="13079" width="9.26953125" style="2" customWidth="1"/>
    <col min="13080" max="13080" width="9" style="2" customWidth="1"/>
    <col min="13081" max="13081" width="9.26953125" style="2" customWidth="1"/>
    <col min="13082" max="13082" width="11.54296875" style="2" customWidth="1"/>
    <col min="13083" max="13083" width="8.81640625" style="2" customWidth="1"/>
    <col min="13084" max="13084" width="16.26953125" style="2" customWidth="1"/>
    <col min="13085" max="13085" width="16.7265625" style="2" customWidth="1"/>
    <col min="13086" max="13086" width="8.54296875" style="2" customWidth="1"/>
    <col min="13087" max="13087" width="9.7265625" style="2" customWidth="1"/>
    <col min="13088" max="13088" width="12.54296875" style="2" customWidth="1"/>
    <col min="13089" max="13089" width="10" style="2" customWidth="1"/>
    <col min="13090" max="13090" width="12" style="2" customWidth="1"/>
    <col min="13091" max="13091" width="9.81640625" style="2" customWidth="1"/>
    <col min="13092" max="13092" width="14.453125" style="2" customWidth="1"/>
    <col min="13093" max="13093" width="16.1796875" style="2" customWidth="1"/>
    <col min="13094" max="13094" width="9.1796875" style="2"/>
    <col min="13095" max="13096" width="9.26953125" style="2" customWidth="1"/>
    <col min="13097" max="13097" width="10.54296875" style="2" customWidth="1"/>
    <col min="13098" max="13312" width="9.1796875" style="2"/>
    <col min="13313" max="13313" width="13.1796875" style="2" customWidth="1"/>
    <col min="13314" max="13314" width="39.453125" style="2" customWidth="1"/>
    <col min="13315" max="13315" width="12.26953125" style="2" customWidth="1"/>
    <col min="13316" max="13317" width="20.26953125" style="2" customWidth="1"/>
    <col min="13318" max="13318" width="10.54296875" style="2" customWidth="1"/>
    <col min="13319" max="13319" width="11.81640625" style="2" customWidth="1"/>
    <col min="13320" max="13320" width="11.1796875" style="2" customWidth="1"/>
    <col min="13321" max="13321" width="13.26953125" style="2" customWidth="1"/>
    <col min="13322" max="13322" width="12.1796875" style="2" customWidth="1"/>
    <col min="13323" max="13323" width="11.26953125" style="2" customWidth="1"/>
    <col min="13324" max="13324" width="16" style="2" customWidth="1"/>
    <col min="13325" max="13325" width="17.26953125" style="2" customWidth="1"/>
    <col min="13326" max="13326" width="11" style="2" customWidth="1"/>
    <col min="13327" max="13327" width="10.7265625" style="2" customWidth="1"/>
    <col min="13328" max="13328" width="11.81640625" style="2" customWidth="1"/>
    <col min="13329" max="13329" width="10.1796875" style="2" customWidth="1"/>
    <col min="13330" max="13330" width="11.1796875" style="2" customWidth="1"/>
    <col min="13331" max="13331" width="9" style="2" customWidth="1"/>
    <col min="13332" max="13332" width="17.453125" style="2" customWidth="1"/>
    <col min="13333" max="13333" width="17.26953125" style="2" customWidth="1"/>
    <col min="13334" max="13334" width="9.54296875" style="2" customWidth="1"/>
    <col min="13335" max="13335" width="9.26953125" style="2" customWidth="1"/>
    <col min="13336" max="13336" width="9" style="2" customWidth="1"/>
    <col min="13337" max="13337" width="9.26953125" style="2" customWidth="1"/>
    <col min="13338" max="13338" width="11.54296875" style="2" customWidth="1"/>
    <col min="13339" max="13339" width="8.81640625" style="2" customWidth="1"/>
    <col min="13340" max="13340" width="16.26953125" style="2" customWidth="1"/>
    <col min="13341" max="13341" width="16.7265625" style="2" customWidth="1"/>
    <col min="13342" max="13342" width="8.54296875" style="2" customWidth="1"/>
    <col min="13343" max="13343" width="9.7265625" style="2" customWidth="1"/>
    <col min="13344" max="13344" width="12.54296875" style="2" customWidth="1"/>
    <col min="13345" max="13345" width="10" style="2" customWidth="1"/>
    <col min="13346" max="13346" width="12" style="2" customWidth="1"/>
    <col min="13347" max="13347" width="9.81640625" style="2" customWidth="1"/>
    <col min="13348" max="13348" width="14.453125" style="2" customWidth="1"/>
    <col min="13349" max="13349" width="16.1796875" style="2" customWidth="1"/>
    <col min="13350" max="13350" width="9.1796875" style="2"/>
    <col min="13351" max="13352" width="9.26953125" style="2" customWidth="1"/>
    <col min="13353" max="13353" width="10.54296875" style="2" customWidth="1"/>
    <col min="13354" max="13568" width="9.1796875" style="2"/>
    <col min="13569" max="13569" width="13.1796875" style="2" customWidth="1"/>
    <col min="13570" max="13570" width="39.453125" style="2" customWidth="1"/>
    <col min="13571" max="13571" width="12.26953125" style="2" customWidth="1"/>
    <col min="13572" max="13573" width="20.26953125" style="2" customWidth="1"/>
    <col min="13574" max="13574" width="10.54296875" style="2" customWidth="1"/>
    <col min="13575" max="13575" width="11.81640625" style="2" customWidth="1"/>
    <col min="13576" max="13576" width="11.1796875" style="2" customWidth="1"/>
    <col min="13577" max="13577" width="13.26953125" style="2" customWidth="1"/>
    <col min="13578" max="13578" width="12.1796875" style="2" customWidth="1"/>
    <col min="13579" max="13579" width="11.26953125" style="2" customWidth="1"/>
    <col min="13580" max="13580" width="16" style="2" customWidth="1"/>
    <col min="13581" max="13581" width="17.26953125" style="2" customWidth="1"/>
    <col min="13582" max="13582" width="11" style="2" customWidth="1"/>
    <col min="13583" max="13583" width="10.7265625" style="2" customWidth="1"/>
    <col min="13584" max="13584" width="11.81640625" style="2" customWidth="1"/>
    <col min="13585" max="13585" width="10.1796875" style="2" customWidth="1"/>
    <col min="13586" max="13586" width="11.1796875" style="2" customWidth="1"/>
    <col min="13587" max="13587" width="9" style="2" customWidth="1"/>
    <col min="13588" max="13588" width="17.453125" style="2" customWidth="1"/>
    <col min="13589" max="13589" width="17.26953125" style="2" customWidth="1"/>
    <col min="13590" max="13590" width="9.54296875" style="2" customWidth="1"/>
    <col min="13591" max="13591" width="9.26953125" style="2" customWidth="1"/>
    <col min="13592" max="13592" width="9" style="2" customWidth="1"/>
    <col min="13593" max="13593" width="9.26953125" style="2" customWidth="1"/>
    <col min="13594" max="13594" width="11.54296875" style="2" customWidth="1"/>
    <col min="13595" max="13595" width="8.81640625" style="2" customWidth="1"/>
    <col min="13596" max="13596" width="16.26953125" style="2" customWidth="1"/>
    <col min="13597" max="13597" width="16.7265625" style="2" customWidth="1"/>
    <col min="13598" max="13598" width="8.54296875" style="2" customWidth="1"/>
    <col min="13599" max="13599" width="9.7265625" style="2" customWidth="1"/>
    <col min="13600" max="13600" width="12.54296875" style="2" customWidth="1"/>
    <col min="13601" max="13601" width="10" style="2" customWidth="1"/>
    <col min="13602" max="13602" width="12" style="2" customWidth="1"/>
    <col min="13603" max="13603" width="9.81640625" style="2" customWidth="1"/>
    <col min="13604" max="13604" width="14.453125" style="2" customWidth="1"/>
    <col min="13605" max="13605" width="16.1796875" style="2" customWidth="1"/>
    <col min="13606" max="13606" width="9.1796875" style="2"/>
    <col min="13607" max="13608" width="9.26953125" style="2" customWidth="1"/>
    <col min="13609" max="13609" width="10.54296875" style="2" customWidth="1"/>
    <col min="13610" max="13824" width="9.1796875" style="2"/>
    <col min="13825" max="13825" width="13.1796875" style="2" customWidth="1"/>
    <col min="13826" max="13826" width="39.453125" style="2" customWidth="1"/>
    <col min="13827" max="13827" width="12.26953125" style="2" customWidth="1"/>
    <col min="13828" max="13829" width="20.26953125" style="2" customWidth="1"/>
    <col min="13830" max="13830" width="10.54296875" style="2" customWidth="1"/>
    <col min="13831" max="13831" width="11.81640625" style="2" customWidth="1"/>
    <col min="13832" max="13832" width="11.1796875" style="2" customWidth="1"/>
    <col min="13833" max="13833" width="13.26953125" style="2" customWidth="1"/>
    <col min="13834" max="13834" width="12.1796875" style="2" customWidth="1"/>
    <col min="13835" max="13835" width="11.26953125" style="2" customWidth="1"/>
    <col min="13836" max="13836" width="16" style="2" customWidth="1"/>
    <col min="13837" max="13837" width="17.26953125" style="2" customWidth="1"/>
    <col min="13838" max="13838" width="11" style="2" customWidth="1"/>
    <col min="13839" max="13839" width="10.7265625" style="2" customWidth="1"/>
    <col min="13840" max="13840" width="11.81640625" style="2" customWidth="1"/>
    <col min="13841" max="13841" width="10.1796875" style="2" customWidth="1"/>
    <col min="13842" max="13842" width="11.1796875" style="2" customWidth="1"/>
    <col min="13843" max="13843" width="9" style="2" customWidth="1"/>
    <col min="13844" max="13844" width="17.453125" style="2" customWidth="1"/>
    <col min="13845" max="13845" width="17.26953125" style="2" customWidth="1"/>
    <col min="13846" max="13846" width="9.54296875" style="2" customWidth="1"/>
    <col min="13847" max="13847" width="9.26953125" style="2" customWidth="1"/>
    <col min="13848" max="13848" width="9" style="2" customWidth="1"/>
    <col min="13849" max="13849" width="9.26953125" style="2" customWidth="1"/>
    <col min="13850" max="13850" width="11.54296875" style="2" customWidth="1"/>
    <col min="13851" max="13851" width="8.81640625" style="2" customWidth="1"/>
    <col min="13852" max="13852" width="16.26953125" style="2" customWidth="1"/>
    <col min="13853" max="13853" width="16.7265625" style="2" customWidth="1"/>
    <col min="13854" max="13854" width="8.54296875" style="2" customWidth="1"/>
    <col min="13855" max="13855" width="9.7265625" style="2" customWidth="1"/>
    <col min="13856" max="13856" width="12.54296875" style="2" customWidth="1"/>
    <col min="13857" max="13857" width="10" style="2" customWidth="1"/>
    <col min="13858" max="13858" width="12" style="2" customWidth="1"/>
    <col min="13859" max="13859" width="9.81640625" style="2" customWidth="1"/>
    <col min="13860" max="13860" width="14.453125" style="2" customWidth="1"/>
    <col min="13861" max="13861" width="16.1796875" style="2" customWidth="1"/>
    <col min="13862" max="13862" width="9.1796875" style="2"/>
    <col min="13863" max="13864" width="9.26953125" style="2" customWidth="1"/>
    <col min="13865" max="13865" width="10.54296875" style="2" customWidth="1"/>
    <col min="13866" max="14080" width="9.1796875" style="2"/>
    <col min="14081" max="14081" width="13.1796875" style="2" customWidth="1"/>
    <col min="14082" max="14082" width="39.453125" style="2" customWidth="1"/>
    <col min="14083" max="14083" width="12.26953125" style="2" customWidth="1"/>
    <col min="14084" max="14085" width="20.26953125" style="2" customWidth="1"/>
    <col min="14086" max="14086" width="10.54296875" style="2" customWidth="1"/>
    <col min="14087" max="14087" width="11.81640625" style="2" customWidth="1"/>
    <col min="14088" max="14088" width="11.1796875" style="2" customWidth="1"/>
    <col min="14089" max="14089" width="13.26953125" style="2" customWidth="1"/>
    <col min="14090" max="14090" width="12.1796875" style="2" customWidth="1"/>
    <col min="14091" max="14091" width="11.26953125" style="2" customWidth="1"/>
    <col min="14092" max="14092" width="16" style="2" customWidth="1"/>
    <col min="14093" max="14093" width="17.26953125" style="2" customWidth="1"/>
    <col min="14094" max="14094" width="11" style="2" customWidth="1"/>
    <col min="14095" max="14095" width="10.7265625" style="2" customWidth="1"/>
    <col min="14096" max="14096" width="11.81640625" style="2" customWidth="1"/>
    <col min="14097" max="14097" width="10.1796875" style="2" customWidth="1"/>
    <col min="14098" max="14098" width="11.1796875" style="2" customWidth="1"/>
    <col min="14099" max="14099" width="9" style="2" customWidth="1"/>
    <col min="14100" max="14100" width="17.453125" style="2" customWidth="1"/>
    <col min="14101" max="14101" width="17.26953125" style="2" customWidth="1"/>
    <col min="14102" max="14102" width="9.54296875" style="2" customWidth="1"/>
    <col min="14103" max="14103" width="9.26953125" style="2" customWidth="1"/>
    <col min="14104" max="14104" width="9" style="2" customWidth="1"/>
    <col min="14105" max="14105" width="9.26953125" style="2" customWidth="1"/>
    <col min="14106" max="14106" width="11.54296875" style="2" customWidth="1"/>
    <col min="14107" max="14107" width="8.81640625" style="2" customWidth="1"/>
    <col min="14108" max="14108" width="16.26953125" style="2" customWidth="1"/>
    <col min="14109" max="14109" width="16.7265625" style="2" customWidth="1"/>
    <col min="14110" max="14110" width="8.54296875" style="2" customWidth="1"/>
    <col min="14111" max="14111" width="9.7265625" style="2" customWidth="1"/>
    <col min="14112" max="14112" width="12.54296875" style="2" customWidth="1"/>
    <col min="14113" max="14113" width="10" style="2" customWidth="1"/>
    <col min="14114" max="14114" width="12" style="2" customWidth="1"/>
    <col min="14115" max="14115" width="9.81640625" style="2" customWidth="1"/>
    <col min="14116" max="14116" width="14.453125" style="2" customWidth="1"/>
    <col min="14117" max="14117" width="16.1796875" style="2" customWidth="1"/>
    <col min="14118" max="14118" width="9.1796875" style="2"/>
    <col min="14119" max="14120" width="9.26953125" style="2" customWidth="1"/>
    <col min="14121" max="14121" width="10.54296875" style="2" customWidth="1"/>
    <col min="14122" max="14336" width="9.1796875" style="2"/>
    <col min="14337" max="14337" width="13.1796875" style="2" customWidth="1"/>
    <col min="14338" max="14338" width="39.453125" style="2" customWidth="1"/>
    <col min="14339" max="14339" width="12.26953125" style="2" customWidth="1"/>
    <col min="14340" max="14341" width="20.26953125" style="2" customWidth="1"/>
    <col min="14342" max="14342" width="10.54296875" style="2" customWidth="1"/>
    <col min="14343" max="14343" width="11.81640625" style="2" customWidth="1"/>
    <col min="14344" max="14344" width="11.1796875" style="2" customWidth="1"/>
    <col min="14345" max="14345" width="13.26953125" style="2" customWidth="1"/>
    <col min="14346" max="14346" width="12.1796875" style="2" customWidth="1"/>
    <col min="14347" max="14347" width="11.26953125" style="2" customWidth="1"/>
    <col min="14348" max="14348" width="16" style="2" customWidth="1"/>
    <col min="14349" max="14349" width="17.26953125" style="2" customWidth="1"/>
    <col min="14350" max="14350" width="11" style="2" customWidth="1"/>
    <col min="14351" max="14351" width="10.7265625" style="2" customWidth="1"/>
    <col min="14352" max="14352" width="11.81640625" style="2" customWidth="1"/>
    <col min="14353" max="14353" width="10.1796875" style="2" customWidth="1"/>
    <col min="14354" max="14354" width="11.1796875" style="2" customWidth="1"/>
    <col min="14355" max="14355" width="9" style="2" customWidth="1"/>
    <col min="14356" max="14356" width="17.453125" style="2" customWidth="1"/>
    <col min="14357" max="14357" width="17.26953125" style="2" customWidth="1"/>
    <col min="14358" max="14358" width="9.54296875" style="2" customWidth="1"/>
    <col min="14359" max="14359" width="9.26953125" style="2" customWidth="1"/>
    <col min="14360" max="14360" width="9" style="2" customWidth="1"/>
    <col min="14361" max="14361" width="9.26953125" style="2" customWidth="1"/>
    <col min="14362" max="14362" width="11.54296875" style="2" customWidth="1"/>
    <col min="14363" max="14363" width="8.81640625" style="2" customWidth="1"/>
    <col min="14364" max="14364" width="16.26953125" style="2" customWidth="1"/>
    <col min="14365" max="14365" width="16.7265625" style="2" customWidth="1"/>
    <col min="14366" max="14366" width="8.54296875" style="2" customWidth="1"/>
    <col min="14367" max="14367" width="9.7265625" style="2" customWidth="1"/>
    <col min="14368" max="14368" width="12.54296875" style="2" customWidth="1"/>
    <col min="14369" max="14369" width="10" style="2" customWidth="1"/>
    <col min="14370" max="14370" width="12" style="2" customWidth="1"/>
    <col min="14371" max="14371" width="9.81640625" style="2" customWidth="1"/>
    <col min="14372" max="14372" width="14.453125" style="2" customWidth="1"/>
    <col min="14373" max="14373" width="16.1796875" style="2" customWidth="1"/>
    <col min="14374" max="14374" width="9.1796875" style="2"/>
    <col min="14375" max="14376" width="9.26953125" style="2" customWidth="1"/>
    <col min="14377" max="14377" width="10.54296875" style="2" customWidth="1"/>
    <col min="14378" max="14592" width="9.1796875" style="2"/>
    <col min="14593" max="14593" width="13.1796875" style="2" customWidth="1"/>
    <col min="14594" max="14594" width="39.453125" style="2" customWidth="1"/>
    <col min="14595" max="14595" width="12.26953125" style="2" customWidth="1"/>
    <col min="14596" max="14597" width="20.26953125" style="2" customWidth="1"/>
    <col min="14598" max="14598" width="10.54296875" style="2" customWidth="1"/>
    <col min="14599" max="14599" width="11.81640625" style="2" customWidth="1"/>
    <col min="14600" max="14600" width="11.1796875" style="2" customWidth="1"/>
    <col min="14601" max="14601" width="13.26953125" style="2" customWidth="1"/>
    <col min="14602" max="14602" width="12.1796875" style="2" customWidth="1"/>
    <col min="14603" max="14603" width="11.26953125" style="2" customWidth="1"/>
    <col min="14604" max="14604" width="16" style="2" customWidth="1"/>
    <col min="14605" max="14605" width="17.26953125" style="2" customWidth="1"/>
    <col min="14606" max="14606" width="11" style="2" customWidth="1"/>
    <col min="14607" max="14607" width="10.7265625" style="2" customWidth="1"/>
    <col min="14608" max="14608" width="11.81640625" style="2" customWidth="1"/>
    <col min="14609" max="14609" width="10.1796875" style="2" customWidth="1"/>
    <col min="14610" max="14610" width="11.1796875" style="2" customWidth="1"/>
    <col min="14611" max="14611" width="9" style="2" customWidth="1"/>
    <col min="14612" max="14612" width="17.453125" style="2" customWidth="1"/>
    <col min="14613" max="14613" width="17.26953125" style="2" customWidth="1"/>
    <col min="14614" max="14614" width="9.54296875" style="2" customWidth="1"/>
    <col min="14615" max="14615" width="9.26953125" style="2" customWidth="1"/>
    <col min="14616" max="14616" width="9" style="2" customWidth="1"/>
    <col min="14617" max="14617" width="9.26953125" style="2" customWidth="1"/>
    <col min="14618" max="14618" width="11.54296875" style="2" customWidth="1"/>
    <col min="14619" max="14619" width="8.81640625" style="2" customWidth="1"/>
    <col min="14620" max="14620" width="16.26953125" style="2" customWidth="1"/>
    <col min="14621" max="14621" width="16.7265625" style="2" customWidth="1"/>
    <col min="14622" max="14622" width="8.54296875" style="2" customWidth="1"/>
    <col min="14623" max="14623" width="9.7265625" style="2" customWidth="1"/>
    <col min="14624" max="14624" width="12.54296875" style="2" customWidth="1"/>
    <col min="14625" max="14625" width="10" style="2" customWidth="1"/>
    <col min="14626" max="14626" width="12" style="2" customWidth="1"/>
    <col min="14627" max="14627" width="9.81640625" style="2" customWidth="1"/>
    <col min="14628" max="14628" width="14.453125" style="2" customWidth="1"/>
    <col min="14629" max="14629" width="16.1796875" style="2" customWidth="1"/>
    <col min="14630" max="14630" width="9.1796875" style="2"/>
    <col min="14631" max="14632" width="9.26953125" style="2" customWidth="1"/>
    <col min="14633" max="14633" width="10.54296875" style="2" customWidth="1"/>
    <col min="14634" max="14848" width="9.1796875" style="2"/>
    <col min="14849" max="14849" width="13.1796875" style="2" customWidth="1"/>
    <col min="14850" max="14850" width="39.453125" style="2" customWidth="1"/>
    <col min="14851" max="14851" width="12.26953125" style="2" customWidth="1"/>
    <col min="14852" max="14853" width="20.26953125" style="2" customWidth="1"/>
    <col min="14854" max="14854" width="10.54296875" style="2" customWidth="1"/>
    <col min="14855" max="14855" width="11.81640625" style="2" customWidth="1"/>
    <col min="14856" max="14856" width="11.1796875" style="2" customWidth="1"/>
    <col min="14857" max="14857" width="13.26953125" style="2" customWidth="1"/>
    <col min="14858" max="14858" width="12.1796875" style="2" customWidth="1"/>
    <col min="14859" max="14859" width="11.26953125" style="2" customWidth="1"/>
    <col min="14860" max="14860" width="16" style="2" customWidth="1"/>
    <col min="14861" max="14861" width="17.26953125" style="2" customWidth="1"/>
    <col min="14862" max="14862" width="11" style="2" customWidth="1"/>
    <col min="14863" max="14863" width="10.7265625" style="2" customWidth="1"/>
    <col min="14864" max="14864" width="11.81640625" style="2" customWidth="1"/>
    <col min="14865" max="14865" width="10.1796875" style="2" customWidth="1"/>
    <col min="14866" max="14866" width="11.1796875" style="2" customWidth="1"/>
    <col min="14867" max="14867" width="9" style="2" customWidth="1"/>
    <col min="14868" max="14868" width="17.453125" style="2" customWidth="1"/>
    <col min="14869" max="14869" width="17.26953125" style="2" customWidth="1"/>
    <col min="14870" max="14870" width="9.54296875" style="2" customWidth="1"/>
    <col min="14871" max="14871" width="9.26953125" style="2" customWidth="1"/>
    <col min="14872" max="14872" width="9" style="2" customWidth="1"/>
    <col min="14873" max="14873" width="9.26953125" style="2" customWidth="1"/>
    <col min="14874" max="14874" width="11.54296875" style="2" customWidth="1"/>
    <col min="14875" max="14875" width="8.81640625" style="2" customWidth="1"/>
    <col min="14876" max="14876" width="16.26953125" style="2" customWidth="1"/>
    <col min="14877" max="14877" width="16.7265625" style="2" customWidth="1"/>
    <col min="14878" max="14878" width="8.54296875" style="2" customWidth="1"/>
    <col min="14879" max="14879" width="9.7265625" style="2" customWidth="1"/>
    <col min="14880" max="14880" width="12.54296875" style="2" customWidth="1"/>
    <col min="14881" max="14881" width="10" style="2" customWidth="1"/>
    <col min="14882" max="14882" width="12" style="2" customWidth="1"/>
    <col min="14883" max="14883" width="9.81640625" style="2" customWidth="1"/>
    <col min="14884" max="14884" width="14.453125" style="2" customWidth="1"/>
    <col min="14885" max="14885" width="16.1796875" style="2" customWidth="1"/>
    <col min="14886" max="14886" width="9.1796875" style="2"/>
    <col min="14887" max="14888" width="9.26953125" style="2" customWidth="1"/>
    <col min="14889" max="14889" width="10.54296875" style="2" customWidth="1"/>
    <col min="14890" max="15104" width="9.1796875" style="2"/>
    <col min="15105" max="15105" width="13.1796875" style="2" customWidth="1"/>
    <col min="15106" max="15106" width="39.453125" style="2" customWidth="1"/>
    <col min="15107" max="15107" width="12.26953125" style="2" customWidth="1"/>
    <col min="15108" max="15109" width="20.26953125" style="2" customWidth="1"/>
    <col min="15110" max="15110" width="10.54296875" style="2" customWidth="1"/>
    <col min="15111" max="15111" width="11.81640625" style="2" customWidth="1"/>
    <col min="15112" max="15112" width="11.1796875" style="2" customWidth="1"/>
    <col min="15113" max="15113" width="13.26953125" style="2" customWidth="1"/>
    <col min="15114" max="15114" width="12.1796875" style="2" customWidth="1"/>
    <col min="15115" max="15115" width="11.26953125" style="2" customWidth="1"/>
    <col min="15116" max="15116" width="16" style="2" customWidth="1"/>
    <col min="15117" max="15117" width="17.26953125" style="2" customWidth="1"/>
    <col min="15118" max="15118" width="11" style="2" customWidth="1"/>
    <col min="15119" max="15119" width="10.7265625" style="2" customWidth="1"/>
    <col min="15120" max="15120" width="11.81640625" style="2" customWidth="1"/>
    <col min="15121" max="15121" width="10.1796875" style="2" customWidth="1"/>
    <col min="15122" max="15122" width="11.1796875" style="2" customWidth="1"/>
    <col min="15123" max="15123" width="9" style="2" customWidth="1"/>
    <col min="15124" max="15124" width="17.453125" style="2" customWidth="1"/>
    <col min="15125" max="15125" width="17.26953125" style="2" customWidth="1"/>
    <col min="15126" max="15126" width="9.54296875" style="2" customWidth="1"/>
    <col min="15127" max="15127" width="9.26953125" style="2" customWidth="1"/>
    <col min="15128" max="15128" width="9" style="2" customWidth="1"/>
    <col min="15129" max="15129" width="9.26953125" style="2" customWidth="1"/>
    <col min="15130" max="15130" width="11.54296875" style="2" customWidth="1"/>
    <col min="15131" max="15131" width="8.81640625" style="2" customWidth="1"/>
    <col min="15132" max="15132" width="16.26953125" style="2" customWidth="1"/>
    <col min="15133" max="15133" width="16.7265625" style="2" customWidth="1"/>
    <col min="15134" max="15134" width="8.54296875" style="2" customWidth="1"/>
    <col min="15135" max="15135" width="9.7265625" style="2" customWidth="1"/>
    <col min="15136" max="15136" width="12.54296875" style="2" customWidth="1"/>
    <col min="15137" max="15137" width="10" style="2" customWidth="1"/>
    <col min="15138" max="15138" width="12" style="2" customWidth="1"/>
    <col min="15139" max="15139" width="9.81640625" style="2" customWidth="1"/>
    <col min="15140" max="15140" width="14.453125" style="2" customWidth="1"/>
    <col min="15141" max="15141" width="16.1796875" style="2" customWidth="1"/>
    <col min="15142" max="15142" width="9.1796875" style="2"/>
    <col min="15143" max="15144" width="9.26953125" style="2" customWidth="1"/>
    <col min="15145" max="15145" width="10.54296875" style="2" customWidth="1"/>
    <col min="15146" max="15360" width="9.1796875" style="2"/>
    <col min="15361" max="15361" width="13.1796875" style="2" customWidth="1"/>
    <col min="15362" max="15362" width="39.453125" style="2" customWidth="1"/>
    <col min="15363" max="15363" width="12.26953125" style="2" customWidth="1"/>
    <col min="15364" max="15365" width="20.26953125" style="2" customWidth="1"/>
    <col min="15366" max="15366" width="10.54296875" style="2" customWidth="1"/>
    <col min="15367" max="15367" width="11.81640625" style="2" customWidth="1"/>
    <col min="15368" max="15368" width="11.1796875" style="2" customWidth="1"/>
    <col min="15369" max="15369" width="13.26953125" style="2" customWidth="1"/>
    <col min="15370" max="15370" width="12.1796875" style="2" customWidth="1"/>
    <col min="15371" max="15371" width="11.26953125" style="2" customWidth="1"/>
    <col min="15372" max="15372" width="16" style="2" customWidth="1"/>
    <col min="15373" max="15373" width="17.26953125" style="2" customWidth="1"/>
    <col min="15374" max="15374" width="11" style="2" customWidth="1"/>
    <col min="15375" max="15375" width="10.7265625" style="2" customWidth="1"/>
    <col min="15376" max="15376" width="11.81640625" style="2" customWidth="1"/>
    <col min="15377" max="15377" width="10.1796875" style="2" customWidth="1"/>
    <col min="15378" max="15378" width="11.1796875" style="2" customWidth="1"/>
    <col min="15379" max="15379" width="9" style="2" customWidth="1"/>
    <col min="15380" max="15380" width="17.453125" style="2" customWidth="1"/>
    <col min="15381" max="15381" width="17.26953125" style="2" customWidth="1"/>
    <col min="15382" max="15382" width="9.54296875" style="2" customWidth="1"/>
    <col min="15383" max="15383" width="9.26953125" style="2" customWidth="1"/>
    <col min="15384" max="15384" width="9" style="2" customWidth="1"/>
    <col min="15385" max="15385" width="9.26953125" style="2" customWidth="1"/>
    <col min="15386" max="15386" width="11.54296875" style="2" customWidth="1"/>
    <col min="15387" max="15387" width="8.81640625" style="2" customWidth="1"/>
    <col min="15388" max="15388" width="16.26953125" style="2" customWidth="1"/>
    <col min="15389" max="15389" width="16.7265625" style="2" customWidth="1"/>
    <col min="15390" max="15390" width="8.54296875" style="2" customWidth="1"/>
    <col min="15391" max="15391" width="9.7265625" style="2" customWidth="1"/>
    <col min="15392" max="15392" width="12.54296875" style="2" customWidth="1"/>
    <col min="15393" max="15393" width="10" style="2" customWidth="1"/>
    <col min="15394" max="15394" width="12" style="2" customWidth="1"/>
    <col min="15395" max="15395" width="9.81640625" style="2" customWidth="1"/>
    <col min="15396" max="15396" width="14.453125" style="2" customWidth="1"/>
    <col min="15397" max="15397" width="16.1796875" style="2" customWidth="1"/>
    <col min="15398" max="15398" width="9.1796875" style="2"/>
    <col min="15399" max="15400" width="9.26953125" style="2" customWidth="1"/>
    <col min="15401" max="15401" width="10.54296875" style="2" customWidth="1"/>
    <col min="15402" max="15616" width="9.1796875" style="2"/>
    <col min="15617" max="15617" width="13.1796875" style="2" customWidth="1"/>
    <col min="15618" max="15618" width="39.453125" style="2" customWidth="1"/>
    <col min="15619" max="15619" width="12.26953125" style="2" customWidth="1"/>
    <col min="15620" max="15621" width="20.26953125" style="2" customWidth="1"/>
    <col min="15622" max="15622" width="10.54296875" style="2" customWidth="1"/>
    <col min="15623" max="15623" width="11.81640625" style="2" customWidth="1"/>
    <col min="15624" max="15624" width="11.1796875" style="2" customWidth="1"/>
    <col min="15625" max="15625" width="13.26953125" style="2" customWidth="1"/>
    <col min="15626" max="15626" width="12.1796875" style="2" customWidth="1"/>
    <col min="15627" max="15627" width="11.26953125" style="2" customWidth="1"/>
    <col min="15628" max="15628" width="16" style="2" customWidth="1"/>
    <col min="15629" max="15629" width="17.26953125" style="2" customWidth="1"/>
    <col min="15630" max="15630" width="11" style="2" customWidth="1"/>
    <col min="15631" max="15631" width="10.7265625" style="2" customWidth="1"/>
    <col min="15632" max="15632" width="11.81640625" style="2" customWidth="1"/>
    <col min="15633" max="15633" width="10.1796875" style="2" customWidth="1"/>
    <col min="15634" max="15634" width="11.1796875" style="2" customWidth="1"/>
    <col min="15635" max="15635" width="9" style="2" customWidth="1"/>
    <col min="15636" max="15636" width="17.453125" style="2" customWidth="1"/>
    <col min="15637" max="15637" width="17.26953125" style="2" customWidth="1"/>
    <col min="15638" max="15638" width="9.54296875" style="2" customWidth="1"/>
    <col min="15639" max="15639" width="9.26953125" style="2" customWidth="1"/>
    <col min="15640" max="15640" width="9" style="2" customWidth="1"/>
    <col min="15641" max="15641" width="9.26953125" style="2" customWidth="1"/>
    <col min="15642" max="15642" width="11.54296875" style="2" customWidth="1"/>
    <col min="15643" max="15643" width="8.81640625" style="2" customWidth="1"/>
    <col min="15644" max="15644" width="16.26953125" style="2" customWidth="1"/>
    <col min="15645" max="15645" width="16.7265625" style="2" customWidth="1"/>
    <col min="15646" max="15646" width="8.54296875" style="2" customWidth="1"/>
    <col min="15647" max="15647" width="9.7265625" style="2" customWidth="1"/>
    <col min="15648" max="15648" width="12.54296875" style="2" customWidth="1"/>
    <col min="15649" max="15649" width="10" style="2" customWidth="1"/>
    <col min="15650" max="15650" width="12" style="2" customWidth="1"/>
    <col min="15651" max="15651" width="9.81640625" style="2" customWidth="1"/>
    <col min="15652" max="15652" width="14.453125" style="2" customWidth="1"/>
    <col min="15653" max="15653" width="16.1796875" style="2" customWidth="1"/>
    <col min="15654" max="15654" width="9.1796875" style="2"/>
    <col min="15655" max="15656" width="9.26953125" style="2" customWidth="1"/>
    <col min="15657" max="15657" width="10.54296875" style="2" customWidth="1"/>
    <col min="15658" max="15872" width="9.1796875" style="2"/>
    <col min="15873" max="15873" width="13.1796875" style="2" customWidth="1"/>
    <col min="15874" max="15874" width="39.453125" style="2" customWidth="1"/>
    <col min="15875" max="15875" width="12.26953125" style="2" customWidth="1"/>
    <col min="15876" max="15877" width="20.26953125" style="2" customWidth="1"/>
    <col min="15878" max="15878" width="10.54296875" style="2" customWidth="1"/>
    <col min="15879" max="15879" width="11.81640625" style="2" customWidth="1"/>
    <col min="15880" max="15880" width="11.1796875" style="2" customWidth="1"/>
    <col min="15881" max="15881" width="13.26953125" style="2" customWidth="1"/>
    <col min="15882" max="15882" width="12.1796875" style="2" customWidth="1"/>
    <col min="15883" max="15883" width="11.26953125" style="2" customWidth="1"/>
    <col min="15884" max="15884" width="16" style="2" customWidth="1"/>
    <col min="15885" max="15885" width="17.26953125" style="2" customWidth="1"/>
    <col min="15886" max="15886" width="11" style="2" customWidth="1"/>
    <col min="15887" max="15887" width="10.7265625" style="2" customWidth="1"/>
    <col min="15888" max="15888" width="11.81640625" style="2" customWidth="1"/>
    <col min="15889" max="15889" width="10.1796875" style="2" customWidth="1"/>
    <col min="15890" max="15890" width="11.1796875" style="2" customWidth="1"/>
    <col min="15891" max="15891" width="9" style="2" customWidth="1"/>
    <col min="15892" max="15892" width="17.453125" style="2" customWidth="1"/>
    <col min="15893" max="15893" width="17.26953125" style="2" customWidth="1"/>
    <col min="15894" max="15894" width="9.54296875" style="2" customWidth="1"/>
    <col min="15895" max="15895" width="9.26953125" style="2" customWidth="1"/>
    <col min="15896" max="15896" width="9" style="2" customWidth="1"/>
    <col min="15897" max="15897" width="9.26953125" style="2" customWidth="1"/>
    <col min="15898" max="15898" width="11.54296875" style="2" customWidth="1"/>
    <col min="15899" max="15899" width="8.81640625" style="2" customWidth="1"/>
    <col min="15900" max="15900" width="16.26953125" style="2" customWidth="1"/>
    <col min="15901" max="15901" width="16.7265625" style="2" customWidth="1"/>
    <col min="15902" max="15902" width="8.54296875" style="2" customWidth="1"/>
    <col min="15903" max="15903" width="9.7265625" style="2" customWidth="1"/>
    <col min="15904" max="15904" width="12.54296875" style="2" customWidth="1"/>
    <col min="15905" max="15905" width="10" style="2" customWidth="1"/>
    <col min="15906" max="15906" width="12" style="2" customWidth="1"/>
    <col min="15907" max="15907" width="9.81640625" style="2" customWidth="1"/>
    <col min="15908" max="15908" width="14.453125" style="2" customWidth="1"/>
    <col min="15909" max="15909" width="16.1796875" style="2" customWidth="1"/>
    <col min="15910" max="15910" width="9.1796875" style="2"/>
    <col min="15911" max="15912" width="9.26953125" style="2" customWidth="1"/>
    <col min="15913" max="15913" width="10.54296875" style="2" customWidth="1"/>
    <col min="15914" max="16128" width="9.1796875" style="2"/>
    <col min="16129" max="16129" width="13.1796875" style="2" customWidth="1"/>
    <col min="16130" max="16130" width="39.453125" style="2" customWidth="1"/>
    <col min="16131" max="16131" width="12.26953125" style="2" customWidth="1"/>
    <col min="16132" max="16133" width="20.26953125" style="2" customWidth="1"/>
    <col min="16134" max="16134" width="10.54296875" style="2" customWidth="1"/>
    <col min="16135" max="16135" width="11.81640625" style="2" customWidth="1"/>
    <col min="16136" max="16136" width="11.1796875" style="2" customWidth="1"/>
    <col min="16137" max="16137" width="13.26953125" style="2" customWidth="1"/>
    <col min="16138" max="16138" width="12.1796875" style="2" customWidth="1"/>
    <col min="16139" max="16139" width="11.26953125" style="2" customWidth="1"/>
    <col min="16140" max="16140" width="16" style="2" customWidth="1"/>
    <col min="16141" max="16141" width="17.26953125" style="2" customWidth="1"/>
    <col min="16142" max="16142" width="11" style="2" customWidth="1"/>
    <col min="16143" max="16143" width="10.7265625" style="2" customWidth="1"/>
    <col min="16144" max="16144" width="11.81640625" style="2" customWidth="1"/>
    <col min="16145" max="16145" width="10.1796875" style="2" customWidth="1"/>
    <col min="16146" max="16146" width="11.1796875" style="2" customWidth="1"/>
    <col min="16147" max="16147" width="9" style="2" customWidth="1"/>
    <col min="16148" max="16148" width="17.453125" style="2" customWidth="1"/>
    <col min="16149" max="16149" width="17.26953125" style="2" customWidth="1"/>
    <col min="16150" max="16150" width="9.54296875" style="2" customWidth="1"/>
    <col min="16151" max="16151" width="9.26953125" style="2" customWidth="1"/>
    <col min="16152" max="16152" width="9" style="2" customWidth="1"/>
    <col min="16153" max="16153" width="9.26953125" style="2" customWidth="1"/>
    <col min="16154" max="16154" width="11.54296875" style="2" customWidth="1"/>
    <col min="16155" max="16155" width="8.81640625" style="2" customWidth="1"/>
    <col min="16156" max="16156" width="16.26953125" style="2" customWidth="1"/>
    <col min="16157" max="16157" width="16.7265625" style="2" customWidth="1"/>
    <col min="16158" max="16158" width="8.54296875" style="2" customWidth="1"/>
    <col min="16159" max="16159" width="9.7265625" style="2" customWidth="1"/>
    <col min="16160" max="16160" width="12.54296875" style="2" customWidth="1"/>
    <col min="16161" max="16161" width="10" style="2" customWidth="1"/>
    <col min="16162" max="16162" width="12" style="2" customWidth="1"/>
    <col min="16163" max="16163" width="9.81640625" style="2" customWidth="1"/>
    <col min="16164" max="16164" width="14.453125" style="2" customWidth="1"/>
    <col min="16165" max="16165" width="16.1796875" style="2" customWidth="1"/>
    <col min="16166" max="16166" width="9.1796875" style="2"/>
    <col min="16167" max="16168" width="9.26953125" style="2" customWidth="1"/>
    <col min="16169" max="16169" width="10.54296875" style="2" customWidth="1"/>
    <col min="16170" max="16384" width="9.1796875" style="2"/>
  </cols>
  <sheetData>
    <row r="2" spans="1:41" x14ac:dyDescent="0.25">
      <c r="D2" s="3" t="s">
        <v>3668</v>
      </c>
      <c r="L2" s="3" t="s">
        <v>3669</v>
      </c>
      <c r="T2" s="3" t="s">
        <v>3670</v>
      </c>
      <c r="AB2" s="3" t="s">
        <v>3671</v>
      </c>
      <c r="AJ2" s="3" t="s">
        <v>3672</v>
      </c>
    </row>
    <row r="3" spans="1:41" ht="36" customHeight="1" x14ac:dyDescent="0.4">
      <c r="A3" s="19" t="s">
        <v>4741</v>
      </c>
      <c r="B3" s="20" t="s">
        <v>12</v>
      </c>
      <c r="C3" s="21" t="s">
        <v>13</v>
      </c>
      <c r="D3" s="1" t="s">
        <v>3674</v>
      </c>
      <c r="E3" s="1" t="s">
        <v>3675</v>
      </c>
      <c r="F3" s="1" t="s">
        <v>3676</v>
      </c>
      <c r="G3" s="1" t="s">
        <v>3677</v>
      </c>
      <c r="H3" s="1" t="s">
        <v>3678</v>
      </c>
      <c r="I3" s="1" t="s">
        <v>15</v>
      </c>
      <c r="J3" s="22" t="s">
        <v>3679</v>
      </c>
      <c r="K3" s="22" t="s">
        <v>3680</v>
      </c>
      <c r="L3" s="22" t="s">
        <v>3674</v>
      </c>
      <c r="M3" s="22" t="s">
        <v>3675</v>
      </c>
      <c r="N3" s="22" t="s">
        <v>3676</v>
      </c>
      <c r="O3" s="22" t="s">
        <v>3677</v>
      </c>
      <c r="P3" s="22" t="s">
        <v>3678</v>
      </c>
      <c r="Q3" s="22" t="s">
        <v>15</v>
      </c>
      <c r="R3" s="22" t="s">
        <v>3679</v>
      </c>
      <c r="S3" s="22" t="s">
        <v>3680</v>
      </c>
      <c r="T3" s="22" t="s">
        <v>3674</v>
      </c>
      <c r="U3" s="22" t="s">
        <v>3675</v>
      </c>
      <c r="V3" s="22" t="s">
        <v>3676</v>
      </c>
      <c r="W3" s="22" t="s">
        <v>3677</v>
      </c>
      <c r="X3" s="22" t="s">
        <v>3678</v>
      </c>
      <c r="Y3" s="22" t="s">
        <v>15</v>
      </c>
      <c r="Z3" s="22" t="s">
        <v>3679</v>
      </c>
      <c r="AA3" s="22" t="s">
        <v>3680</v>
      </c>
      <c r="AB3" s="22" t="s">
        <v>3674</v>
      </c>
      <c r="AC3" s="22" t="s">
        <v>3675</v>
      </c>
      <c r="AD3" s="22" t="s">
        <v>3676</v>
      </c>
      <c r="AE3" s="22" t="s">
        <v>3677</v>
      </c>
      <c r="AF3" s="22" t="s">
        <v>3678</v>
      </c>
      <c r="AG3" s="22" t="s">
        <v>15</v>
      </c>
      <c r="AH3" s="22" t="s">
        <v>3679</v>
      </c>
      <c r="AI3" s="22" t="s">
        <v>3680</v>
      </c>
      <c r="AJ3" s="22" t="s">
        <v>3674</v>
      </c>
      <c r="AK3" s="22" t="s">
        <v>3675</v>
      </c>
      <c r="AL3" s="22" t="s">
        <v>3676</v>
      </c>
      <c r="AM3" s="22" t="s">
        <v>3677</v>
      </c>
      <c r="AN3" s="22" t="s">
        <v>15</v>
      </c>
      <c r="AO3" s="22" t="s">
        <v>3680</v>
      </c>
    </row>
    <row r="4" spans="1:41" ht="25" customHeight="1" x14ac:dyDescent="0.35">
      <c r="A4" s="23">
        <v>11</v>
      </c>
      <c r="B4" s="24" t="s">
        <v>3702</v>
      </c>
      <c r="C4" s="25" t="s">
        <v>17</v>
      </c>
      <c r="D4" s="3" t="s">
        <v>3267</v>
      </c>
      <c r="E4" s="3" t="s">
        <v>2869</v>
      </c>
      <c r="F4" s="7">
        <v>0</v>
      </c>
      <c r="G4" s="7">
        <v>6.2465277777777772E-2</v>
      </c>
      <c r="H4" s="7">
        <v>8.3333333333333301E-2</v>
      </c>
      <c r="I4" s="7">
        <f t="shared" ref="I4:I33" si="0">G4-F4</f>
        <v>6.2465277777777772E-2</v>
      </c>
      <c r="J4" s="26">
        <f t="shared" ref="J4:J33" si="1">IF(G4-H4&gt;0,G4-H4,0)</f>
        <v>0</v>
      </c>
      <c r="K4" s="26">
        <f t="shared" ref="K4:K33" si="2">I4</f>
        <v>6.2465277777777772E-2</v>
      </c>
      <c r="L4" s="3" t="s">
        <v>136</v>
      </c>
      <c r="M4" s="3" t="s">
        <v>1506</v>
      </c>
      <c r="N4" s="7">
        <f t="shared" ref="N4:N33" si="3">IF(G4&gt;H4,H4,G4)</f>
        <v>6.2465277777777772E-2</v>
      </c>
      <c r="O4" s="7">
        <v>0.11810185185185185</v>
      </c>
      <c r="P4" s="7">
        <v>0.13541666666666699</v>
      </c>
      <c r="Q4" s="26">
        <f t="shared" ref="Q4:Q33" si="4">O4-N4</f>
        <v>5.5636574074074074E-2</v>
      </c>
      <c r="R4" s="26">
        <f t="shared" ref="R4:R33" si="5">IF(O4-P4&gt;0,O4-P4,0)</f>
        <v>0</v>
      </c>
      <c r="S4" s="26">
        <f t="shared" ref="S4:S33" si="6">O4+J4</f>
        <v>0.11810185185185185</v>
      </c>
      <c r="T4" s="3" t="s">
        <v>453</v>
      </c>
      <c r="U4" s="3" t="s">
        <v>2866</v>
      </c>
      <c r="V4" s="7">
        <f t="shared" ref="V4:V33" si="7">IF(O4&gt;P4,P4,O4)</f>
        <v>0.11810185185185185</v>
      </c>
      <c r="W4" s="7">
        <v>0.16359953703703703</v>
      </c>
      <c r="X4" s="7">
        <v>0.1875</v>
      </c>
      <c r="Y4" s="26">
        <f t="shared" ref="Y4:Y33" si="8">W4-V4</f>
        <v>4.5497685185185183E-2</v>
      </c>
      <c r="Z4" s="26">
        <f t="shared" ref="Z4:Z33" si="9">IF(W4-X4&gt;0,W4-X4,0)</f>
        <v>0</v>
      </c>
      <c r="AA4" s="26">
        <f t="shared" ref="AA4:AA33" si="10">W4+R4+J4</f>
        <v>0.16359953703703703</v>
      </c>
      <c r="AB4" s="3" t="s">
        <v>3939</v>
      </c>
      <c r="AC4" s="3" t="s">
        <v>3940</v>
      </c>
      <c r="AD4" s="7">
        <f t="shared" ref="AD4:AD33" si="11">IF(W4&gt;X4,X4,W4)</f>
        <v>0.16359953703703703</v>
      </c>
      <c r="AE4" s="7">
        <v>0.21956018518518519</v>
      </c>
      <c r="AF4" s="7">
        <v>0.23958333333333301</v>
      </c>
      <c r="AG4" s="26">
        <f t="shared" ref="AG4:AG33" si="12">AE4-AD4</f>
        <v>5.5960648148148162E-2</v>
      </c>
      <c r="AH4" s="26">
        <f t="shared" ref="AH4:AH33" si="13">IF(AE4-AF4&gt;0,AE4-AF4,0)</f>
        <v>0</v>
      </c>
      <c r="AI4" s="26">
        <f t="shared" ref="AI4:AI33" si="14">AE4+Z4+J4+R4</f>
        <v>0.21956018518518519</v>
      </c>
      <c r="AJ4" s="3" t="s">
        <v>2867</v>
      </c>
      <c r="AK4" s="3" t="s">
        <v>3416</v>
      </c>
      <c r="AL4" s="7">
        <f t="shared" ref="AL4:AL33" si="15">IF(AE4&gt;AF4,AF4,AE4)</f>
        <v>0.21956018518518519</v>
      </c>
      <c r="AM4" s="7">
        <v>0.27686342592592594</v>
      </c>
      <c r="AN4" s="26">
        <f t="shared" ref="AN4:AN33" si="16">AM4-AL4</f>
        <v>5.7303240740740752E-2</v>
      </c>
      <c r="AO4" s="26">
        <f t="shared" ref="AO4:AO33" si="17">AM4+AH4+J4+R4+Z4</f>
        <v>0.27686342592592594</v>
      </c>
    </row>
    <row r="5" spans="1:41" ht="25" customHeight="1" x14ac:dyDescent="0.35">
      <c r="A5" s="23">
        <v>29</v>
      </c>
      <c r="B5" s="24" t="s">
        <v>205</v>
      </c>
      <c r="C5" s="25" t="s">
        <v>2</v>
      </c>
      <c r="D5" s="3" t="s">
        <v>4820</v>
      </c>
      <c r="E5" s="3" t="s">
        <v>4821</v>
      </c>
      <c r="F5" s="7">
        <v>0</v>
      </c>
      <c r="G5" s="7">
        <v>6.5787037037037033E-2</v>
      </c>
      <c r="H5" s="7">
        <v>8.3333333333333301E-2</v>
      </c>
      <c r="I5" s="7">
        <f t="shared" si="0"/>
        <v>6.5787037037037033E-2</v>
      </c>
      <c r="J5" s="26">
        <f t="shared" si="1"/>
        <v>0</v>
      </c>
      <c r="K5" s="26">
        <f t="shared" si="2"/>
        <v>6.5787037037037033E-2</v>
      </c>
      <c r="L5" s="3" t="s">
        <v>211</v>
      </c>
      <c r="M5" s="3" t="s">
        <v>4061</v>
      </c>
      <c r="N5" s="7">
        <f t="shared" si="3"/>
        <v>6.5787037037037033E-2</v>
      </c>
      <c r="O5" s="7">
        <v>0.11693287037037037</v>
      </c>
      <c r="P5" s="7">
        <v>0.13541666666666699</v>
      </c>
      <c r="Q5" s="26">
        <f t="shared" si="4"/>
        <v>5.1145833333333335E-2</v>
      </c>
      <c r="R5" s="26">
        <f t="shared" si="5"/>
        <v>0</v>
      </c>
      <c r="S5" s="26">
        <f t="shared" si="6"/>
        <v>0.11693287037037037</v>
      </c>
      <c r="T5" s="3" t="s">
        <v>4822</v>
      </c>
      <c r="U5" s="3" t="s">
        <v>4046</v>
      </c>
      <c r="V5" s="7">
        <f t="shared" si="7"/>
        <v>0.11693287037037037</v>
      </c>
      <c r="W5" s="7">
        <v>0.16651620370370371</v>
      </c>
      <c r="X5" s="7">
        <v>0.1875</v>
      </c>
      <c r="Y5" s="26">
        <f t="shared" si="8"/>
        <v>4.958333333333334E-2</v>
      </c>
      <c r="Z5" s="26">
        <f t="shared" si="9"/>
        <v>0</v>
      </c>
      <c r="AA5" s="26">
        <f t="shared" si="10"/>
        <v>0.16651620370370371</v>
      </c>
      <c r="AB5" s="3" t="s">
        <v>3016</v>
      </c>
      <c r="AC5" s="3" t="s">
        <v>2884</v>
      </c>
      <c r="AD5" s="7">
        <f t="shared" si="11"/>
        <v>0.16651620370370371</v>
      </c>
      <c r="AE5" s="7">
        <v>0.2184837962962963</v>
      </c>
      <c r="AF5" s="7">
        <v>0.23958333333333301</v>
      </c>
      <c r="AG5" s="26">
        <f t="shared" si="12"/>
        <v>5.1967592592592593E-2</v>
      </c>
      <c r="AH5" s="26">
        <f t="shared" si="13"/>
        <v>0</v>
      </c>
      <c r="AI5" s="26">
        <f t="shared" si="14"/>
        <v>0.2184837962962963</v>
      </c>
      <c r="AJ5" s="3" t="s">
        <v>1888</v>
      </c>
      <c r="AK5" s="3" t="s">
        <v>2886</v>
      </c>
      <c r="AL5" s="7">
        <f t="shared" si="15"/>
        <v>0.2184837962962963</v>
      </c>
      <c r="AM5" s="7">
        <v>0.28497685185185184</v>
      </c>
      <c r="AN5" s="26">
        <f t="shared" si="16"/>
        <v>6.6493055555555541E-2</v>
      </c>
      <c r="AO5" s="26">
        <f t="shared" si="17"/>
        <v>0.28497685185185184</v>
      </c>
    </row>
    <row r="6" spans="1:41" ht="25" customHeight="1" x14ac:dyDescent="0.35">
      <c r="A6" s="23">
        <v>14</v>
      </c>
      <c r="B6" s="24" t="s">
        <v>2877</v>
      </c>
      <c r="C6" s="25" t="s">
        <v>2</v>
      </c>
      <c r="D6" s="3" t="s">
        <v>3466</v>
      </c>
      <c r="E6" s="3" t="s">
        <v>958</v>
      </c>
      <c r="F6" s="7">
        <v>0</v>
      </c>
      <c r="G6" s="7">
        <v>6.3368055555555566E-2</v>
      </c>
      <c r="H6" s="7">
        <v>8.3333333333333301E-2</v>
      </c>
      <c r="I6" s="7">
        <f t="shared" si="0"/>
        <v>6.3368055555555566E-2</v>
      </c>
      <c r="J6" s="26">
        <f t="shared" si="1"/>
        <v>0</v>
      </c>
      <c r="K6" s="26">
        <f t="shared" si="2"/>
        <v>6.3368055555555566E-2</v>
      </c>
      <c r="L6" s="3" t="s">
        <v>2878</v>
      </c>
      <c r="M6" s="3" t="s">
        <v>1623</v>
      </c>
      <c r="N6" s="7">
        <f t="shared" si="3"/>
        <v>6.3368055555555566E-2</v>
      </c>
      <c r="O6" s="7">
        <v>0.12030092592592594</v>
      </c>
      <c r="P6" s="7">
        <v>0.13541666666666699</v>
      </c>
      <c r="Q6" s="26">
        <f t="shared" si="4"/>
        <v>5.693287037037037E-2</v>
      </c>
      <c r="R6" s="26">
        <f t="shared" si="5"/>
        <v>0</v>
      </c>
      <c r="S6" s="26">
        <f t="shared" si="6"/>
        <v>0.12030092592592594</v>
      </c>
      <c r="T6" s="3" t="s">
        <v>2993</v>
      </c>
      <c r="U6" s="3" t="s">
        <v>2991</v>
      </c>
      <c r="V6" s="7">
        <f t="shared" si="7"/>
        <v>0.12030092592592594</v>
      </c>
      <c r="W6" s="7">
        <v>0.17065972222222223</v>
      </c>
      <c r="X6" s="7">
        <v>0.1875</v>
      </c>
      <c r="Y6" s="26">
        <f t="shared" si="8"/>
        <v>5.035879629629629E-2</v>
      </c>
      <c r="Z6" s="26">
        <f t="shared" si="9"/>
        <v>0</v>
      </c>
      <c r="AA6" s="26">
        <f t="shared" si="10"/>
        <v>0.17065972222222223</v>
      </c>
      <c r="AB6" s="3" t="s">
        <v>1308</v>
      </c>
      <c r="AC6" s="3" t="s">
        <v>1406</v>
      </c>
      <c r="AD6" s="7">
        <f t="shared" si="11"/>
        <v>0.17065972222222223</v>
      </c>
      <c r="AE6" s="7">
        <v>0.2265625</v>
      </c>
      <c r="AF6" s="7">
        <v>0.23958333333333301</v>
      </c>
      <c r="AG6" s="26">
        <f t="shared" si="12"/>
        <v>5.5902777777777773E-2</v>
      </c>
      <c r="AH6" s="26">
        <f t="shared" si="13"/>
        <v>0</v>
      </c>
      <c r="AI6" s="26">
        <f t="shared" si="14"/>
        <v>0.2265625</v>
      </c>
      <c r="AJ6" s="3" t="s">
        <v>3747</v>
      </c>
      <c r="AK6" s="3" t="s">
        <v>3467</v>
      </c>
      <c r="AL6" s="7">
        <f t="shared" si="15"/>
        <v>0.2265625</v>
      </c>
      <c r="AM6" s="7">
        <v>0.28973379629629631</v>
      </c>
      <c r="AN6" s="26">
        <f t="shared" si="16"/>
        <v>6.3171296296296309E-2</v>
      </c>
      <c r="AO6" s="26">
        <f t="shared" si="17"/>
        <v>0.28973379629629631</v>
      </c>
    </row>
    <row r="7" spans="1:41" ht="25" customHeight="1" x14ac:dyDescent="0.35">
      <c r="A7" s="23">
        <v>18</v>
      </c>
      <c r="B7" s="24" t="s">
        <v>2836</v>
      </c>
      <c r="C7" s="25" t="s">
        <v>17</v>
      </c>
      <c r="D7" s="3" t="s">
        <v>1599</v>
      </c>
      <c r="E7" s="3" t="s">
        <v>2202</v>
      </c>
      <c r="F7" s="7">
        <v>0</v>
      </c>
      <c r="G7" s="7">
        <v>6.2546296296296294E-2</v>
      </c>
      <c r="H7" s="7">
        <v>8.3333333333333301E-2</v>
      </c>
      <c r="I7" s="7">
        <f t="shared" si="0"/>
        <v>6.2546296296296294E-2</v>
      </c>
      <c r="J7" s="26">
        <f t="shared" si="1"/>
        <v>0</v>
      </c>
      <c r="K7" s="26">
        <f t="shared" si="2"/>
        <v>6.2546296296296294E-2</v>
      </c>
      <c r="L7" s="3" t="s">
        <v>2939</v>
      </c>
      <c r="M7" s="3" t="s">
        <v>2151</v>
      </c>
      <c r="N7" s="7">
        <f t="shared" si="3"/>
        <v>6.2546296296296294E-2</v>
      </c>
      <c r="O7" s="7">
        <v>0.1272800925925926</v>
      </c>
      <c r="P7" s="7">
        <v>0.13541666666666699</v>
      </c>
      <c r="Q7" s="26">
        <f t="shared" si="4"/>
        <v>6.4733796296296303E-2</v>
      </c>
      <c r="R7" s="26">
        <f t="shared" si="5"/>
        <v>0</v>
      </c>
      <c r="S7" s="26">
        <f t="shared" si="6"/>
        <v>0.1272800925925926</v>
      </c>
      <c r="T7" s="3" t="s">
        <v>1373</v>
      </c>
      <c r="U7" s="3" t="s">
        <v>2714</v>
      </c>
      <c r="V7" s="7">
        <f t="shared" si="7"/>
        <v>0.1272800925925926</v>
      </c>
      <c r="W7" s="7">
        <v>0.18061342592592591</v>
      </c>
      <c r="X7" s="7">
        <v>0.1875</v>
      </c>
      <c r="Y7" s="26">
        <f t="shared" si="8"/>
        <v>5.3333333333333316E-2</v>
      </c>
      <c r="Z7" s="26">
        <f t="shared" si="9"/>
        <v>0</v>
      </c>
      <c r="AA7" s="26">
        <f t="shared" si="10"/>
        <v>0.18061342592592591</v>
      </c>
      <c r="AB7" s="3" t="s">
        <v>4782</v>
      </c>
      <c r="AC7" s="3" t="s">
        <v>3694</v>
      </c>
      <c r="AD7" s="7">
        <f t="shared" si="11"/>
        <v>0.18061342592592591</v>
      </c>
      <c r="AE7" s="7">
        <v>0.23325231481481482</v>
      </c>
      <c r="AF7" s="7">
        <v>0.23958333333333301</v>
      </c>
      <c r="AG7" s="26">
        <f t="shared" si="12"/>
        <v>5.2638888888888902E-2</v>
      </c>
      <c r="AH7" s="26">
        <f t="shared" si="13"/>
        <v>0</v>
      </c>
      <c r="AI7" s="26">
        <f t="shared" si="14"/>
        <v>0.23325231481481482</v>
      </c>
      <c r="AJ7" s="3" t="s">
        <v>2686</v>
      </c>
      <c r="AK7" s="3" t="s">
        <v>1597</v>
      </c>
      <c r="AL7" s="7">
        <f t="shared" si="15"/>
        <v>0.23325231481481482</v>
      </c>
      <c r="AM7" s="7">
        <v>0.2905787037037037</v>
      </c>
      <c r="AN7" s="26">
        <f t="shared" si="16"/>
        <v>5.7326388888888885E-2</v>
      </c>
      <c r="AO7" s="26">
        <f t="shared" si="17"/>
        <v>0.2905787037037037</v>
      </c>
    </row>
    <row r="8" spans="1:41" s="11" customFormat="1" ht="25" customHeight="1" x14ac:dyDescent="0.35">
      <c r="A8" s="28">
        <v>31</v>
      </c>
      <c r="B8" s="29" t="s">
        <v>3470</v>
      </c>
      <c r="C8" s="30" t="s">
        <v>2</v>
      </c>
      <c r="D8" s="8" t="s">
        <v>3699</v>
      </c>
      <c r="E8" s="8" t="s">
        <v>3700</v>
      </c>
      <c r="F8" s="10">
        <v>0</v>
      </c>
      <c r="G8" s="10">
        <v>5.8726851851851856E-2</v>
      </c>
      <c r="H8" s="10">
        <v>8.3333333333333301E-2</v>
      </c>
      <c r="I8" s="10">
        <f t="shared" si="0"/>
        <v>5.8726851851851856E-2</v>
      </c>
      <c r="J8" s="31">
        <f t="shared" si="1"/>
        <v>0</v>
      </c>
      <c r="K8" s="31">
        <f t="shared" si="2"/>
        <v>5.8726851851851856E-2</v>
      </c>
      <c r="L8" s="8" t="s">
        <v>3475</v>
      </c>
      <c r="M8" s="8" t="s">
        <v>1846</v>
      </c>
      <c r="N8" s="10">
        <f t="shared" si="3"/>
        <v>5.8726851851851856E-2</v>
      </c>
      <c r="O8" s="10">
        <v>0.11913194444444446</v>
      </c>
      <c r="P8" s="10">
        <v>0.13541666666666699</v>
      </c>
      <c r="Q8" s="31">
        <f t="shared" si="4"/>
        <v>6.04050925925926E-2</v>
      </c>
      <c r="R8" s="31">
        <f t="shared" si="5"/>
        <v>0</v>
      </c>
      <c r="S8" s="31">
        <f t="shared" si="6"/>
        <v>0.11913194444444446</v>
      </c>
      <c r="T8" s="8" t="s">
        <v>4023</v>
      </c>
      <c r="U8" s="8" t="s">
        <v>3471</v>
      </c>
      <c r="V8" s="10">
        <f t="shared" si="7"/>
        <v>0.11913194444444446</v>
      </c>
      <c r="W8" s="10">
        <v>0.17774305555555556</v>
      </c>
      <c r="X8" s="10">
        <v>0.1875</v>
      </c>
      <c r="Y8" s="31">
        <f t="shared" si="8"/>
        <v>5.86111111111111E-2</v>
      </c>
      <c r="Z8" s="31">
        <f t="shared" si="9"/>
        <v>0</v>
      </c>
      <c r="AA8" s="31">
        <f t="shared" si="10"/>
        <v>0.17774305555555556</v>
      </c>
      <c r="AB8" s="8" t="s">
        <v>3472</v>
      </c>
      <c r="AC8" s="8" t="s">
        <v>2956</v>
      </c>
      <c r="AD8" s="10">
        <f t="shared" si="11"/>
        <v>0.17774305555555556</v>
      </c>
      <c r="AE8" s="10">
        <v>0.23412037037037037</v>
      </c>
      <c r="AF8" s="10">
        <v>0.23958333333333301</v>
      </c>
      <c r="AG8" s="31">
        <f t="shared" si="12"/>
        <v>5.6377314814814811E-2</v>
      </c>
      <c r="AH8" s="31">
        <f t="shared" si="13"/>
        <v>0</v>
      </c>
      <c r="AI8" s="31">
        <f t="shared" si="14"/>
        <v>0.23412037037037037</v>
      </c>
      <c r="AJ8" s="8" t="s">
        <v>4826</v>
      </c>
      <c r="AK8" s="8" t="s">
        <v>2911</v>
      </c>
      <c r="AL8" s="10">
        <f t="shared" si="15"/>
        <v>0.23412037037037037</v>
      </c>
      <c r="AM8" s="10">
        <v>0.30017361111111113</v>
      </c>
      <c r="AN8" s="31">
        <f t="shared" si="16"/>
        <v>6.605324074074076E-2</v>
      </c>
      <c r="AO8" s="31">
        <f t="shared" si="17"/>
        <v>0.30017361111111113</v>
      </c>
    </row>
    <row r="9" spans="1:41" ht="25" customHeight="1" x14ac:dyDescent="0.35">
      <c r="A9" s="23">
        <v>25</v>
      </c>
      <c r="B9" s="24" t="s">
        <v>4081</v>
      </c>
      <c r="C9" s="25" t="s">
        <v>17</v>
      </c>
      <c r="D9" s="3" t="s">
        <v>1858</v>
      </c>
      <c r="E9" s="3" t="s">
        <v>4651</v>
      </c>
      <c r="F9" s="7">
        <v>0</v>
      </c>
      <c r="G9" s="7">
        <v>6.2650462962962963E-2</v>
      </c>
      <c r="H9" s="7">
        <v>8.3333333333333301E-2</v>
      </c>
      <c r="I9" s="7">
        <f t="shared" si="0"/>
        <v>6.2650462962962963E-2</v>
      </c>
      <c r="J9" s="26">
        <f t="shared" si="1"/>
        <v>0</v>
      </c>
      <c r="K9" s="26">
        <f t="shared" si="2"/>
        <v>6.2650462962962963E-2</v>
      </c>
      <c r="L9" s="3" t="s">
        <v>4084</v>
      </c>
      <c r="M9" s="3" t="s">
        <v>3730</v>
      </c>
      <c r="N9" s="7">
        <f t="shared" si="3"/>
        <v>6.2650462962962963E-2</v>
      </c>
      <c r="O9" s="7">
        <v>0.12516203703703704</v>
      </c>
      <c r="P9" s="7">
        <v>0.13541666666666699</v>
      </c>
      <c r="Q9" s="26">
        <f t="shared" si="4"/>
        <v>6.2511574074074081E-2</v>
      </c>
      <c r="R9" s="26">
        <f t="shared" si="5"/>
        <v>0</v>
      </c>
      <c r="S9" s="26">
        <f t="shared" si="6"/>
        <v>0.12516203703703704</v>
      </c>
      <c r="T9" s="3" t="s">
        <v>3088</v>
      </c>
      <c r="U9" s="3" t="s">
        <v>3424</v>
      </c>
      <c r="V9" s="7">
        <f t="shared" si="7"/>
        <v>0.12516203703703704</v>
      </c>
      <c r="W9" s="7">
        <v>0.17710648148148148</v>
      </c>
      <c r="X9" s="7">
        <v>0.1875</v>
      </c>
      <c r="Y9" s="26">
        <f t="shared" si="8"/>
        <v>5.1944444444444432E-2</v>
      </c>
      <c r="Z9" s="26">
        <f t="shared" si="9"/>
        <v>0</v>
      </c>
      <c r="AA9" s="26">
        <f t="shared" si="10"/>
        <v>0.17710648148148148</v>
      </c>
      <c r="AB9" s="3" t="s">
        <v>3481</v>
      </c>
      <c r="AC9" s="3" t="s">
        <v>3487</v>
      </c>
      <c r="AD9" s="7">
        <f t="shared" si="11"/>
        <v>0.17710648148148148</v>
      </c>
      <c r="AE9" s="7">
        <v>0.24274305555555556</v>
      </c>
      <c r="AF9" s="7">
        <v>0.23958333333333301</v>
      </c>
      <c r="AG9" s="26">
        <f t="shared" si="12"/>
        <v>6.5636574074074083E-2</v>
      </c>
      <c r="AH9" s="26">
        <f t="shared" si="13"/>
        <v>3.1597222222225496E-3</v>
      </c>
      <c r="AI9" s="26">
        <f t="shared" si="14"/>
        <v>0.24274305555555556</v>
      </c>
      <c r="AJ9" s="3" t="s">
        <v>3731</v>
      </c>
      <c r="AK9" s="3" t="s">
        <v>3423</v>
      </c>
      <c r="AL9" s="7">
        <f t="shared" si="15"/>
        <v>0.23958333333333301</v>
      </c>
      <c r="AM9" s="7">
        <v>0.30059027777777775</v>
      </c>
      <c r="AN9" s="26">
        <f t="shared" si="16"/>
        <v>6.1006944444444738E-2</v>
      </c>
      <c r="AO9" s="26">
        <f t="shared" si="17"/>
        <v>0.3037500000000003</v>
      </c>
    </row>
    <row r="10" spans="1:41" ht="25" customHeight="1" x14ac:dyDescent="0.35">
      <c r="A10" s="23">
        <v>28</v>
      </c>
      <c r="B10" s="24" t="s">
        <v>4039</v>
      </c>
      <c r="C10" s="25" t="s">
        <v>3683</v>
      </c>
      <c r="D10" s="3" t="s">
        <v>4816</v>
      </c>
      <c r="E10" s="3" t="s">
        <v>4817</v>
      </c>
      <c r="F10" s="7">
        <v>0</v>
      </c>
      <c r="G10" s="7">
        <v>7.0057870370370368E-2</v>
      </c>
      <c r="H10" s="7">
        <v>8.3333333333333301E-2</v>
      </c>
      <c r="I10" s="7">
        <f t="shared" si="0"/>
        <v>7.0057870370370368E-2</v>
      </c>
      <c r="J10" s="26">
        <f t="shared" si="1"/>
        <v>0</v>
      </c>
      <c r="K10" s="26">
        <f t="shared" si="2"/>
        <v>7.0057870370370368E-2</v>
      </c>
      <c r="L10" s="3" t="s">
        <v>209</v>
      </c>
      <c r="M10" s="3" t="s">
        <v>4643</v>
      </c>
      <c r="N10" s="7">
        <f t="shared" si="3"/>
        <v>7.0057870370370368E-2</v>
      </c>
      <c r="O10" s="7">
        <v>0.12631944444444446</v>
      </c>
      <c r="P10" s="7">
        <v>0.13541666666666699</v>
      </c>
      <c r="Q10" s="26">
        <f t="shared" si="4"/>
        <v>5.6261574074074089E-2</v>
      </c>
      <c r="R10" s="26">
        <f t="shared" si="5"/>
        <v>0</v>
      </c>
      <c r="S10" s="26">
        <f t="shared" si="6"/>
        <v>0.12631944444444446</v>
      </c>
      <c r="T10" s="3" t="s">
        <v>3010</v>
      </c>
      <c r="U10" s="3" t="s">
        <v>3552</v>
      </c>
      <c r="V10" s="7">
        <f t="shared" si="7"/>
        <v>0.12631944444444446</v>
      </c>
      <c r="W10" s="7">
        <v>0.18634259259259259</v>
      </c>
      <c r="X10" s="7">
        <v>0.1875</v>
      </c>
      <c r="Y10" s="26">
        <f t="shared" si="8"/>
        <v>6.0023148148148131E-2</v>
      </c>
      <c r="Z10" s="26">
        <f t="shared" si="9"/>
        <v>0</v>
      </c>
      <c r="AA10" s="26">
        <f t="shared" si="10"/>
        <v>0.18634259259259259</v>
      </c>
      <c r="AB10" s="3" t="s">
        <v>4818</v>
      </c>
      <c r="AC10" s="3" t="s">
        <v>4819</v>
      </c>
      <c r="AD10" s="7">
        <f t="shared" si="11"/>
        <v>0.18634259259259259</v>
      </c>
      <c r="AE10" s="7">
        <v>0.24414351851851854</v>
      </c>
      <c r="AF10" s="7">
        <v>0.23958333333333301</v>
      </c>
      <c r="AG10" s="26">
        <f t="shared" si="12"/>
        <v>5.780092592592595E-2</v>
      </c>
      <c r="AH10" s="26">
        <f t="shared" si="13"/>
        <v>4.560185185185528E-3</v>
      </c>
      <c r="AI10" s="26">
        <f t="shared" si="14"/>
        <v>0.24414351851851854</v>
      </c>
      <c r="AJ10" s="3" t="s">
        <v>3748</v>
      </c>
      <c r="AK10" s="3" t="s">
        <v>1700</v>
      </c>
      <c r="AL10" s="7">
        <f t="shared" si="15"/>
        <v>0.23958333333333301</v>
      </c>
      <c r="AM10" s="7">
        <v>0.30612268518518521</v>
      </c>
      <c r="AN10" s="26">
        <f t="shared" si="16"/>
        <v>6.6539351851852196E-2</v>
      </c>
      <c r="AO10" s="26">
        <f t="shared" si="17"/>
        <v>0.31068287037037073</v>
      </c>
    </row>
    <row r="11" spans="1:41" ht="25" customHeight="1" x14ac:dyDescent="0.35">
      <c r="A11" s="23">
        <v>5</v>
      </c>
      <c r="B11" s="24" t="s">
        <v>3696</v>
      </c>
      <c r="C11" s="25" t="s">
        <v>17</v>
      </c>
      <c r="D11" s="3" t="s">
        <v>188</v>
      </c>
      <c r="E11" s="3" t="s">
        <v>114</v>
      </c>
      <c r="F11" s="7">
        <v>0</v>
      </c>
      <c r="G11" s="7">
        <v>5.7557870370370377E-2</v>
      </c>
      <c r="H11" s="7">
        <v>8.3333333333333301E-2</v>
      </c>
      <c r="I11" s="7">
        <f t="shared" si="0"/>
        <v>5.7557870370370377E-2</v>
      </c>
      <c r="J11" s="26">
        <f t="shared" si="1"/>
        <v>0</v>
      </c>
      <c r="K11" s="26">
        <f t="shared" si="2"/>
        <v>5.7557870370370377E-2</v>
      </c>
      <c r="L11" s="3" t="s">
        <v>920</v>
      </c>
      <c r="M11" s="3" t="s">
        <v>2155</v>
      </c>
      <c r="N11" s="7">
        <f t="shared" si="3"/>
        <v>5.7557870370370377E-2</v>
      </c>
      <c r="O11" s="7">
        <v>0.11458333333333333</v>
      </c>
      <c r="P11" s="7">
        <v>0.13541666666666699</v>
      </c>
      <c r="Q11" s="26">
        <f t="shared" si="4"/>
        <v>5.7025462962962951E-2</v>
      </c>
      <c r="R11" s="26">
        <f t="shared" si="5"/>
        <v>0</v>
      </c>
      <c r="S11" s="26">
        <f t="shared" si="6"/>
        <v>0.11458333333333333</v>
      </c>
      <c r="T11" s="3" t="s">
        <v>4757</v>
      </c>
      <c r="U11" s="3" t="s">
        <v>4758</v>
      </c>
      <c r="V11" s="7">
        <f t="shared" si="7"/>
        <v>0.11458333333333333</v>
      </c>
      <c r="W11" s="7">
        <v>0.1772222222222222</v>
      </c>
      <c r="X11" s="7">
        <v>0.1875</v>
      </c>
      <c r="Y11" s="26">
        <f t="shared" si="8"/>
        <v>6.2638888888888869E-2</v>
      </c>
      <c r="Z11" s="26">
        <f t="shared" si="9"/>
        <v>0</v>
      </c>
      <c r="AA11" s="26">
        <f t="shared" si="10"/>
        <v>0.1772222222222222</v>
      </c>
      <c r="AB11" s="3" t="s">
        <v>4068</v>
      </c>
      <c r="AC11" s="3" t="s">
        <v>3772</v>
      </c>
      <c r="AD11" s="7">
        <f t="shared" si="11"/>
        <v>0.1772222222222222</v>
      </c>
      <c r="AE11" s="7">
        <v>0.24177083333333335</v>
      </c>
      <c r="AF11" s="7">
        <v>0.23958333333333301</v>
      </c>
      <c r="AG11" s="26">
        <f t="shared" si="12"/>
        <v>6.4548611111111154E-2</v>
      </c>
      <c r="AH11" s="26">
        <f t="shared" si="13"/>
        <v>2.1875000000003419E-3</v>
      </c>
      <c r="AI11" s="26">
        <f t="shared" si="14"/>
        <v>0.24177083333333335</v>
      </c>
      <c r="AJ11" s="3" t="s">
        <v>4759</v>
      </c>
      <c r="AK11" s="3" t="s">
        <v>4665</v>
      </c>
      <c r="AL11" s="7">
        <f t="shared" si="15"/>
        <v>0.23958333333333301</v>
      </c>
      <c r="AM11" s="7">
        <v>0.31081018518518516</v>
      </c>
      <c r="AN11" s="26">
        <f t="shared" si="16"/>
        <v>7.1226851851852152E-2</v>
      </c>
      <c r="AO11" s="26">
        <f t="shared" si="17"/>
        <v>0.3129976851851855</v>
      </c>
    </row>
    <row r="12" spans="1:41" ht="25" customHeight="1" x14ac:dyDescent="0.35">
      <c r="A12" s="23">
        <v>22</v>
      </c>
      <c r="B12" s="24" t="s">
        <v>4792</v>
      </c>
      <c r="C12" s="25" t="s">
        <v>17</v>
      </c>
      <c r="D12" s="3" t="s">
        <v>3046</v>
      </c>
      <c r="E12" s="3" t="s">
        <v>4793</v>
      </c>
      <c r="F12" s="7">
        <v>0</v>
      </c>
      <c r="G12" s="7">
        <v>6.7071759259259262E-2</v>
      </c>
      <c r="H12" s="7">
        <v>8.3333333333333301E-2</v>
      </c>
      <c r="I12" s="7">
        <f t="shared" si="0"/>
        <v>6.7071759259259262E-2</v>
      </c>
      <c r="J12" s="26">
        <f t="shared" si="1"/>
        <v>0</v>
      </c>
      <c r="K12" s="26">
        <f t="shared" si="2"/>
        <v>6.7071759259259262E-2</v>
      </c>
      <c r="L12" s="3" t="s">
        <v>4683</v>
      </c>
      <c r="M12" s="3" t="s">
        <v>3787</v>
      </c>
      <c r="N12" s="7">
        <f t="shared" si="3"/>
        <v>6.7071759259259262E-2</v>
      </c>
      <c r="O12" s="7">
        <v>0.13142361111111112</v>
      </c>
      <c r="P12" s="7">
        <v>0.13541666666666699</v>
      </c>
      <c r="Q12" s="26">
        <f t="shared" si="4"/>
        <v>6.4351851851851855E-2</v>
      </c>
      <c r="R12" s="26">
        <f t="shared" si="5"/>
        <v>0</v>
      </c>
      <c r="S12" s="26">
        <f t="shared" si="6"/>
        <v>0.13142361111111112</v>
      </c>
      <c r="T12" s="3" t="s">
        <v>3780</v>
      </c>
      <c r="U12" s="3" t="s">
        <v>3782</v>
      </c>
      <c r="V12" s="7">
        <f t="shared" si="7"/>
        <v>0.13142361111111112</v>
      </c>
      <c r="W12" s="7">
        <v>0.19175925925925927</v>
      </c>
      <c r="X12" s="7">
        <v>0.1875</v>
      </c>
      <c r="Y12" s="26">
        <f t="shared" si="8"/>
        <v>6.0335648148148152E-2</v>
      </c>
      <c r="Z12" s="26">
        <f t="shared" si="9"/>
        <v>4.2592592592592682E-3</v>
      </c>
      <c r="AA12" s="26">
        <f t="shared" si="10"/>
        <v>0.19175925925925927</v>
      </c>
      <c r="AB12" s="3" t="s">
        <v>4794</v>
      </c>
      <c r="AC12" s="3" t="s">
        <v>4795</v>
      </c>
      <c r="AD12" s="7">
        <f t="shared" si="11"/>
        <v>0.1875</v>
      </c>
      <c r="AE12" s="7">
        <v>0.2555324074074074</v>
      </c>
      <c r="AF12" s="7">
        <v>0.23958333333333301</v>
      </c>
      <c r="AG12" s="26">
        <f t="shared" si="12"/>
        <v>6.8032407407407403E-2</v>
      </c>
      <c r="AH12" s="26">
        <f t="shared" si="13"/>
        <v>1.5949074074074393E-2</v>
      </c>
      <c r="AI12" s="26">
        <f t="shared" si="14"/>
        <v>0.25979166666666664</v>
      </c>
      <c r="AJ12" s="3" t="s">
        <v>4796</v>
      </c>
      <c r="AK12" s="3" t="s">
        <v>4797</v>
      </c>
      <c r="AL12" s="7">
        <f t="shared" si="15"/>
        <v>0.23958333333333301</v>
      </c>
      <c r="AM12" s="7">
        <v>0.3071875</v>
      </c>
      <c r="AN12" s="26">
        <f t="shared" si="16"/>
        <v>6.7604166666666993E-2</v>
      </c>
      <c r="AO12" s="26">
        <f t="shared" si="17"/>
        <v>0.32739583333333366</v>
      </c>
    </row>
    <row r="13" spans="1:41" ht="25" customHeight="1" x14ac:dyDescent="0.35">
      <c r="A13" s="23">
        <v>7</v>
      </c>
      <c r="B13" s="24" t="s">
        <v>4765</v>
      </c>
      <c r="C13" s="25" t="s">
        <v>17</v>
      </c>
      <c r="D13" s="3" t="s">
        <v>3160</v>
      </c>
      <c r="E13" s="3" t="s">
        <v>3637</v>
      </c>
      <c r="F13" s="7">
        <v>0</v>
      </c>
      <c r="G13" s="7">
        <v>6.8310185185185182E-2</v>
      </c>
      <c r="H13" s="7">
        <v>8.3333333333333301E-2</v>
      </c>
      <c r="I13" s="7">
        <f t="shared" si="0"/>
        <v>6.8310185185185182E-2</v>
      </c>
      <c r="J13" s="26">
        <f t="shared" si="1"/>
        <v>0</v>
      </c>
      <c r="K13" s="26">
        <f t="shared" si="2"/>
        <v>6.8310185185185182E-2</v>
      </c>
      <c r="L13" s="3" t="s">
        <v>3809</v>
      </c>
      <c r="M13" s="3" t="s">
        <v>3811</v>
      </c>
      <c r="N13" s="7">
        <f t="shared" si="3"/>
        <v>6.8310185185185182E-2</v>
      </c>
      <c r="O13" s="7">
        <v>0.12921296296296295</v>
      </c>
      <c r="P13" s="7">
        <v>0.13541666666666699</v>
      </c>
      <c r="Q13" s="26">
        <f t="shared" si="4"/>
        <v>6.0902777777777764E-2</v>
      </c>
      <c r="R13" s="26">
        <f t="shared" si="5"/>
        <v>0</v>
      </c>
      <c r="S13" s="26">
        <f t="shared" si="6"/>
        <v>0.12921296296296295</v>
      </c>
      <c r="T13" s="3" t="s">
        <v>4766</v>
      </c>
      <c r="U13" s="3" t="s">
        <v>4717</v>
      </c>
      <c r="V13" s="7">
        <f t="shared" si="7"/>
        <v>0.12921296296296295</v>
      </c>
      <c r="W13" s="7">
        <v>0.19825231481481484</v>
      </c>
      <c r="X13" s="7">
        <v>0.1875</v>
      </c>
      <c r="Y13" s="26">
        <f t="shared" si="8"/>
        <v>6.9039351851851893E-2</v>
      </c>
      <c r="Z13" s="26">
        <f t="shared" si="9"/>
        <v>1.075231481481484E-2</v>
      </c>
      <c r="AA13" s="26">
        <f t="shared" si="10"/>
        <v>0.19825231481481484</v>
      </c>
      <c r="AB13" s="3" t="s">
        <v>3557</v>
      </c>
      <c r="AC13" s="3" t="s">
        <v>3872</v>
      </c>
      <c r="AD13" s="7">
        <f t="shared" si="11"/>
        <v>0.1875</v>
      </c>
      <c r="AE13" s="7">
        <v>0.25703703703703701</v>
      </c>
      <c r="AF13" s="7">
        <v>0.23958333333333301</v>
      </c>
      <c r="AG13" s="26">
        <f t="shared" si="12"/>
        <v>6.9537037037037008E-2</v>
      </c>
      <c r="AH13" s="26">
        <f t="shared" si="13"/>
        <v>1.7453703703703999E-2</v>
      </c>
      <c r="AI13" s="26">
        <f t="shared" si="14"/>
        <v>0.26778935185185182</v>
      </c>
      <c r="AJ13" s="3" t="s">
        <v>3152</v>
      </c>
      <c r="AK13" s="3" t="s">
        <v>3562</v>
      </c>
      <c r="AL13" s="7">
        <f t="shared" si="15"/>
        <v>0.23958333333333301</v>
      </c>
      <c r="AM13" s="7">
        <v>0.29960648148148145</v>
      </c>
      <c r="AN13" s="26">
        <f t="shared" si="16"/>
        <v>6.0023148148148436E-2</v>
      </c>
      <c r="AO13" s="26">
        <f t="shared" si="17"/>
        <v>0.32781250000000028</v>
      </c>
    </row>
    <row r="14" spans="1:41" ht="25" customHeight="1" x14ac:dyDescent="0.35">
      <c r="A14" s="23">
        <v>9</v>
      </c>
      <c r="B14" s="24" t="s">
        <v>4769</v>
      </c>
      <c r="C14" s="25" t="s">
        <v>17</v>
      </c>
      <c r="D14" s="3" t="s">
        <v>3711</v>
      </c>
      <c r="E14" s="3" t="s">
        <v>3428</v>
      </c>
      <c r="F14" s="7">
        <v>0</v>
      </c>
      <c r="G14" s="7">
        <v>6.9664351851851852E-2</v>
      </c>
      <c r="H14" s="7">
        <v>8.3333333333333301E-2</v>
      </c>
      <c r="I14" s="7">
        <f t="shared" si="0"/>
        <v>6.9664351851851852E-2</v>
      </c>
      <c r="J14" s="26">
        <f t="shared" si="1"/>
        <v>0</v>
      </c>
      <c r="K14" s="26">
        <f t="shared" si="2"/>
        <v>6.9664351851851852E-2</v>
      </c>
      <c r="L14" s="3" t="s">
        <v>3706</v>
      </c>
      <c r="M14" s="3" t="s">
        <v>3707</v>
      </c>
      <c r="N14" s="7">
        <f t="shared" si="3"/>
        <v>6.9664351851851852E-2</v>
      </c>
      <c r="O14" s="7">
        <v>0.12729166666666666</v>
      </c>
      <c r="P14" s="7">
        <v>0.13541666666666699</v>
      </c>
      <c r="Q14" s="26">
        <f t="shared" si="4"/>
        <v>5.7627314814814812E-2</v>
      </c>
      <c r="R14" s="26">
        <f t="shared" si="5"/>
        <v>0</v>
      </c>
      <c r="S14" s="26">
        <f t="shared" si="6"/>
        <v>0.12729166666666666</v>
      </c>
      <c r="T14" s="3" t="s">
        <v>3708</v>
      </c>
      <c r="U14" s="3" t="s">
        <v>4770</v>
      </c>
      <c r="V14" s="7">
        <f t="shared" si="7"/>
        <v>0.12729166666666666</v>
      </c>
      <c r="W14" s="7">
        <v>0.18693287037037035</v>
      </c>
      <c r="X14" s="7">
        <v>0.1875</v>
      </c>
      <c r="Y14" s="26">
        <f t="shared" si="8"/>
        <v>5.9641203703703682E-2</v>
      </c>
      <c r="Z14" s="26">
        <f t="shared" si="9"/>
        <v>0</v>
      </c>
      <c r="AA14" s="26">
        <f t="shared" si="10"/>
        <v>0.18693287037037035</v>
      </c>
      <c r="AB14" s="3" t="s">
        <v>3000</v>
      </c>
      <c r="AC14" s="3" t="s">
        <v>3302</v>
      </c>
      <c r="AD14" s="7">
        <f t="shared" si="11"/>
        <v>0.18693287037037035</v>
      </c>
      <c r="AE14" s="7">
        <v>0.24805555555555556</v>
      </c>
      <c r="AF14" s="7">
        <v>0.23958333333333301</v>
      </c>
      <c r="AG14" s="26">
        <f t="shared" si="12"/>
        <v>6.112268518518521E-2</v>
      </c>
      <c r="AH14" s="26">
        <f t="shared" si="13"/>
        <v>8.4722222222225474E-3</v>
      </c>
      <c r="AI14" s="26">
        <f t="shared" si="14"/>
        <v>0.24805555555555556</v>
      </c>
      <c r="AJ14" s="3" t="s">
        <v>1096</v>
      </c>
      <c r="AK14" s="3" t="s">
        <v>4771</v>
      </c>
      <c r="AL14" s="7">
        <f t="shared" si="15"/>
        <v>0.23958333333333301</v>
      </c>
      <c r="AM14" s="7">
        <v>0.32155092592592593</v>
      </c>
      <c r="AN14" s="26">
        <f t="shared" si="16"/>
        <v>8.1967592592592925E-2</v>
      </c>
      <c r="AO14" s="26">
        <f t="shared" si="17"/>
        <v>0.33002314814814848</v>
      </c>
    </row>
    <row r="15" spans="1:41" ht="25" customHeight="1" x14ac:dyDescent="0.35">
      <c r="A15" s="23">
        <v>16</v>
      </c>
      <c r="B15" s="24" t="s">
        <v>3761</v>
      </c>
      <c r="C15" s="25" t="s">
        <v>17</v>
      </c>
      <c r="D15" s="3" t="s">
        <v>161</v>
      </c>
      <c r="E15" s="3" t="s">
        <v>4550</v>
      </c>
      <c r="F15" s="7">
        <v>0</v>
      </c>
      <c r="G15" s="7">
        <v>6.7534722222222218E-2</v>
      </c>
      <c r="H15" s="7">
        <v>8.3333333333333301E-2</v>
      </c>
      <c r="I15" s="7">
        <f t="shared" si="0"/>
        <v>6.7534722222222218E-2</v>
      </c>
      <c r="J15" s="26">
        <f t="shared" si="1"/>
        <v>0</v>
      </c>
      <c r="K15" s="26">
        <f t="shared" si="2"/>
        <v>6.7534722222222218E-2</v>
      </c>
      <c r="L15" s="3" t="s">
        <v>3094</v>
      </c>
      <c r="M15" s="3" t="s">
        <v>3269</v>
      </c>
      <c r="N15" s="7">
        <f t="shared" si="3"/>
        <v>6.7534722222222218E-2</v>
      </c>
      <c r="O15" s="7">
        <v>0.13347222222222221</v>
      </c>
      <c r="P15" s="7">
        <v>0.13541666666666699</v>
      </c>
      <c r="Q15" s="26">
        <f t="shared" si="4"/>
        <v>6.5937499999999996E-2</v>
      </c>
      <c r="R15" s="26">
        <f t="shared" si="5"/>
        <v>0</v>
      </c>
      <c r="S15" s="26">
        <f t="shared" si="6"/>
        <v>0.13347222222222221</v>
      </c>
      <c r="T15" s="3" t="s">
        <v>3478</v>
      </c>
      <c r="U15" s="3" t="s">
        <v>3919</v>
      </c>
      <c r="V15" s="7">
        <f t="shared" si="7"/>
        <v>0.13347222222222221</v>
      </c>
      <c r="W15" s="7">
        <v>0.19062499999999999</v>
      </c>
      <c r="X15" s="7">
        <v>0.1875</v>
      </c>
      <c r="Y15" s="26">
        <f t="shared" si="8"/>
        <v>5.7152777777777775E-2</v>
      </c>
      <c r="Z15" s="26">
        <f t="shared" si="9"/>
        <v>3.1249999999999889E-3</v>
      </c>
      <c r="AA15" s="26">
        <f t="shared" si="10"/>
        <v>0.19062499999999999</v>
      </c>
      <c r="AB15" s="3" t="s">
        <v>4423</v>
      </c>
      <c r="AC15" s="3" t="s">
        <v>4781</v>
      </c>
      <c r="AD15" s="7">
        <f t="shared" si="11"/>
        <v>0.1875</v>
      </c>
      <c r="AE15" s="7">
        <v>0.25498842592592591</v>
      </c>
      <c r="AF15" s="7">
        <v>0.23958333333333301</v>
      </c>
      <c r="AG15" s="26">
        <f t="shared" si="12"/>
        <v>6.748842592592591E-2</v>
      </c>
      <c r="AH15" s="26">
        <f t="shared" si="13"/>
        <v>1.5405092592592901E-2</v>
      </c>
      <c r="AI15" s="26">
        <f t="shared" si="14"/>
        <v>0.2581134259259259</v>
      </c>
      <c r="AJ15" s="3" t="s">
        <v>518</v>
      </c>
      <c r="AK15" s="3" t="s">
        <v>3762</v>
      </c>
      <c r="AL15" s="7">
        <f t="shared" si="15"/>
        <v>0.23958333333333301</v>
      </c>
      <c r="AM15" s="7">
        <v>0.31413194444444442</v>
      </c>
      <c r="AN15" s="26">
        <f t="shared" si="16"/>
        <v>7.4548611111111412E-2</v>
      </c>
      <c r="AO15" s="26">
        <f t="shared" si="17"/>
        <v>0.33266203703703728</v>
      </c>
    </row>
    <row r="16" spans="1:41" ht="25" customHeight="1" x14ac:dyDescent="0.35">
      <c r="A16" s="23">
        <v>4</v>
      </c>
      <c r="B16" s="24" t="s">
        <v>3972</v>
      </c>
      <c r="C16" s="25" t="s">
        <v>1</v>
      </c>
      <c r="D16" s="3" t="s">
        <v>3366</v>
      </c>
      <c r="E16" s="3" t="s">
        <v>4754</v>
      </c>
      <c r="F16" s="7">
        <v>0</v>
      </c>
      <c r="G16" s="7">
        <v>7.7372685185185183E-2</v>
      </c>
      <c r="H16" s="7">
        <v>8.3333333333333301E-2</v>
      </c>
      <c r="I16" s="7">
        <f t="shared" si="0"/>
        <v>7.7372685185185183E-2</v>
      </c>
      <c r="J16" s="26">
        <f t="shared" si="1"/>
        <v>0</v>
      </c>
      <c r="K16" s="26">
        <f t="shared" si="2"/>
        <v>7.7372685185185183E-2</v>
      </c>
      <c r="L16" s="3" t="s">
        <v>4755</v>
      </c>
      <c r="M16" s="3" t="s">
        <v>3973</v>
      </c>
      <c r="N16" s="7">
        <f t="shared" si="3"/>
        <v>7.7372685185185183E-2</v>
      </c>
      <c r="O16" s="7">
        <v>0.15175925925925926</v>
      </c>
      <c r="P16" s="7">
        <v>0.13541666666666699</v>
      </c>
      <c r="Q16" s="26">
        <f t="shared" si="4"/>
        <v>7.4386574074074077E-2</v>
      </c>
      <c r="R16" s="26">
        <f t="shared" si="5"/>
        <v>1.634259259259227E-2</v>
      </c>
      <c r="S16" s="26">
        <f t="shared" si="6"/>
        <v>0.15175925925925926</v>
      </c>
      <c r="T16" s="3" t="s">
        <v>3191</v>
      </c>
      <c r="U16" s="3" t="s">
        <v>1575</v>
      </c>
      <c r="V16" s="7">
        <f t="shared" si="7"/>
        <v>0.13541666666666699</v>
      </c>
      <c r="W16" s="7">
        <v>0.19605324074074074</v>
      </c>
      <c r="X16" s="7">
        <v>0.1875</v>
      </c>
      <c r="Y16" s="26">
        <f t="shared" si="8"/>
        <v>6.0636574074073746E-2</v>
      </c>
      <c r="Z16" s="26">
        <f t="shared" si="9"/>
        <v>8.5532407407407363E-3</v>
      </c>
      <c r="AA16" s="26">
        <f t="shared" si="10"/>
        <v>0.21239583333333301</v>
      </c>
      <c r="AB16" s="3" t="s">
        <v>3976</v>
      </c>
      <c r="AC16" s="3" t="s">
        <v>2955</v>
      </c>
      <c r="AD16" s="7">
        <f t="shared" si="11"/>
        <v>0.1875</v>
      </c>
      <c r="AE16" s="7">
        <v>0.24390046296296297</v>
      </c>
      <c r="AF16" s="7">
        <v>0.23958333333333301</v>
      </c>
      <c r="AG16" s="26">
        <f t="shared" si="12"/>
        <v>5.6400462962962972E-2</v>
      </c>
      <c r="AH16" s="26">
        <f t="shared" si="13"/>
        <v>4.3171296296299622E-3</v>
      </c>
      <c r="AI16" s="26">
        <f t="shared" si="14"/>
        <v>0.26879629629629598</v>
      </c>
      <c r="AJ16" s="3" t="s">
        <v>4756</v>
      </c>
      <c r="AK16" s="3" t="s">
        <v>3974</v>
      </c>
      <c r="AL16" s="7">
        <f t="shared" si="15"/>
        <v>0.23958333333333301</v>
      </c>
      <c r="AM16" s="7">
        <v>0.30873842592592593</v>
      </c>
      <c r="AN16" s="26">
        <f t="shared" si="16"/>
        <v>6.9155092592592921E-2</v>
      </c>
      <c r="AO16" s="26">
        <f t="shared" si="17"/>
        <v>0.33795138888888887</v>
      </c>
    </row>
    <row r="17" spans="1:41" ht="25" customHeight="1" x14ac:dyDescent="0.35">
      <c r="A17" s="23">
        <v>26</v>
      </c>
      <c r="B17" s="24" t="s">
        <v>3959</v>
      </c>
      <c r="C17" s="25" t="s">
        <v>17</v>
      </c>
      <c r="D17" s="3" t="s">
        <v>3774</v>
      </c>
      <c r="E17" s="3" t="s">
        <v>3775</v>
      </c>
      <c r="F17" s="7">
        <v>0</v>
      </c>
      <c r="G17" s="7">
        <v>7.0601851851851846E-2</v>
      </c>
      <c r="H17" s="7">
        <v>8.3333333333333301E-2</v>
      </c>
      <c r="I17" s="7">
        <f t="shared" si="0"/>
        <v>7.0601851851851846E-2</v>
      </c>
      <c r="J17" s="26">
        <f t="shared" si="1"/>
        <v>0</v>
      </c>
      <c r="K17" s="26">
        <f t="shared" si="2"/>
        <v>7.0601851851851846E-2</v>
      </c>
      <c r="L17" s="3" t="s">
        <v>4807</v>
      </c>
      <c r="M17" s="3" t="s">
        <v>4808</v>
      </c>
      <c r="N17" s="7">
        <f t="shared" si="3"/>
        <v>7.0601851851851846E-2</v>
      </c>
      <c r="O17" s="7">
        <v>0.14481481481481481</v>
      </c>
      <c r="P17" s="7">
        <v>0.13541666666666699</v>
      </c>
      <c r="Q17" s="26">
        <f t="shared" si="4"/>
        <v>7.4212962962962967E-2</v>
      </c>
      <c r="R17" s="26">
        <f t="shared" si="5"/>
        <v>9.3981481481478224E-3</v>
      </c>
      <c r="S17" s="26">
        <f t="shared" si="6"/>
        <v>0.14481481481481481</v>
      </c>
      <c r="T17" s="3" t="s">
        <v>4809</v>
      </c>
      <c r="U17" s="3" t="s">
        <v>4810</v>
      </c>
      <c r="V17" s="7">
        <f t="shared" si="7"/>
        <v>0.13541666666666699</v>
      </c>
      <c r="W17" s="7">
        <v>0.1973148148148148</v>
      </c>
      <c r="X17" s="7">
        <v>0.1875</v>
      </c>
      <c r="Y17" s="26">
        <f t="shared" si="8"/>
        <v>6.1898148148147814E-2</v>
      </c>
      <c r="Z17" s="26">
        <f t="shared" si="9"/>
        <v>9.814814814814804E-3</v>
      </c>
      <c r="AA17" s="26">
        <f t="shared" si="10"/>
        <v>0.20671296296296263</v>
      </c>
      <c r="AB17" s="3" t="s">
        <v>3133</v>
      </c>
      <c r="AC17" s="3" t="s">
        <v>3779</v>
      </c>
      <c r="AD17" s="7">
        <f t="shared" si="11"/>
        <v>0.1875</v>
      </c>
      <c r="AE17" s="7">
        <v>0.24716435185185184</v>
      </c>
      <c r="AF17" s="7">
        <v>0.23958333333333301</v>
      </c>
      <c r="AG17" s="26">
        <f t="shared" si="12"/>
        <v>5.9664351851851843E-2</v>
      </c>
      <c r="AH17" s="26">
        <f t="shared" si="13"/>
        <v>7.5810185185188339E-3</v>
      </c>
      <c r="AI17" s="26">
        <f t="shared" si="14"/>
        <v>0.26637731481481447</v>
      </c>
      <c r="AJ17" s="3" t="s">
        <v>458</v>
      </c>
      <c r="AK17" s="3" t="s">
        <v>4811</v>
      </c>
      <c r="AL17" s="7">
        <f t="shared" si="15"/>
        <v>0.23958333333333301</v>
      </c>
      <c r="AM17" s="7">
        <v>0.31607638888888889</v>
      </c>
      <c r="AN17" s="26">
        <f t="shared" si="16"/>
        <v>7.6493055555555883E-2</v>
      </c>
      <c r="AO17" s="26">
        <f t="shared" si="17"/>
        <v>0.34287037037037038</v>
      </c>
    </row>
    <row r="18" spans="1:41" ht="25" customHeight="1" x14ac:dyDescent="0.35">
      <c r="A18" s="23">
        <v>12</v>
      </c>
      <c r="B18" s="33" t="s">
        <v>3854</v>
      </c>
      <c r="C18" s="25" t="s">
        <v>17</v>
      </c>
      <c r="D18" s="3" t="s">
        <v>3509</v>
      </c>
      <c r="E18" s="3" t="s">
        <v>4773</v>
      </c>
      <c r="F18" s="7">
        <v>0</v>
      </c>
      <c r="G18" s="7">
        <v>7.9745370370370369E-2</v>
      </c>
      <c r="H18" s="7">
        <v>8.3333333333333301E-2</v>
      </c>
      <c r="I18" s="7">
        <f t="shared" si="0"/>
        <v>7.9745370370370369E-2</v>
      </c>
      <c r="J18" s="26">
        <f t="shared" si="1"/>
        <v>0</v>
      </c>
      <c r="K18" s="26">
        <f t="shared" si="2"/>
        <v>7.9745370370370369E-2</v>
      </c>
      <c r="L18" s="3" t="s">
        <v>2976</v>
      </c>
      <c r="M18" s="3" t="s">
        <v>4774</v>
      </c>
      <c r="N18" s="7">
        <f t="shared" si="3"/>
        <v>7.9745370370370369E-2</v>
      </c>
      <c r="O18" s="7">
        <v>0.15707175925925926</v>
      </c>
      <c r="P18" s="7">
        <v>0.13541666666666699</v>
      </c>
      <c r="Q18" s="26">
        <f t="shared" si="4"/>
        <v>7.7326388888888889E-2</v>
      </c>
      <c r="R18" s="26">
        <f t="shared" si="5"/>
        <v>2.1655092592592268E-2</v>
      </c>
      <c r="S18" s="26">
        <f t="shared" si="6"/>
        <v>0.15707175925925926</v>
      </c>
      <c r="T18" s="3" t="s">
        <v>3504</v>
      </c>
      <c r="U18" s="3" t="s">
        <v>3856</v>
      </c>
      <c r="V18" s="7">
        <f t="shared" si="7"/>
        <v>0.13541666666666699</v>
      </c>
      <c r="W18" s="7">
        <v>0.18620370370370368</v>
      </c>
      <c r="X18" s="7">
        <v>0.1875</v>
      </c>
      <c r="Y18" s="26">
        <f t="shared" si="8"/>
        <v>5.0787037037036686E-2</v>
      </c>
      <c r="Z18" s="26">
        <f t="shared" si="9"/>
        <v>0</v>
      </c>
      <c r="AA18" s="26">
        <f t="shared" si="10"/>
        <v>0.20785879629629594</v>
      </c>
      <c r="AB18" s="3" t="s">
        <v>131</v>
      </c>
      <c r="AC18" s="3" t="s">
        <v>4775</v>
      </c>
      <c r="AD18" s="7">
        <f t="shared" si="11"/>
        <v>0.18620370370370368</v>
      </c>
      <c r="AE18" s="7">
        <v>0.24637731481481481</v>
      </c>
      <c r="AF18" s="7">
        <v>0.23958333333333301</v>
      </c>
      <c r="AG18" s="26">
        <f t="shared" si="12"/>
        <v>6.0173611111111136E-2</v>
      </c>
      <c r="AH18" s="26">
        <f t="shared" si="13"/>
        <v>6.7939814814818034E-3</v>
      </c>
      <c r="AI18" s="26">
        <f t="shared" si="14"/>
        <v>0.26803240740740708</v>
      </c>
      <c r="AJ18" s="3" t="s">
        <v>4776</v>
      </c>
      <c r="AK18" s="3" t="s">
        <v>3857</v>
      </c>
      <c r="AL18" s="7">
        <f t="shared" si="15"/>
        <v>0.23958333333333301</v>
      </c>
      <c r="AM18" s="7">
        <v>0.31452546296296297</v>
      </c>
      <c r="AN18" s="26">
        <f t="shared" si="16"/>
        <v>7.4942129629629956E-2</v>
      </c>
      <c r="AO18" s="26">
        <f t="shared" si="17"/>
        <v>0.34297453703703706</v>
      </c>
    </row>
    <row r="19" spans="1:41" ht="25" customHeight="1" x14ac:dyDescent="0.35">
      <c r="A19" s="23">
        <v>19</v>
      </c>
      <c r="B19" s="33" t="s">
        <v>4501</v>
      </c>
      <c r="C19" s="25" t="s">
        <v>1</v>
      </c>
      <c r="D19" s="3" t="s">
        <v>484</v>
      </c>
      <c r="E19" s="3" t="s">
        <v>4783</v>
      </c>
      <c r="F19" s="7">
        <v>0</v>
      </c>
      <c r="G19" s="7">
        <v>7.5740740740740733E-2</v>
      </c>
      <c r="H19" s="7">
        <v>8.3333333333333301E-2</v>
      </c>
      <c r="I19" s="7">
        <f t="shared" si="0"/>
        <v>7.5740740740740733E-2</v>
      </c>
      <c r="J19" s="26">
        <f t="shared" si="1"/>
        <v>0</v>
      </c>
      <c r="K19" s="26">
        <f t="shared" si="2"/>
        <v>7.5740740740740733E-2</v>
      </c>
      <c r="L19" s="3" t="s">
        <v>3799</v>
      </c>
      <c r="M19" s="3" t="s">
        <v>832</v>
      </c>
      <c r="N19" s="7">
        <f t="shared" si="3"/>
        <v>7.5740740740740733E-2</v>
      </c>
      <c r="O19" s="7">
        <v>0.14826388888888889</v>
      </c>
      <c r="P19" s="7">
        <v>0.13541666666666699</v>
      </c>
      <c r="Q19" s="26">
        <f t="shared" si="4"/>
        <v>7.2523148148148156E-2</v>
      </c>
      <c r="R19" s="26">
        <f t="shared" si="5"/>
        <v>1.2847222222221899E-2</v>
      </c>
      <c r="S19" s="26">
        <f t="shared" si="6"/>
        <v>0.14826388888888889</v>
      </c>
      <c r="T19" s="3" t="s">
        <v>4784</v>
      </c>
      <c r="U19" s="3" t="s">
        <v>1212</v>
      </c>
      <c r="V19" s="7">
        <f t="shared" si="7"/>
        <v>0.13541666666666699</v>
      </c>
      <c r="W19" s="7">
        <v>0.1960300925925926</v>
      </c>
      <c r="X19" s="7">
        <v>0.1875</v>
      </c>
      <c r="Y19" s="26">
        <f t="shared" si="8"/>
        <v>6.0613425925925613E-2</v>
      </c>
      <c r="Z19" s="26">
        <f t="shared" si="9"/>
        <v>8.530092592592603E-3</v>
      </c>
      <c r="AA19" s="26">
        <f t="shared" si="10"/>
        <v>0.2088773148148145</v>
      </c>
      <c r="AB19" s="3" t="s">
        <v>4504</v>
      </c>
      <c r="AC19" s="3" t="s">
        <v>3316</v>
      </c>
      <c r="AD19" s="7">
        <f t="shared" si="11"/>
        <v>0.1875</v>
      </c>
      <c r="AE19" s="7">
        <v>0.25483796296296296</v>
      </c>
      <c r="AF19" s="7">
        <v>0.23958333333333301</v>
      </c>
      <c r="AG19" s="26">
        <f t="shared" si="12"/>
        <v>6.7337962962962961E-2</v>
      </c>
      <c r="AH19" s="26">
        <f t="shared" si="13"/>
        <v>1.5254629629629951E-2</v>
      </c>
      <c r="AI19" s="26">
        <f t="shared" si="14"/>
        <v>0.27621527777777743</v>
      </c>
      <c r="AJ19" s="3" t="s">
        <v>1883</v>
      </c>
      <c r="AK19" s="3" t="s">
        <v>1645</v>
      </c>
      <c r="AL19" s="7">
        <f t="shared" si="15"/>
        <v>0.23958333333333301</v>
      </c>
      <c r="AM19" s="7">
        <v>0.30763888888888891</v>
      </c>
      <c r="AN19" s="26">
        <f t="shared" si="16"/>
        <v>6.8055555555555897E-2</v>
      </c>
      <c r="AO19" s="26">
        <f t="shared" si="17"/>
        <v>0.34427083333333341</v>
      </c>
    </row>
    <row r="20" spans="1:41" s="11" customFormat="1" ht="25" customHeight="1" x14ac:dyDescent="0.35">
      <c r="A20" s="28">
        <v>30</v>
      </c>
      <c r="B20" s="84" t="s">
        <v>4013</v>
      </c>
      <c r="C20" s="30" t="s">
        <v>3</v>
      </c>
      <c r="D20" s="8" t="s">
        <v>183</v>
      </c>
      <c r="E20" s="8" t="s">
        <v>4823</v>
      </c>
      <c r="F20" s="10">
        <v>0</v>
      </c>
      <c r="G20" s="10">
        <v>7.3449074074074069E-2</v>
      </c>
      <c r="H20" s="10">
        <v>8.3333333333333301E-2</v>
      </c>
      <c r="I20" s="10">
        <f t="shared" si="0"/>
        <v>7.3449074074074069E-2</v>
      </c>
      <c r="J20" s="31">
        <f t="shared" si="1"/>
        <v>0</v>
      </c>
      <c r="K20" s="31">
        <f t="shared" si="2"/>
        <v>7.3449074074074069E-2</v>
      </c>
      <c r="L20" s="8" t="s">
        <v>4824</v>
      </c>
      <c r="M20" s="8" t="s">
        <v>4698</v>
      </c>
      <c r="N20" s="10">
        <f t="shared" si="3"/>
        <v>7.3449074074074069E-2</v>
      </c>
      <c r="O20" s="10">
        <v>0.15305555555555556</v>
      </c>
      <c r="P20" s="10">
        <v>0.13541666666666699</v>
      </c>
      <c r="Q20" s="31">
        <f t="shared" si="4"/>
        <v>7.9606481481481486E-2</v>
      </c>
      <c r="R20" s="31">
        <f t="shared" si="5"/>
        <v>1.7638888888888565E-2</v>
      </c>
      <c r="S20" s="31">
        <f t="shared" si="6"/>
        <v>0.15305555555555556</v>
      </c>
      <c r="T20" s="8" t="s">
        <v>4024</v>
      </c>
      <c r="U20" s="8" t="s">
        <v>1343</v>
      </c>
      <c r="V20" s="10">
        <f t="shared" si="7"/>
        <v>0.13541666666666699</v>
      </c>
      <c r="W20" s="10">
        <v>0.1905324074074074</v>
      </c>
      <c r="X20" s="10">
        <v>0.1875</v>
      </c>
      <c r="Y20" s="31">
        <f t="shared" si="8"/>
        <v>5.511574074074041E-2</v>
      </c>
      <c r="Z20" s="31">
        <f t="shared" si="9"/>
        <v>3.0324074074074003E-3</v>
      </c>
      <c r="AA20" s="31">
        <f t="shared" si="10"/>
        <v>0.20817129629629597</v>
      </c>
      <c r="AB20" s="8" t="s">
        <v>3521</v>
      </c>
      <c r="AC20" s="8" t="s">
        <v>4018</v>
      </c>
      <c r="AD20" s="10">
        <f t="shared" si="11"/>
        <v>0.1875</v>
      </c>
      <c r="AE20" s="10">
        <v>0.25814814814814818</v>
      </c>
      <c r="AF20" s="10">
        <v>0.23958333333333301</v>
      </c>
      <c r="AG20" s="31">
        <f t="shared" si="12"/>
        <v>7.0648148148148182E-2</v>
      </c>
      <c r="AH20" s="31">
        <f t="shared" si="13"/>
        <v>1.8564814814815173E-2</v>
      </c>
      <c r="AI20" s="31">
        <f t="shared" si="14"/>
        <v>0.27881944444444418</v>
      </c>
      <c r="AJ20" s="8" t="s">
        <v>3701</v>
      </c>
      <c r="AK20" s="8" t="s">
        <v>4825</v>
      </c>
      <c r="AL20" s="10">
        <f t="shared" si="15"/>
        <v>0.23958333333333301</v>
      </c>
      <c r="AM20" s="10">
        <v>0.30664351851851851</v>
      </c>
      <c r="AN20" s="31">
        <f t="shared" si="16"/>
        <v>6.70601851851855E-2</v>
      </c>
      <c r="AO20" s="31">
        <f t="shared" si="17"/>
        <v>0.34587962962962959</v>
      </c>
    </row>
    <row r="21" spans="1:41" ht="25" customHeight="1" x14ac:dyDescent="0.35">
      <c r="A21" s="23">
        <v>2</v>
      </c>
      <c r="B21" s="33" t="s">
        <v>4746</v>
      </c>
      <c r="C21" s="25" t="s">
        <v>3</v>
      </c>
      <c r="D21" s="3" t="s">
        <v>3952</v>
      </c>
      <c r="E21" s="3" t="s">
        <v>3495</v>
      </c>
      <c r="F21" s="7">
        <v>0</v>
      </c>
      <c r="G21" s="7">
        <v>6.9108796296296293E-2</v>
      </c>
      <c r="H21" s="7">
        <v>8.3333333333333329E-2</v>
      </c>
      <c r="I21" s="7">
        <f t="shared" si="0"/>
        <v>6.9108796296296293E-2</v>
      </c>
      <c r="J21" s="26">
        <f t="shared" si="1"/>
        <v>0</v>
      </c>
      <c r="K21" s="26">
        <f t="shared" si="2"/>
        <v>6.9108796296296293E-2</v>
      </c>
      <c r="L21" s="3" t="s">
        <v>3615</v>
      </c>
      <c r="M21" s="3" t="s">
        <v>3953</v>
      </c>
      <c r="N21" s="7">
        <f t="shared" si="3"/>
        <v>6.9108796296296293E-2</v>
      </c>
      <c r="O21" s="7">
        <v>0.13652777777777778</v>
      </c>
      <c r="P21" s="7">
        <v>0.13541666666666666</v>
      </c>
      <c r="Q21" s="26">
        <f t="shared" si="4"/>
        <v>6.7418981481481483E-2</v>
      </c>
      <c r="R21" s="26">
        <f t="shared" si="5"/>
        <v>1.1111111111111183E-3</v>
      </c>
      <c r="S21" s="26">
        <f t="shared" si="6"/>
        <v>0.13652777777777778</v>
      </c>
      <c r="T21" s="3" t="s">
        <v>3616</v>
      </c>
      <c r="U21" s="3" t="s">
        <v>3813</v>
      </c>
      <c r="V21" s="7">
        <f t="shared" si="7"/>
        <v>0.13541666666666666</v>
      </c>
      <c r="W21" s="7">
        <v>0.19678240740740741</v>
      </c>
      <c r="X21" s="7">
        <v>0.1875</v>
      </c>
      <c r="Y21" s="26">
        <f t="shared" si="8"/>
        <v>6.1365740740740748E-2</v>
      </c>
      <c r="Z21" s="26">
        <f t="shared" si="9"/>
        <v>9.2824074074074059E-3</v>
      </c>
      <c r="AA21" s="26">
        <f t="shared" si="10"/>
        <v>0.19789351851851852</v>
      </c>
      <c r="AB21" s="3" t="s">
        <v>4543</v>
      </c>
      <c r="AC21" s="3" t="s">
        <v>3497</v>
      </c>
      <c r="AD21" s="7">
        <f t="shared" si="11"/>
        <v>0.1875</v>
      </c>
      <c r="AE21" s="7">
        <v>0.25692129629629629</v>
      </c>
      <c r="AF21" s="7">
        <v>0.23958333333333334</v>
      </c>
      <c r="AG21" s="26">
        <f t="shared" si="12"/>
        <v>6.9421296296296287E-2</v>
      </c>
      <c r="AH21" s="26">
        <f t="shared" si="13"/>
        <v>1.7337962962962944E-2</v>
      </c>
      <c r="AI21" s="26">
        <f t="shared" si="14"/>
        <v>0.26731481481481484</v>
      </c>
      <c r="AJ21" s="3" t="s">
        <v>3949</v>
      </c>
      <c r="AK21" s="3" t="s">
        <v>4747</v>
      </c>
      <c r="AL21" s="7">
        <f t="shared" si="15"/>
        <v>0.23958333333333334</v>
      </c>
      <c r="AM21" s="7">
        <v>0.325625</v>
      </c>
      <c r="AN21" s="26">
        <f t="shared" si="16"/>
        <v>8.6041666666666655E-2</v>
      </c>
      <c r="AO21" s="26">
        <f t="shared" si="17"/>
        <v>0.35335648148148147</v>
      </c>
    </row>
    <row r="22" spans="1:41" ht="25" customHeight="1" x14ac:dyDescent="0.35">
      <c r="A22" s="23">
        <v>21</v>
      </c>
      <c r="B22" s="33" t="s">
        <v>4788</v>
      </c>
      <c r="C22" s="25" t="s">
        <v>1</v>
      </c>
      <c r="D22" s="3" t="s">
        <v>3837</v>
      </c>
      <c r="E22" s="3" t="s">
        <v>4789</v>
      </c>
      <c r="F22" s="7">
        <v>0</v>
      </c>
      <c r="G22" s="7">
        <v>6.7569444444444446E-2</v>
      </c>
      <c r="H22" s="7">
        <v>8.3333333333333301E-2</v>
      </c>
      <c r="I22" s="7">
        <f t="shared" si="0"/>
        <v>6.7569444444444446E-2</v>
      </c>
      <c r="J22" s="26">
        <f t="shared" si="1"/>
        <v>0</v>
      </c>
      <c r="K22" s="26">
        <f t="shared" si="2"/>
        <v>6.7569444444444446E-2</v>
      </c>
      <c r="L22" s="3" t="s">
        <v>4686</v>
      </c>
      <c r="M22" s="3" t="s">
        <v>3832</v>
      </c>
      <c r="N22" s="7">
        <f t="shared" si="3"/>
        <v>6.7569444444444446E-2</v>
      </c>
      <c r="O22" s="7">
        <v>0.13563657407407406</v>
      </c>
      <c r="P22" s="7">
        <v>0.13541666666666699</v>
      </c>
      <c r="Q22" s="26">
        <f t="shared" si="4"/>
        <v>6.8067129629629616E-2</v>
      </c>
      <c r="R22" s="26">
        <f t="shared" si="5"/>
        <v>2.1990740740707171E-4</v>
      </c>
      <c r="S22" s="26">
        <f t="shared" si="6"/>
        <v>0.13563657407407406</v>
      </c>
      <c r="T22" s="3" t="s">
        <v>3833</v>
      </c>
      <c r="U22" s="3" t="s">
        <v>3834</v>
      </c>
      <c r="V22" s="7">
        <f t="shared" si="7"/>
        <v>0.13541666666666699</v>
      </c>
      <c r="W22" s="7">
        <v>0.19821759259259261</v>
      </c>
      <c r="X22" s="7">
        <v>0.1875</v>
      </c>
      <c r="Y22" s="26">
        <f t="shared" si="8"/>
        <v>6.2800925925925621E-2</v>
      </c>
      <c r="Z22" s="26">
        <f t="shared" si="9"/>
        <v>1.0717592592592612E-2</v>
      </c>
      <c r="AA22" s="26">
        <f t="shared" si="10"/>
        <v>0.19843749999999968</v>
      </c>
      <c r="AB22" s="3" t="s">
        <v>3829</v>
      </c>
      <c r="AC22" s="3" t="s">
        <v>3830</v>
      </c>
      <c r="AD22" s="7">
        <f t="shared" si="11"/>
        <v>0.1875</v>
      </c>
      <c r="AE22" s="7">
        <v>0.25684027777777779</v>
      </c>
      <c r="AF22" s="7">
        <v>0.23958333333333301</v>
      </c>
      <c r="AG22" s="26">
        <f t="shared" si="12"/>
        <v>6.9340277777777792E-2</v>
      </c>
      <c r="AH22" s="26">
        <f t="shared" si="13"/>
        <v>1.7256944444444783E-2</v>
      </c>
      <c r="AI22" s="26">
        <f t="shared" si="14"/>
        <v>0.26777777777777745</v>
      </c>
      <c r="AJ22" s="3" t="s">
        <v>4790</v>
      </c>
      <c r="AK22" s="3" t="s">
        <v>4791</v>
      </c>
      <c r="AL22" s="7">
        <f t="shared" si="15"/>
        <v>0.23958333333333301</v>
      </c>
      <c r="AM22" s="7">
        <v>0.32924768518518516</v>
      </c>
      <c r="AN22" s="26">
        <f t="shared" si="16"/>
        <v>8.9664351851852148E-2</v>
      </c>
      <c r="AO22" s="26">
        <f t="shared" si="17"/>
        <v>0.35744212962962962</v>
      </c>
    </row>
    <row r="23" spans="1:41" ht="25" customHeight="1" x14ac:dyDescent="0.35">
      <c r="A23" s="23">
        <v>27</v>
      </c>
      <c r="B23" s="33" t="s">
        <v>3965</v>
      </c>
      <c r="C23" s="25" t="s">
        <v>1</v>
      </c>
      <c r="D23" s="3" t="s">
        <v>3801</v>
      </c>
      <c r="E23" s="3" t="s">
        <v>4812</v>
      </c>
      <c r="F23" s="7">
        <v>0</v>
      </c>
      <c r="G23" s="7">
        <v>8.1203703703703708E-2</v>
      </c>
      <c r="H23" s="7">
        <v>8.3333333333333301E-2</v>
      </c>
      <c r="I23" s="7">
        <f t="shared" si="0"/>
        <v>8.1203703703703708E-2</v>
      </c>
      <c r="J23" s="26">
        <f t="shared" si="1"/>
        <v>0</v>
      </c>
      <c r="K23" s="26">
        <f t="shared" si="2"/>
        <v>8.1203703703703708E-2</v>
      </c>
      <c r="L23" s="3" t="s">
        <v>4114</v>
      </c>
      <c r="M23" s="3" t="s">
        <v>3967</v>
      </c>
      <c r="N23" s="7">
        <f t="shared" si="3"/>
        <v>8.1203703703703708E-2</v>
      </c>
      <c r="O23" s="7">
        <v>0.15539351851851851</v>
      </c>
      <c r="P23" s="7">
        <v>0.13541666666666699</v>
      </c>
      <c r="Q23" s="26">
        <f t="shared" si="4"/>
        <v>7.4189814814814806E-2</v>
      </c>
      <c r="R23" s="26">
        <f t="shared" si="5"/>
        <v>1.9976851851851524E-2</v>
      </c>
      <c r="S23" s="26">
        <f t="shared" si="6"/>
        <v>0.15539351851851851</v>
      </c>
      <c r="T23" s="3" t="s">
        <v>4813</v>
      </c>
      <c r="U23" s="3" t="s">
        <v>4115</v>
      </c>
      <c r="V23" s="7">
        <f t="shared" si="7"/>
        <v>0.13541666666666699</v>
      </c>
      <c r="W23" s="7">
        <v>0.19233796296296299</v>
      </c>
      <c r="X23" s="7">
        <v>0.1875</v>
      </c>
      <c r="Y23" s="26">
        <f t="shared" si="8"/>
        <v>5.6921296296295998E-2</v>
      </c>
      <c r="Z23" s="26">
        <f t="shared" si="9"/>
        <v>4.8379629629629883E-3</v>
      </c>
      <c r="AA23" s="26">
        <f t="shared" si="10"/>
        <v>0.21231481481481451</v>
      </c>
      <c r="AB23" s="3" t="s">
        <v>2839</v>
      </c>
      <c r="AC23" s="3" t="s">
        <v>2546</v>
      </c>
      <c r="AD23" s="7">
        <f t="shared" si="11"/>
        <v>0.1875</v>
      </c>
      <c r="AE23" s="7">
        <v>0.25064814814814812</v>
      </c>
      <c r="AF23" s="7">
        <v>0.23958333333333301</v>
      </c>
      <c r="AG23" s="26">
        <f t="shared" si="12"/>
        <v>6.314814814814812E-2</v>
      </c>
      <c r="AH23" s="26">
        <f t="shared" si="13"/>
        <v>1.106481481481511E-2</v>
      </c>
      <c r="AI23" s="26">
        <f t="shared" si="14"/>
        <v>0.27546296296296258</v>
      </c>
      <c r="AJ23" s="3" t="s">
        <v>4814</v>
      </c>
      <c r="AK23" s="3" t="s">
        <v>4815</v>
      </c>
      <c r="AL23" s="7">
        <f t="shared" si="15"/>
        <v>0.23958333333333301</v>
      </c>
      <c r="AM23" s="7">
        <v>0.32568287037037036</v>
      </c>
      <c r="AN23" s="26">
        <f t="shared" si="16"/>
        <v>8.6099537037037349E-2</v>
      </c>
      <c r="AO23" s="26">
        <f t="shared" si="17"/>
        <v>0.36156250000000001</v>
      </c>
    </row>
    <row r="24" spans="1:41" ht="25" customHeight="1" x14ac:dyDescent="0.35">
      <c r="A24" s="23">
        <v>10</v>
      </c>
      <c r="B24" s="33" t="s">
        <v>2324</v>
      </c>
      <c r="C24" s="25" t="s">
        <v>1</v>
      </c>
      <c r="D24" s="3" t="s">
        <v>3044</v>
      </c>
      <c r="E24" s="3" t="s">
        <v>3819</v>
      </c>
      <c r="F24" s="7">
        <v>0</v>
      </c>
      <c r="G24" s="7">
        <v>7.1400462962962971E-2</v>
      </c>
      <c r="H24" s="7">
        <v>8.3333333333333301E-2</v>
      </c>
      <c r="I24" s="7">
        <f t="shared" si="0"/>
        <v>7.1400462962962971E-2</v>
      </c>
      <c r="J24" s="26">
        <f t="shared" si="1"/>
        <v>0</v>
      </c>
      <c r="K24" s="26">
        <f t="shared" si="2"/>
        <v>7.1400462962962971E-2</v>
      </c>
      <c r="L24" s="3" t="s">
        <v>3935</v>
      </c>
      <c r="M24" s="3" t="s">
        <v>3820</v>
      </c>
      <c r="N24" s="7">
        <f t="shared" si="3"/>
        <v>7.1400462962962971E-2</v>
      </c>
      <c r="O24" s="7">
        <v>0.14655092592592592</v>
      </c>
      <c r="P24" s="7">
        <v>0.13541666666666699</v>
      </c>
      <c r="Q24" s="26">
        <f t="shared" si="4"/>
        <v>7.5150462962962947E-2</v>
      </c>
      <c r="R24" s="26">
        <f t="shared" si="5"/>
        <v>1.1134259259258927E-2</v>
      </c>
      <c r="S24" s="26">
        <f t="shared" si="6"/>
        <v>0.14655092592592592</v>
      </c>
      <c r="T24" s="3" t="s">
        <v>3173</v>
      </c>
      <c r="U24" s="3" t="s">
        <v>3171</v>
      </c>
      <c r="V24" s="7">
        <f t="shared" si="7"/>
        <v>0.13541666666666699</v>
      </c>
      <c r="W24" s="7">
        <v>0.20216435185185186</v>
      </c>
      <c r="X24" s="7">
        <v>0.1875</v>
      </c>
      <c r="Y24" s="26">
        <f t="shared" si="8"/>
        <v>6.6747685185184868E-2</v>
      </c>
      <c r="Z24" s="26">
        <f t="shared" si="9"/>
        <v>1.4664351851851859E-2</v>
      </c>
      <c r="AA24" s="26">
        <f t="shared" si="10"/>
        <v>0.21329861111111079</v>
      </c>
      <c r="AB24" s="3" t="s">
        <v>1093</v>
      </c>
      <c r="AC24" s="3" t="s">
        <v>1495</v>
      </c>
      <c r="AD24" s="7">
        <f t="shared" si="11"/>
        <v>0.1875</v>
      </c>
      <c r="AE24" s="7">
        <v>0.26465277777777779</v>
      </c>
      <c r="AF24" s="7">
        <v>0.23958333333333301</v>
      </c>
      <c r="AG24" s="26">
        <f t="shared" si="12"/>
        <v>7.7152777777777792E-2</v>
      </c>
      <c r="AH24" s="26">
        <f t="shared" si="13"/>
        <v>2.5069444444444783E-2</v>
      </c>
      <c r="AI24" s="26">
        <f t="shared" si="14"/>
        <v>0.29045138888888855</v>
      </c>
      <c r="AJ24" s="3" t="s">
        <v>494</v>
      </c>
      <c r="AK24" s="3" t="s">
        <v>4772</v>
      </c>
      <c r="AL24" s="7">
        <f t="shared" si="15"/>
        <v>0.23958333333333301</v>
      </c>
      <c r="AM24" s="7">
        <v>0.3127199074074074</v>
      </c>
      <c r="AN24" s="26">
        <f t="shared" si="16"/>
        <v>7.3136574074074395E-2</v>
      </c>
      <c r="AO24" s="26">
        <f t="shared" si="17"/>
        <v>0.36358796296296303</v>
      </c>
    </row>
    <row r="25" spans="1:41" ht="25" customHeight="1" x14ac:dyDescent="0.35">
      <c r="A25" s="23">
        <v>3</v>
      </c>
      <c r="B25" s="33" t="s">
        <v>4748</v>
      </c>
      <c r="C25" s="25" t="s">
        <v>17</v>
      </c>
      <c r="D25" s="3" t="s">
        <v>3860</v>
      </c>
      <c r="E25" s="3" t="s">
        <v>3500</v>
      </c>
      <c r="F25" s="7">
        <v>0</v>
      </c>
      <c r="G25" s="7">
        <v>6.3171296296296295E-2</v>
      </c>
      <c r="H25" s="7">
        <v>8.3333333333333301E-2</v>
      </c>
      <c r="I25" s="7">
        <f t="shared" si="0"/>
        <v>6.3171296296296295E-2</v>
      </c>
      <c r="J25" s="26">
        <f t="shared" si="1"/>
        <v>0</v>
      </c>
      <c r="K25" s="26">
        <f t="shared" si="2"/>
        <v>6.3171296296296295E-2</v>
      </c>
      <c r="L25" s="3" t="s">
        <v>4749</v>
      </c>
      <c r="M25" s="3" t="s">
        <v>4750</v>
      </c>
      <c r="N25" s="7">
        <f t="shared" si="3"/>
        <v>6.3171296296296295E-2</v>
      </c>
      <c r="O25" s="7">
        <v>0.13439814814814816</v>
      </c>
      <c r="P25" s="7">
        <v>0.13541666666666699</v>
      </c>
      <c r="Q25" s="26">
        <f t="shared" si="4"/>
        <v>7.1226851851851861E-2</v>
      </c>
      <c r="R25" s="26">
        <f t="shared" si="5"/>
        <v>0</v>
      </c>
      <c r="S25" s="26">
        <f t="shared" si="6"/>
        <v>0.13439814814814816</v>
      </c>
      <c r="T25" s="3" t="s">
        <v>3502</v>
      </c>
      <c r="U25" s="3" t="s">
        <v>4751</v>
      </c>
      <c r="V25" s="7">
        <f t="shared" si="7"/>
        <v>0.13439814814814816</v>
      </c>
      <c r="W25" s="7">
        <v>0.19560185185185186</v>
      </c>
      <c r="X25" s="7">
        <v>0.1875</v>
      </c>
      <c r="Y25" s="26">
        <f t="shared" si="8"/>
        <v>6.1203703703703705E-2</v>
      </c>
      <c r="Z25" s="26">
        <f t="shared" si="9"/>
        <v>8.1018518518518601E-3</v>
      </c>
      <c r="AA25" s="26">
        <f t="shared" si="10"/>
        <v>0.19560185185185186</v>
      </c>
      <c r="AB25" s="3" t="s">
        <v>3865</v>
      </c>
      <c r="AC25" s="3" t="s">
        <v>3501</v>
      </c>
      <c r="AD25" s="7">
        <f t="shared" si="11"/>
        <v>0.1875</v>
      </c>
      <c r="AE25" s="7">
        <v>0.26254629629629628</v>
      </c>
      <c r="AF25" s="7">
        <v>0.23958333333333301</v>
      </c>
      <c r="AG25" s="26">
        <f t="shared" si="12"/>
        <v>7.5046296296296278E-2</v>
      </c>
      <c r="AH25" s="26">
        <f t="shared" si="13"/>
        <v>2.2962962962963268E-2</v>
      </c>
      <c r="AI25" s="26">
        <f t="shared" si="14"/>
        <v>0.27064814814814814</v>
      </c>
      <c r="AJ25" s="3" t="s">
        <v>4752</v>
      </c>
      <c r="AK25" s="3" t="s">
        <v>4753</v>
      </c>
      <c r="AL25" s="7">
        <f t="shared" si="15"/>
        <v>0.23958333333333301</v>
      </c>
      <c r="AM25" s="7">
        <v>0.33468750000000003</v>
      </c>
      <c r="AN25" s="26">
        <f t="shared" si="16"/>
        <v>9.5104166666667017E-2</v>
      </c>
      <c r="AO25" s="26">
        <f t="shared" si="17"/>
        <v>0.36575231481481518</v>
      </c>
    </row>
    <row r="26" spans="1:41" ht="25" customHeight="1" x14ac:dyDescent="0.35">
      <c r="A26" s="23">
        <v>24</v>
      </c>
      <c r="B26" s="33" t="s">
        <v>4134</v>
      </c>
      <c r="C26" s="25" t="s">
        <v>1</v>
      </c>
      <c r="D26" s="3" t="s">
        <v>181</v>
      </c>
      <c r="E26" s="3" t="s">
        <v>1281</v>
      </c>
      <c r="F26" s="7">
        <v>0</v>
      </c>
      <c r="G26" s="7">
        <v>6.880787037037038E-2</v>
      </c>
      <c r="H26" s="7">
        <v>8.3333333333333301E-2</v>
      </c>
      <c r="I26" s="7">
        <f t="shared" si="0"/>
        <v>6.880787037037038E-2</v>
      </c>
      <c r="J26" s="26">
        <f t="shared" si="1"/>
        <v>0</v>
      </c>
      <c r="K26" s="26">
        <f t="shared" si="2"/>
        <v>6.880787037037038E-2</v>
      </c>
      <c r="L26" s="3" t="s">
        <v>3086</v>
      </c>
      <c r="M26" s="3" t="s">
        <v>880</v>
      </c>
      <c r="N26" s="7">
        <f t="shared" si="3"/>
        <v>6.880787037037038E-2</v>
      </c>
      <c r="O26" s="7">
        <v>0.14726851851851852</v>
      </c>
      <c r="P26" s="7">
        <v>0.13541666666666699</v>
      </c>
      <c r="Q26" s="26">
        <f t="shared" si="4"/>
        <v>7.846064814814814E-2</v>
      </c>
      <c r="R26" s="26">
        <f t="shared" si="5"/>
        <v>1.185185185185153E-2</v>
      </c>
      <c r="S26" s="26">
        <f t="shared" si="6"/>
        <v>0.14726851851851852</v>
      </c>
      <c r="T26" s="3" t="s">
        <v>3653</v>
      </c>
      <c r="U26" s="3" t="s">
        <v>4805</v>
      </c>
      <c r="V26" s="7">
        <f t="shared" si="7"/>
        <v>0.13541666666666699</v>
      </c>
      <c r="W26" s="7">
        <v>0.19833333333333333</v>
      </c>
      <c r="X26" s="7">
        <v>0.1875</v>
      </c>
      <c r="Y26" s="26">
        <f t="shared" si="8"/>
        <v>6.2916666666666343E-2</v>
      </c>
      <c r="Z26" s="26">
        <f t="shared" si="9"/>
        <v>1.0833333333333334E-2</v>
      </c>
      <c r="AA26" s="26">
        <f t="shared" si="10"/>
        <v>0.21018518518518486</v>
      </c>
      <c r="AB26" s="3" t="s">
        <v>3087</v>
      </c>
      <c r="AC26" s="3" t="s">
        <v>279</v>
      </c>
      <c r="AD26" s="7">
        <f t="shared" si="11"/>
        <v>0.1875</v>
      </c>
      <c r="AE26" s="7">
        <v>0.26348379629629631</v>
      </c>
      <c r="AF26" s="7">
        <v>0.23958333333333301</v>
      </c>
      <c r="AG26" s="26">
        <f t="shared" si="12"/>
        <v>7.5983796296296313E-2</v>
      </c>
      <c r="AH26" s="26">
        <f t="shared" si="13"/>
        <v>2.3900462962963304E-2</v>
      </c>
      <c r="AI26" s="26">
        <f t="shared" si="14"/>
        <v>0.28616898148148118</v>
      </c>
      <c r="AJ26" s="3" t="s">
        <v>278</v>
      </c>
      <c r="AK26" s="3" t="s">
        <v>4806</v>
      </c>
      <c r="AL26" s="7">
        <f t="shared" si="15"/>
        <v>0.23958333333333301</v>
      </c>
      <c r="AM26" s="7">
        <v>0.32490740740740742</v>
      </c>
      <c r="AN26" s="26">
        <f t="shared" si="16"/>
        <v>8.5324074074074413E-2</v>
      </c>
      <c r="AO26" s="26">
        <f t="shared" si="17"/>
        <v>0.37149305555555567</v>
      </c>
    </row>
    <row r="27" spans="1:41" ht="25" customHeight="1" x14ac:dyDescent="0.35">
      <c r="A27" s="23">
        <v>20</v>
      </c>
      <c r="B27" s="33" t="s">
        <v>1733</v>
      </c>
      <c r="C27" s="25" t="s">
        <v>17</v>
      </c>
      <c r="D27" s="3" t="s">
        <v>3790</v>
      </c>
      <c r="E27" s="3" t="s">
        <v>2118</v>
      </c>
      <c r="F27" s="7">
        <v>0</v>
      </c>
      <c r="G27" s="7">
        <v>6.6504629629629622E-2</v>
      </c>
      <c r="H27" s="7">
        <v>8.3333333333333301E-2</v>
      </c>
      <c r="I27" s="7">
        <f t="shared" si="0"/>
        <v>6.6504629629629622E-2</v>
      </c>
      <c r="J27" s="26">
        <f t="shared" si="1"/>
        <v>0</v>
      </c>
      <c r="K27" s="26">
        <f t="shared" si="2"/>
        <v>6.6504629629629622E-2</v>
      </c>
      <c r="L27" s="3" t="s">
        <v>3988</v>
      </c>
      <c r="M27" s="3" t="s">
        <v>4785</v>
      </c>
      <c r="N27" s="7">
        <f t="shared" si="3"/>
        <v>6.6504629629629622E-2</v>
      </c>
      <c r="O27" s="7">
        <v>0.14171296296296296</v>
      </c>
      <c r="P27" s="7">
        <v>0.13541666666666699</v>
      </c>
      <c r="Q27" s="26">
        <f t="shared" si="4"/>
        <v>7.5208333333333335E-2</v>
      </c>
      <c r="R27" s="26">
        <f t="shared" si="5"/>
        <v>6.2962962962959668E-3</v>
      </c>
      <c r="S27" s="26">
        <f t="shared" si="6"/>
        <v>0.14171296296296296</v>
      </c>
      <c r="T27" s="3" t="s">
        <v>3633</v>
      </c>
      <c r="U27" s="3" t="s">
        <v>4300</v>
      </c>
      <c r="V27" s="7">
        <f t="shared" si="7"/>
        <v>0.13541666666666699</v>
      </c>
      <c r="W27" s="7">
        <v>0.23811342592592591</v>
      </c>
      <c r="X27" s="7">
        <v>0.1875</v>
      </c>
      <c r="Y27" s="26">
        <f t="shared" si="8"/>
        <v>0.10269675925925892</v>
      </c>
      <c r="Z27" s="26">
        <f t="shared" si="9"/>
        <v>5.0613425925925909E-2</v>
      </c>
      <c r="AA27" s="26">
        <f t="shared" si="10"/>
        <v>0.24440972222222188</v>
      </c>
      <c r="AB27" s="3" t="s">
        <v>3794</v>
      </c>
      <c r="AC27" s="3" t="s">
        <v>3629</v>
      </c>
      <c r="AD27" s="7">
        <f t="shared" si="11"/>
        <v>0.1875</v>
      </c>
      <c r="AE27" s="7">
        <v>0.25271990740740741</v>
      </c>
      <c r="AF27" s="7">
        <v>0.23958333333333301</v>
      </c>
      <c r="AG27" s="26">
        <f t="shared" si="12"/>
        <v>6.5219907407407407E-2</v>
      </c>
      <c r="AH27" s="26">
        <f t="shared" si="13"/>
        <v>1.3136574074074397E-2</v>
      </c>
      <c r="AI27" s="26">
        <f t="shared" si="14"/>
        <v>0.30962962962962931</v>
      </c>
      <c r="AJ27" s="3" t="s">
        <v>4786</v>
      </c>
      <c r="AK27" s="3" t="s">
        <v>4787</v>
      </c>
      <c r="AL27" s="7">
        <f t="shared" si="15"/>
        <v>0.23958333333333301</v>
      </c>
      <c r="AM27" s="7">
        <v>0.31762731481481482</v>
      </c>
      <c r="AN27" s="26">
        <f t="shared" si="16"/>
        <v>7.8043981481481811E-2</v>
      </c>
      <c r="AO27" s="26">
        <f t="shared" si="17"/>
        <v>0.38767361111111109</v>
      </c>
    </row>
    <row r="28" spans="1:41" ht="25" customHeight="1" x14ac:dyDescent="0.35">
      <c r="A28" s="23">
        <v>6</v>
      </c>
      <c r="B28" s="33" t="s">
        <v>4760</v>
      </c>
      <c r="C28" s="25" t="s">
        <v>17</v>
      </c>
      <c r="D28" s="3" t="s">
        <v>4761</v>
      </c>
      <c r="E28" s="3" t="s">
        <v>4762</v>
      </c>
      <c r="F28" s="7">
        <v>0</v>
      </c>
      <c r="G28" s="7">
        <v>8.2962962962962961E-2</v>
      </c>
      <c r="H28" s="7">
        <v>8.3333333333333301E-2</v>
      </c>
      <c r="I28" s="7">
        <f t="shared" si="0"/>
        <v>8.2962962962962961E-2</v>
      </c>
      <c r="J28" s="26">
        <f t="shared" si="1"/>
        <v>0</v>
      </c>
      <c r="K28" s="26">
        <f t="shared" si="2"/>
        <v>8.2962962962962961E-2</v>
      </c>
      <c r="L28" s="3" t="s">
        <v>3930</v>
      </c>
      <c r="M28" s="3" t="s">
        <v>4763</v>
      </c>
      <c r="N28" s="7">
        <f t="shared" si="3"/>
        <v>8.2962962962962961E-2</v>
      </c>
      <c r="O28" s="7">
        <v>0.16577546296296297</v>
      </c>
      <c r="P28" s="7">
        <v>0.13541666666666699</v>
      </c>
      <c r="Q28" s="26">
        <f t="shared" si="4"/>
        <v>8.2812500000000011E-2</v>
      </c>
      <c r="R28" s="26">
        <f t="shared" si="5"/>
        <v>3.0358796296295981E-2</v>
      </c>
      <c r="S28" s="26">
        <f t="shared" si="6"/>
        <v>0.16577546296296297</v>
      </c>
      <c r="T28" s="3" t="s">
        <v>3904</v>
      </c>
      <c r="U28" s="3" t="s">
        <v>3905</v>
      </c>
      <c r="V28" s="7">
        <f t="shared" si="7"/>
        <v>0.13541666666666699</v>
      </c>
      <c r="W28" s="7">
        <v>0.19789351851851852</v>
      </c>
      <c r="X28" s="7">
        <v>0.1875</v>
      </c>
      <c r="Y28" s="26">
        <f t="shared" si="8"/>
        <v>6.2476851851851534E-2</v>
      </c>
      <c r="Z28" s="26">
        <f t="shared" si="9"/>
        <v>1.0393518518518524E-2</v>
      </c>
      <c r="AA28" s="26">
        <f t="shared" si="10"/>
        <v>0.22825231481481451</v>
      </c>
      <c r="AB28" s="3" t="s">
        <v>4764</v>
      </c>
      <c r="AC28" s="3" t="s">
        <v>3933</v>
      </c>
      <c r="AD28" s="7">
        <f t="shared" si="11"/>
        <v>0.1875</v>
      </c>
      <c r="AE28" s="7">
        <v>0.27604166666666669</v>
      </c>
      <c r="AF28" s="7">
        <v>0.23958333333333301</v>
      </c>
      <c r="AG28" s="26">
        <f t="shared" si="12"/>
        <v>8.8541666666666685E-2</v>
      </c>
      <c r="AH28" s="26">
        <f t="shared" si="13"/>
        <v>3.6458333333333676E-2</v>
      </c>
      <c r="AI28" s="26">
        <f t="shared" si="14"/>
        <v>0.31679398148148119</v>
      </c>
      <c r="AJ28" s="3" t="s">
        <v>3924</v>
      </c>
      <c r="AK28" s="3" t="s">
        <v>3901</v>
      </c>
      <c r="AL28" s="7">
        <f t="shared" si="15"/>
        <v>0.23958333333333301</v>
      </c>
      <c r="AM28" s="7">
        <v>0.32091435185185185</v>
      </c>
      <c r="AN28" s="26">
        <f t="shared" si="16"/>
        <v>8.1331018518518844E-2</v>
      </c>
      <c r="AO28" s="26">
        <f t="shared" si="17"/>
        <v>0.39812500000000006</v>
      </c>
    </row>
    <row r="29" spans="1:41" ht="25" customHeight="1" x14ac:dyDescent="0.35">
      <c r="A29" s="23">
        <v>17</v>
      </c>
      <c r="B29" s="33" t="s">
        <v>3912</v>
      </c>
      <c r="C29" s="25" t="s">
        <v>17</v>
      </c>
      <c r="D29" s="3" t="s">
        <v>3914</v>
      </c>
      <c r="E29" s="3" t="s">
        <v>3913</v>
      </c>
      <c r="F29" s="7">
        <v>0</v>
      </c>
      <c r="G29" s="7">
        <v>7.8634259259259265E-2</v>
      </c>
      <c r="H29" s="7">
        <v>8.3333333333333301E-2</v>
      </c>
      <c r="I29" s="7">
        <f t="shared" si="0"/>
        <v>7.8634259259259265E-2</v>
      </c>
      <c r="J29" s="26">
        <f t="shared" si="1"/>
        <v>0</v>
      </c>
      <c r="K29" s="26">
        <f t="shared" si="2"/>
        <v>7.8634259259259265E-2</v>
      </c>
      <c r="L29" s="3" t="s">
        <v>3598</v>
      </c>
      <c r="M29" s="3" t="s">
        <v>1777</v>
      </c>
      <c r="N29" s="7">
        <f t="shared" si="3"/>
        <v>7.8634259259259265E-2</v>
      </c>
      <c r="O29" s="7">
        <v>0.15402777777777779</v>
      </c>
      <c r="P29" s="7">
        <v>0.13541666666666699</v>
      </c>
      <c r="Q29" s="26">
        <f t="shared" si="4"/>
        <v>7.5393518518518526E-2</v>
      </c>
      <c r="R29" s="26">
        <f t="shared" si="5"/>
        <v>1.8611111111110801E-2</v>
      </c>
      <c r="S29" s="26">
        <f t="shared" si="6"/>
        <v>0.15402777777777779</v>
      </c>
      <c r="T29" s="3" t="s">
        <v>3351</v>
      </c>
      <c r="U29" s="3" t="s">
        <v>1180</v>
      </c>
      <c r="V29" s="7">
        <f t="shared" si="7"/>
        <v>0.13541666666666699</v>
      </c>
      <c r="W29" s="7">
        <v>0.21105324074074075</v>
      </c>
      <c r="X29" s="7">
        <v>0.1875</v>
      </c>
      <c r="Y29" s="26">
        <f t="shared" si="8"/>
        <v>7.5636574074073759E-2</v>
      </c>
      <c r="Z29" s="26">
        <f t="shared" si="9"/>
        <v>2.355324074074075E-2</v>
      </c>
      <c r="AA29" s="26">
        <f t="shared" si="10"/>
        <v>0.22966435185185155</v>
      </c>
      <c r="AB29" s="3" t="s">
        <v>3983</v>
      </c>
      <c r="AC29" s="3" t="s">
        <v>3982</v>
      </c>
      <c r="AD29" s="7">
        <f t="shared" si="11"/>
        <v>0.1875</v>
      </c>
      <c r="AE29" s="7">
        <v>0.27490740740740743</v>
      </c>
      <c r="AF29" s="7">
        <v>0.23958333333333301</v>
      </c>
      <c r="AG29" s="26">
        <f t="shared" si="12"/>
        <v>8.7407407407407434E-2</v>
      </c>
      <c r="AH29" s="26">
        <f t="shared" si="13"/>
        <v>3.5324074074074424E-2</v>
      </c>
      <c r="AI29" s="26">
        <f t="shared" si="14"/>
        <v>0.31707175925925901</v>
      </c>
      <c r="AJ29" s="3" t="s">
        <v>3984</v>
      </c>
      <c r="AK29" s="3" t="s">
        <v>4128</v>
      </c>
      <c r="AL29" s="7">
        <f t="shared" si="15"/>
        <v>0.23958333333333301</v>
      </c>
      <c r="AM29" s="7">
        <v>0.32342592592592595</v>
      </c>
      <c r="AN29" s="26">
        <f t="shared" si="16"/>
        <v>8.3842592592592941E-2</v>
      </c>
      <c r="AO29" s="26">
        <f t="shared" si="17"/>
        <v>0.40091435185185187</v>
      </c>
    </row>
    <row r="30" spans="1:41" ht="25" customHeight="1" x14ac:dyDescent="0.35">
      <c r="A30" s="23">
        <v>15</v>
      </c>
      <c r="B30" s="33" t="s">
        <v>3884</v>
      </c>
      <c r="C30" s="25" t="s">
        <v>17</v>
      </c>
      <c r="D30" s="3" t="s">
        <v>4149</v>
      </c>
      <c r="E30" s="3" t="s">
        <v>3348</v>
      </c>
      <c r="F30" s="7">
        <v>0</v>
      </c>
      <c r="G30" s="7">
        <v>8.1238425925925936E-2</v>
      </c>
      <c r="H30" s="7">
        <v>8.3333333333333301E-2</v>
      </c>
      <c r="I30" s="7">
        <f t="shared" si="0"/>
        <v>8.1238425925925936E-2</v>
      </c>
      <c r="J30" s="26">
        <f t="shared" si="1"/>
        <v>0</v>
      </c>
      <c r="K30" s="26">
        <f t="shared" si="2"/>
        <v>8.1238425925925936E-2</v>
      </c>
      <c r="L30" s="3" t="s">
        <v>1500</v>
      </c>
      <c r="M30" s="3" t="s">
        <v>4777</v>
      </c>
      <c r="N30" s="7">
        <f t="shared" si="3"/>
        <v>8.1238425925925936E-2</v>
      </c>
      <c r="O30" s="7">
        <v>0.1744212962962963</v>
      </c>
      <c r="P30" s="7">
        <v>0.13541666666666699</v>
      </c>
      <c r="Q30" s="26">
        <f t="shared" si="4"/>
        <v>9.318287037037036E-2</v>
      </c>
      <c r="R30" s="26">
        <f t="shared" si="5"/>
        <v>3.9004629629629306E-2</v>
      </c>
      <c r="S30" s="26">
        <f t="shared" si="6"/>
        <v>0.1744212962962963</v>
      </c>
      <c r="T30" s="3" t="s">
        <v>3599</v>
      </c>
      <c r="U30" s="3" t="s">
        <v>3093</v>
      </c>
      <c r="V30" s="7">
        <f t="shared" si="7"/>
        <v>0.13541666666666699</v>
      </c>
      <c r="W30" s="7">
        <v>0.21086805555555554</v>
      </c>
      <c r="X30" s="7">
        <v>0.1875</v>
      </c>
      <c r="Y30" s="26">
        <f t="shared" si="8"/>
        <v>7.5451388888888554E-2</v>
      </c>
      <c r="Z30" s="26">
        <f t="shared" si="9"/>
        <v>2.3368055555555545E-2</v>
      </c>
      <c r="AA30" s="26">
        <f t="shared" si="10"/>
        <v>0.24987268518518485</v>
      </c>
      <c r="AB30" s="3" t="s">
        <v>3890</v>
      </c>
      <c r="AC30" s="3" t="s">
        <v>4778</v>
      </c>
      <c r="AD30" s="7">
        <f t="shared" si="11"/>
        <v>0.1875</v>
      </c>
      <c r="AE30" s="7">
        <v>0.27631944444444445</v>
      </c>
      <c r="AF30" s="7">
        <v>0.23958333333333301</v>
      </c>
      <c r="AG30" s="26">
        <f t="shared" si="12"/>
        <v>8.8819444444444451E-2</v>
      </c>
      <c r="AH30" s="26">
        <f t="shared" si="13"/>
        <v>3.6736111111111441E-2</v>
      </c>
      <c r="AI30" s="26">
        <f t="shared" si="14"/>
        <v>0.3386921296296293</v>
      </c>
      <c r="AJ30" s="3" t="s">
        <v>4779</v>
      </c>
      <c r="AK30" s="3" t="s">
        <v>4780</v>
      </c>
      <c r="AL30" s="7">
        <f t="shared" si="15"/>
        <v>0.23958333333333301</v>
      </c>
      <c r="AM30" s="7">
        <v>0.31642361111111111</v>
      </c>
      <c r="AN30" s="26">
        <f t="shared" si="16"/>
        <v>7.6840277777778104E-2</v>
      </c>
      <c r="AO30" s="26">
        <f t="shared" si="17"/>
        <v>0.41553240740740743</v>
      </c>
    </row>
    <row r="31" spans="1:41" ht="25" customHeight="1" x14ac:dyDescent="0.35">
      <c r="A31" s="23">
        <v>1</v>
      </c>
      <c r="B31" s="33" t="s">
        <v>4742</v>
      </c>
      <c r="C31" s="25" t="s">
        <v>1</v>
      </c>
      <c r="D31" s="3" t="s">
        <v>3661</v>
      </c>
      <c r="E31" s="3" t="s">
        <v>3992</v>
      </c>
      <c r="F31" s="7">
        <v>0</v>
      </c>
      <c r="G31" s="7">
        <v>8.0937499999999996E-2</v>
      </c>
      <c r="H31" s="7">
        <v>8.3333333333333329E-2</v>
      </c>
      <c r="I31" s="7">
        <f t="shared" si="0"/>
        <v>8.0937499999999996E-2</v>
      </c>
      <c r="J31" s="26">
        <f t="shared" si="1"/>
        <v>0</v>
      </c>
      <c r="K31" s="26">
        <f t="shared" si="2"/>
        <v>8.0937499999999996E-2</v>
      </c>
      <c r="L31" s="3" t="s">
        <v>1429</v>
      </c>
      <c r="M31" s="3" t="s">
        <v>4743</v>
      </c>
      <c r="N31" s="7">
        <f t="shared" si="3"/>
        <v>8.0937499999999996E-2</v>
      </c>
      <c r="O31" s="7">
        <v>0.16618055555555555</v>
      </c>
      <c r="P31" s="7">
        <v>0.13541666666666666</v>
      </c>
      <c r="Q31" s="26">
        <f t="shared" si="4"/>
        <v>8.5243055555555558E-2</v>
      </c>
      <c r="R31" s="26">
        <f t="shared" si="5"/>
        <v>3.0763888888888896E-2</v>
      </c>
      <c r="S31" s="26">
        <f t="shared" si="6"/>
        <v>0.16618055555555555</v>
      </c>
      <c r="T31" s="3" t="s">
        <v>3073</v>
      </c>
      <c r="U31" s="3" t="s">
        <v>1105</v>
      </c>
      <c r="V31" s="7">
        <f t="shared" si="7"/>
        <v>0.13541666666666666</v>
      </c>
      <c r="W31" s="7">
        <v>0.21047453703703703</v>
      </c>
      <c r="X31" s="7">
        <v>0.1875</v>
      </c>
      <c r="Y31" s="26">
        <f t="shared" si="8"/>
        <v>7.5057870370370372E-2</v>
      </c>
      <c r="Z31" s="26">
        <f t="shared" si="9"/>
        <v>2.2974537037037029E-2</v>
      </c>
      <c r="AA31" s="26">
        <f t="shared" si="10"/>
        <v>0.24123842592592593</v>
      </c>
      <c r="AB31" s="3" t="s">
        <v>4744</v>
      </c>
      <c r="AC31" s="3" t="s">
        <v>4745</v>
      </c>
      <c r="AD31" s="7">
        <f t="shared" si="11"/>
        <v>0.1875</v>
      </c>
      <c r="AE31" s="7">
        <v>0.28849537037037037</v>
      </c>
      <c r="AF31" s="7">
        <v>0.23958333333333334</v>
      </c>
      <c r="AG31" s="26">
        <f t="shared" si="12"/>
        <v>0.10099537037037037</v>
      </c>
      <c r="AH31" s="26">
        <f t="shared" si="13"/>
        <v>4.8912037037037032E-2</v>
      </c>
      <c r="AI31" s="26">
        <f t="shared" si="14"/>
        <v>0.34223379629629636</v>
      </c>
      <c r="AJ31" s="3" t="s">
        <v>3882</v>
      </c>
      <c r="AK31" s="3" t="s">
        <v>3883</v>
      </c>
      <c r="AL31" s="7">
        <f t="shared" si="15"/>
        <v>0.23958333333333334</v>
      </c>
      <c r="AM31" s="7">
        <v>0.3296412037037037</v>
      </c>
      <c r="AN31" s="26">
        <f t="shared" si="16"/>
        <v>9.0057870370370358E-2</v>
      </c>
      <c r="AO31" s="26">
        <f t="shared" si="17"/>
        <v>0.43229166666666663</v>
      </c>
    </row>
    <row r="32" spans="1:41" ht="25" customHeight="1" x14ac:dyDescent="0.35">
      <c r="A32" s="23">
        <v>8</v>
      </c>
      <c r="B32" s="33" t="s">
        <v>4767</v>
      </c>
      <c r="C32" s="25" t="s">
        <v>17</v>
      </c>
      <c r="D32" s="3" t="s">
        <v>2964</v>
      </c>
      <c r="E32" s="3" t="s">
        <v>2967</v>
      </c>
      <c r="F32" s="7">
        <v>0</v>
      </c>
      <c r="G32" s="7">
        <v>6.6018518518518518E-2</v>
      </c>
      <c r="H32" s="7">
        <v>8.3333333333333301E-2</v>
      </c>
      <c r="I32" s="7">
        <f t="shared" si="0"/>
        <v>6.6018518518518518E-2</v>
      </c>
      <c r="J32" s="26">
        <f t="shared" si="1"/>
        <v>0</v>
      </c>
      <c r="K32" s="26">
        <f t="shared" si="2"/>
        <v>6.6018518518518518E-2</v>
      </c>
      <c r="L32" s="3" t="s">
        <v>3160</v>
      </c>
      <c r="M32" s="3" t="s">
        <v>3637</v>
      </c>
      <c r="N32" s="7">
        <f t="shared" si="3"/>
        <v>6.6018518518518518E-2</v>
      </c>
      <c r="O32" s="7">
        <v>0.1875</v>
      </c>
      <c r="P32" s="7">
        <v>0.13541666666666699</v>
      </c>
      <c r="Q32" s="26">
        <f t="shared" si="4"/>
        <v>0.12148148148148148</v>
      </c>
      <c r="R32" s="26">
        <f t="shared" si="5"/>
        <v>5.208333333333301E-2</v>
      </c>
      <c r="S32" s="26">
        <f t="shared" si="6"/>
        <v>0.1875</v>
      </c>
      <c r="T32" s="3" t="s">
        <v>3944</v>
      </c>
      <c r="U32" s="3" t="s">
        <v>3564</v>
      </c>
      <c r="V32" s="7">
        <f t="shared" si="7"/>
        <v>0.13541666666666699</v>
      </c>
      <c r="W32" s="7">
        <v>0.20574074074074075</v>
      </c>
      <c r="X32" s="7">
        <v>0.1875</v>
      </c>
      <c r="Y32" s="26">
        <f t="shared" si="8"/>
        <v>7.0324074074073761E-2</v>
      </c>
      <c r="Z32" s="26">
        <f t="shared" si="9"/>
        <v>1.8240740740740752E-2</v>
      </c>
      <c r="AA32" s="26">
        <f t="shared" si="10"/>
        <v>0.25782407407407376</v>
      </c>
      <c r="AB32" s="3" t="s">
        <v>1461</v>
      </c>
      <c r="AC32" s="3" t="s">
        <v>4768</v>
      </c>
      <c r="AD32" s="7">
        <f t="shared" si="11"/>
        <v>0.1875</v>
      </c>
      <c r="AE32" s="7">
        <v>0.28332175925925923</v>
      </c>
      <c r="AF32" s="7">
        <v>0.23958333333333301</v>
      </c>
      <c r="AG32" s="26">
        <f t="shared" si="12"/>
        <v>9.5821759259259232E-2</v>
      </c>
      <c r="AH32" s="26">
        <f t="shared" si="13"/>
        <v>4.3738425925926222E-2</v>
      </c>
      <c r="AI32" s="26">
        <f t="shared" si="14"/>
        <v>0.35364583333333299</v>
      </c>
      <c r="AJ32" s="3" t="s">
        <v>3569</v>
      </c>
      <c r="AK32" s="3" t="s">
        <v>3869</v>
      </c>
      <c r="AL32" s="7">
        <f t="shared" si="15"/>
        <v>0.23958333333333301</v>
      </c>
      <c r="AM32" s="7">
        <v>0.32692129629629629</v>
      </c>
      <c r="AN32" s="26">
        <f t="shared" si="16"/>
        <v>8.7337962962963284E-2</v>
      </c>
      <c r="AO32" s="26">
        <f t="shared" si="17"/>
        <v>0.44098379629629636</v>
      </c>
    </row>
    <row r="33" spans="1:41" ht="25" customHeight="1" x14ac:dyDescent="0.35">
      <c r="A33" s="23">
        <v>23</v>
      </c>
      <c r="B33" s="33" t="s">
        <v>4201</v>
      </c>
      <c r="C33" s="25" t="s">
        <v>17</v>
      </c>
      <c r="D33" s="3" t="s">
        <v>4798</v>
      </c>
      <c r="E33" s="3" t="s">
        <v>4799</v>
      </c>
      <c r="F33" s="7">
        <v>0</v>
      </c>
      <c r="G33" s="7">
        <v>0.1232638888888889</v>
      </c>
      <c r="H33" s="7">
        <v>8.3333333333333301E-2</v>
      </c>
      <c r="I33" s="7">
        <f t="shared" si="0"/>
        <v>0.1232638888888889</v>
      </c>
      <c r="J33" s="26">
        <f t="shared" si="1"/>
        <v>3.9930555555555594E-2</v>
      </c>
      <c r="K33" s="26">
        <f t="shared" si="2"/>
        <v>0.1232638888888889</v>
      </c>
      <c r="L33" s="3" t="s">
        <v>3053</v>
      </c>
      <c r="M33" s="3" t="s">
        <v>4800</v>
      </c>
      <c r="N33" s="7">
        <f t="shared" si="3"/>
        <v>8.3333333333333301E-2</v>
      </c>
      <c r="O33" s="7">
        <v>0.16149305555555557</v>
      </c>
      <c r="P33" s="7">
        <v>0.13541666666666699</v>
      </c>
      <c r="Q33" s="26">
        <f t="shared" si="4"/>
        <v>7.8159722222222269E-2</v>
      </c>
      <c r="R33" s="26">
        <f t="shared" si="5"/>
        <v>2.607638888888858E-2</v>
      </c>
      <c r="S33" s="26">
        <f t="shared" si="6"/>
        <v>0.20142361111111118</v>
      </c>
      <c r="T33" s="3" t="s">
        <v>3784</v>
      </c>
      <c r="U33" s="3" t="s">
        <v>3785</v>
      </c>
      <c r="V33" s="7">
        <f t="shared" si="7"/>
        <v>0.13541666666666699</v>
      </c>
      <c r="W33" s="7">
        <v>0.19525462962962961</v>
      </c>
      <c r="X33" s="7">
        <v>0.1875</v>
      </c>
      <c r="Y33" s="26">
        <f t="shared" si="8"/>
        <v>5.9837962962962621E-2</v>
      </c>
      <c r="Z33" s="26">
        <f t="shared" si="9"/>
        <v>7.7546296296296113E-3</v>
      </c>
      <c r="AA33" s="26">
        <f t="shared" si="10"/>
        <v>0.2612615740740738</v>
      </c>
      <c r="AB33" s="3" t="s">
        <v>4801</v>
      </c>
      <c r="AC33" s="3" t="s">
        <v>4802</v>
      </c>
      <c r="AD33" s="7">
        <f t="shared" si="11"/>
        <v>0.1875</v>
      </c>
      <c r="AE33" s="7">
        <v>0.28312500000000002</v>
      </c>
      <c r="AF33" s="7">
        <v>0.23958333333333301</v>
      </c>
      <c r="AG33" s="26">
        <f t="shared" si="12"/>
        <v>9.5625000000000016E-2</v>
      </c>
      <c r="AH33" s="26">
        <f t="shared" si="13"/>
        <v>4.3541666666667006E-2</v>
      </c>
      <c r="AI33" s="26">
        <f t="shared" si="14"/>
        <v>0.35688657407407381</v>
      </c>
      <c r="AJ33" s="3" t="s">
        <v>4803</v>
      </c>
      <c r="AK33" s="3" t="s">
        <v>4804</v>
      </c>
      <c r="AL33" s="7">
        <f t="shared" si="15"/>
        <v>0.23958333333333301</v>
      </c>
      <c r="AM33" s="7">
        <v>0.34280092592592593</v>
      </c>
      <c r="AN33" s="26">
        <f t="shared" si="16"/>
        <v>0.10321759259259292</v>
      </c>
      <c r="AO33" s="26">
        <f t="shared" si="17"/>
        <v>0.46010416666666676</v>
      </c>
    </row>
  </sheetData>
  <sortState xmlns:xlrd2="http://schemas.microsoft.com/office/spreadsheetml/2017/richdata2" ref="A4:AO33">
    <sortCondition ref="AO4:AO33"/>
  </sortState>
  <printOptions gridLines="1"/>
  <pageMargins left="0.75" right="0.75" top="1" bottom="1" header="0.5" footer="0.5"/>
  <pageSetup paperSize="9" scale="2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161E-0011-430D-B5D4-800A61A20A99}">
  <sheetPr codeName="Sheet8">
    <pageSetUpPr fitToPage="1"/>
  </sheetPr>
  <dimension ref="A2:AP43"/>
  <sheetViews>
    <sheetView workbookViewId="0">
      <pane xSplit="3" ySplit="3" topLeftCell="R34" activePane="bottomRight" state="frozen"/>
      <selection pane="topRight" activeCell="D1" sqref="D1"/>
      <selection pane="bottomLeft" activeCell="A4" sqref="A4"/>
      <selection pane="bottomRight" activeCell="Y7" sqref="Y7"/>
    </sheetView>
  </sheetViews>
  <sheetFormatPr defaultRowHeight="12.5" x14ac:dyDescent="0.25"/>
  <cols>
    <col min="1" max="1" width="19.26953125" style="3" customWidth="1"/>
    <col min="2" max="2" width="42.453125" style="2" customWidth="1"/>
    <col min="3" max="3" width="15.453125" style="2" customWidth="1"/>
    <col min="4" max="5" width="20.26953125" style="3" customWidth="1"/>
    <col min="6" max="6" width="10.54296875" style="3" customWidth="1"/>
    <col min="7" max="7" width="11.81640625" style="3" customWidth="1"/>
    <col min="8" max="8" width="11.1796875" style="3" customWidth="1"/>
    <col min="9" max="9" width="13.26953125" style="3" customWidth="1"/>
    <col min="10" max="10" width="12.1796875" style="3" customWidth="1"/>
    <col min="11" max="11" width="11.26953125" style="3" customWidth="1"/>
    <col min="12" max="12" width="16" style="3" customWidth="1"/>
    <col min="13" max="13" width="17.26953125" style="3" customWidth="1"/>
    <col min="14" max="14" width="11" style="3" customWidth="1"/>
    <col min="15" max="15" width="10.7265625" style="3" customWidth="1"/>
    <col min="16" max="16" width="11.81640625" style="3" customWidth="1"/>
    <col min="17" max="17" width="10.1796875" style="3" customWidth="1"/>
    <col min="18" max="18" width="11.1796875" style="3" customWidth="1"/>
    <col min="19" max="19" width="9" style="3" customWidth="1"/>
    <col min="20" max="20" width="17.453125" style="3" customWidth="1"/>
    <col min="21" max="21" width="17.26953125" style="3" customWidth="1"/>
    <col min="22" max="22" width="9.54296875" style="3" customWidth="1"/>
    <col min="23" max="23" width="9.26953125" style="3" customWidth="1"/>
    <col min="24" max="24" width="9" style="3" customWidth="1"/>
    <col min="25" max="25" width="9.26953125" style="3" customWidth="1"/>
    <col min="26" max="26" width="11.54296875" style="3" customWidth="1"/>
    <col min="27" max="27" width="8.81640625" style="3" customWidth="1"/>
    <col min="28" max="28" width="16.26953125" style="3" customWidth="1"/>
    <col min="29" max="29" width="16.7265625" style="3" customWidth="1"/>
    <col min="30" max="30" width="8.54296875" style="3" customWidth="1"/>
    <col min="31" max="31" width="9.7265625" style="3" customWidth="1"/>
    <col min="32" max="32" width="12.54296875" style="3" customWidth="1"/>
    <col min="33" max="33" width="10" style="3" customWidth="1"/>
    <col min="34" max="34" width="12" style="3" customWidth="1"/>
    <col min="35" max="35" width="9.81640625" style="3" customWidth="1"/>
    <col min="36" max="36" width="14.453125" style="3" customWidth="1"/>
    <col min="37" max="37" width="16.1796875" style="3" customWidth="1"/>
    <col min="38" max="38" width="9.1796875" style="3"/>
    <col min="39" max="40" width="9.26953125" style="3" customWidth="1"/>
    <col min="41" max="42" width="10.54296875" style="3" customWidth="1"/>
    <col min="43" max="256" width="9.1796875" style="2"/>
    <col min="257" max="257" width="19.26953125" style="2" customWidth="1"/>
    <col min="258" max="258" width="42.453125" style="2" customWidth="1"/>
    <col min="259" max="259" width="15.453125" style="2" customWidth="1"/>
    <col min="260" max="261" width="20.26953125" style="2" customWidth="1"/>
    <col min="262" max="262" width="10.54296875" style="2" customWidth="1"/>
    <col min="263" max="263" width="11.81640625" style="2" customWidth="1"/>
    <col min="264" max="264" width="11.1796875" style="2" customWidth="1"/>
    <col min="265" max="265" width="13.26953125" style="2" customWidth="1"/>
    <col min="266" max="266" width="12.1796875" style="2" customWidth="1"/>
    <col min="267" max="267" width="11.26953125" style="2" customWidth="1"/>
    <col min="268" max="268" width="16" style="2" customWidth="1"/>
    <col min="269" max="269" width="17.26953125" style="2" customWidth="1"/>
    <col min="270" max="270" width="11" style="2" customWidth="1"/>
    <col min="271" max="271" width="10.7265625" style="2" customWidth="1"/>
    <col min="272" max="272" width="11.81640625" style="2" customWidth="1"/>
    <col min="273" max="273" width="10.1796875" style="2" customWidth="1"/>
    <col min="274" max="274" width="11.1796875" style="2" customWidth="1"/>
    <col min="275" max="275" width="9" style="2" customWidth="1"/>
    <col min="276" max="276" width="17.453125" style="2" customWidth="1"/>
    <col min="277" max="277" width="17.26953125" style="2" customWidth="1"/>
    <col min="278" max="278" width="9.54296875" style="2" customWidth="1"/>
    <col min="279" max="279" width="9.26953125" style="2" customWidth="1"/>
    <col min="280" max="280" width="9" style="2" customWidth="1"/>
    <col min="281" max="281" width="9.26953125" style="2" customWidth="1"/>
    <col min="282" max="282" width="11.54296875" style="2" customWidth="1"/>
    <col min="283" max="283" width="8.81640625" style="2" customWidth="1"/>
    <col min="284" max="284" width="16.26953125" style="2" customWidth="1"/>
    <col min="285" max="285" width="16.7265625" style="2" customWidth="1"/>
    <col min="286" max="286" width="8.54296875" style="2" customWidth="1"/>
    <col min="287" max="287" width="9.7265625" style="2" customWidth="1"/>
    <col min="288" max="288" width="12.54296875" style="2" customWidth="1"/>
    <col min="289" max="289" width="10" style="2" customWidth="1"/>
    <col min="290" max="290" width="12" style="2" customWidth="1"/>
    <col min="291" max="291" width="9.81640625" style="2" customWidth="1"/>
    <col min="292" max="292" width="14.453125" style="2" customWidth="1"/>
    <col min="293" max="293" width="16.1796875" style="2" customWidth="1"/>
    <col min="294" max="294" width="9.1796875" style="2"/>
    <col min="295" max="296" width="9.26953125" style="2" customWidth="1"/>
    <col min="297" max="298" width="10.54296875" style="2" customWidth="1"/>
    <col min="299" max="512" width="9.1796875" style="2"/>
    <col min="513" max="513" width="19.26953125" style="2" customWidth="1"/>
    <col min="514" max="514" width="42.453125" style="2" customWidth="1"/>
    <col min="515" max="515" width="15.453125" style="2" customWidth="1"/>
    <col min="516" max="517" width="20.26953125" style="2" customWidth="1"/>
    <col min="518" max="518" width="10.54296875" style="2" customWidth="1"/>
    <col min="519" max="519" width="11.81640625" style="2" customWidth="1"/>
    <col min="520" max="520" width="11.1796875" style="2" customWidth="1"/>
    <col min="521" max="521" width="13.26953125" style="2" customWidth="1"/>
    <col min="522" max="522" width="12.1796875" style="2" customWidth="1"/>
    <col min="523" max="523" width="11.26953125" style="2" customWidth="1"/>
    <col min="524" max="524" width="16" style="2" customWidth="1"/>
    <col min="525" max="525" width="17.26953125" style="2" customWidth="1"/>
    <col min="526" max="526" width="11" style="2" customWidth="1"/>
    <col min="527" max="527" width="10.7265625" style="2" customWidth="1"/>
    <col min="528" max="528" width="11.81640625" style="2" customWidth="1"/>
    <col min="529" max="529" width="10.1796875" style="2" customWidth="1"/>
    <col min="530" max="530" width="11.1796875" style="2" customWidth="1"/>
    <col min="531" max="531" width="9" style="2" customWidth="1"/>
    <col min="532" max="532" width="17.453125" style="2" customWidth="1"/>
    <col min="533" max="533" width="17.26953125" style="2" customWidth="1"/>
    <col min="534" max="534" width="9.54296875" style="2" customWidth="1"/>
    <col min="535" max="535" width="9.26953125" style="2" customWidth="1"/>
    <col min="536" max="536" width="9" style="2" customWidth="1"/>
    <col min="537" max="537" width="9.26953125" style="2" customWidth="1"/>
    <col min="538" max="538" width="11.54296875" style="2" customWidth="1"/>
    <col min="539" max="539" width="8.81640625" style="2" customWidth="1"/>
    <col min="540" max="540" width="16.26953125" style="2" customWidth="1"/>
    <col min="541" max="541" width="16.7265625" style="2" customWidth="1"/>
    <col min="542" max="542" width="8.54296875" style="2" customWidth="1"/>
    <col min="543" max="543" width="9.7265625" style="2" customWidth="1"/>
    <col min="544" max="544" width="12.54296875" style="2" customWidth="1"/>
    <col min="545" max="545" width="10" style="2" customWidth="1"/>
    <col min="546" max="546" width="12" style="2" customWidth="1"/>
    <col min="547" max="547" width="9.81640625" style="2" customWidth="1"/>
    <col min="548" max="548" width="14.453125" style="2" customWidth="1"/>
    <col min="549" max="549" width="16.1796875" style="2" customWidth="1"/>
    <col min="550" max="550" width="9.1796875" style="2"/>
    <col min="551" max="552" width="9.26953125" style="2" customWidth="1"/>
    <col min="553" max="554" width="10.54296875" style="2" customWidth="1"/>
    <col min="555" max="768" width="9.1796875" style="2"/>
    <col min="769" max="769" width="19.26953125" style="2" customWidth="1"/>
    <col min="770" max="770" width="42.453125" style="2" customWidth="1"/>
    <col min="771" max="771" width="15.453125" style="2" customWidth="1"/>
    <col min="772" max="773" width="20.26953125" style="2" customWidth="1"/>
    <col min="774" max="774" width="10.54296875" style="2" customWidth="1"/>
    <col min="775" max="775" width="11.81640625" style="2" customWidth="1"/>
    <col min="776" max="776" width="11.1796875" style="2" customWidth="1"/>
    <col min="777" max="777" width="13.26953125" style="2" customWidth="1"/>
    <col min="778" max="778" width="12.1796875" style="2" customWidth="1"/>
    <col min="779" max="779" width="11.26953125" style="2" customWidth="1"/>
    <col min="780" max="780" width="16" style="2" customWidth="1"/>
    <col min="781" max="781" width="17.26953125" style="2" customWidth="1"/>
    <col min="782" max="782" width="11" style="2" customWidth="1"/>
    <col min="783" max="783" width="10.7265625" style="2" customWidth="1"/>
    <col min="784" max="784" width="11.81640625" style="2" customWidth="1"/>
    <col min="785" max="785" width="10.1796875" style="2" customWidth="1"/>
    <col min="786" max="786" width="11.1796875" style="2" customWidth="1"/>
    <col min="787" max="787" width="9" style="2" customWidth="1"/>
    <col min="788" max="788" width="17.453125" style="2" customWidth="1"/>
    <col min="789" max="789" width="17.26953125" style="2" customWidth="1"/>
    <col min="790" max="790" width="9.54296875" style="2" customWidth="1"/>
    <col min="791" max="791" width="9.26953125" style="2" customWidth="1"/>
    <col min="792" max="792" width="9" style="2" customWidth="1"/>
    <col min="793" max="793" width="9.26953125" style="2" customWidth="1"/>
    <col min="794" max="794" width="11.54296875" style="2" customWidth="1"/>
    <col min="795" max="795" width="8.81640625" style="2" customWidth="1"/>
    <col min="796" max="796" width="16.26953125" style="2" customWidth="1"/>
    <col min="797" max="797" width="16.7265625" style="2" customWidth="1"/>
    <col min="798" max="798" width="8.54296875" style="2" customWidth="1"/>
    <col min="799" max="799" width="9.7265625" style="2" customWidth="1"/>
    <col min="800" max="800" width="12.54296875" style="2" customWidth="1"/>
    <col min="801" max="801" width="10" style="2" customWidth="1"/>
    <col min="802" max="802" width="12" style="2" customWidth="1"/>
    <col min="803" max="803" width="9.81640625" style="2" customWidth="1"/>
    <col min="804" max="804" width="14.453125" style="2" customWidth="1"/>
    <col min="805" max="805" width="16.1796875" style="2" customWidth="1"/>
    <col min="806" max="806" width="9.1796875" style="2"/>
    <col min="807" max="808" width="9.26953125" style="2" customWidth="1"/>
    <col min="809" max="810" width="10.54296875" style="2" customWidth="1"/>
    <col min="811" max="1024" width="9.1796875" style="2"/>
    <col min="1025" max="1025" width="19.26953125" style="2" customWidth="1"/>
    <col min="1026" max="1026" width="42.453125" style="2" customWidth="1"/>
    <col min="1027" max="1027" width="15.453125" style="2" customWidth="1"/>
    <col min="1028" max="1029" width="20.26953125" style="2" customWidth="1"/>
    <col min="1030" max="1030" width="10.54296875" style="2" customWidth="1"/>
    <col min="1031" max="1031" width="11.81640625" style="2" customWidth="1"/>
    <col min="1032" max="1032" width="11.1796875" style="2" customWidth="1"/>
    <col min="1033" max="1033" width="13.26953125" style="2" customWidth="1"/>
    <col min="1034" max="1034" width="12.1796875" style="2" customWidth="1"/>
    <col min="1035" max="1035" width="11.26953125" style="2" customWidth="1"/>
    <col min="1036" max="1036" width="16" style="2" customWidth="1"/>
    <col min="1037" max="1037" width="17.26953125" style="2" customWidth="1"/>
    <col min="1038" max="1038" width="11" style="2" customWidth="1"/>
    <col min="1039" max="1039" width="10.7265625" style="2" customWidth="1"/>
    <col min="1040" max="1040" width="11.81640625" style="2" customWidth="1"/>
    <col min="1041" max="1041" width="10.1796875" style="2" customWidth="1"/>
    <col min="1042" max="1042" width="11.1796875" style="2" customWidth="1"/>
    <col min="1043" max="1043" width="9" style="2" customWidth="1"/>
    <col min="1044" max="1044" width="17.453125" style="2" customWidth="1"/>
    <col min="1045" max="1045" width="17.26953125" style="2" customWidth="1"/>
    <col min="1046" max="1046" width="9.54296875" style="2" customWidth="1"/>
    <col min="1047" max="1047" width="9.26953125" style="2" customWidth="1"/>
    <col min="1048" max="1048" width="9" style="2" customWidth="1"/>
    <col min="1049" max="1049" width="9.26953125" style="2" customWidth="1"/>
    <col min="1050" max="1050" width="11.54296875" style="2" customWidth="1"/>
    <col min="1051" max="1051" width="8.81640625" style="2" customWidth="1"/>
    <col min="1052" max="1052" width="16.26953125" style="2" customWidth="1"/>
    <col min="1053" max="1053" width="16.7265625" style="2" customWidth="1"/>
    <col min="1054" max="1054" width="8.54296875" style="2" customWidth="1"/>
    <col min="1055" max="1055" width="9.7265625" style="2" customWidth="1"/>
    <col min="1056" max="1056" width="12.54296875" style="2" customWidth="1"/>
    <col min="1057" max="1057" width="10" style="2" customWidth="1"/>
    <col min="1058" max="1058" width="12" style="2" customWidth="1"/>
    <col min="1059" max="1059" width="9.81640625" style="2" customWidth="1"/>
    <col min="1060" max="1060" width="14.453125" style="2" customWidth="1"/>
    <col min="1061" max="1061" width="16.1796875" style="2" customWidth="1"/>
    <col min="1062" max="1062" width="9.1796875" style="2"/>
    <col min="1063" max="1064" width="9.26953125" style="2" customWidth="1"/>
    <col min="1065" max="1066" width="10.54296875" style="2" customWidth="1"/>
    <col min="1067" max="1280" width="9.1796875" style="2"/>
    <col min="1281" max="1281" width="19.26953125" style="2" customWidth="1"/>
    <col min="1282" max="1282" width="42.453125" style="2" customWidth="1"/>
    <col min="1283" max="1283" width="15.453125" style="2" customWidth="1"/>
    <col min="1284" max="1285" width="20.26953125" style="2" customWidth="1"/>
    <col min="1286" max="1286" width="10.54296875" style="2" customWidth="1"/>
    <col min="1287" max="1287" width="11.81640625" style="2" customWidth="1"/>
    <col min="1288" max="1288" width="11.1796875" style="2" customWidth="1"/>
    <col min="1289" max="1289" width="13.26953125" style="2" customWidth="1"/>
    <col min="1290" max="1290" width="12.1796875" style="2" customWidth="1"/>
    <col min="1291" max="1291" width="11.26953125" style="2" customWidth="1"/>
    <col min="1292" max="1292" width="16" style="2" customWidth="1"/>
    <col min="1293" max="1293" width="17.26953125" style="2" customWidth="1"/>
    <col min="1294" max="1294" width="11" style="2" customWidth="1"/>
    <col min="1295" max="1295" width="10.7265625" style="2" customWidth="1"/>
    <col min="1296" max="1296" width="11.81640625" style="2" customWidth="1"/>
    <col min="1297" max="1297" width="10.1796875" style="2" customWidth="1"/>
    <col min="1298" max="1298" width="11.1796875" style="2" customWidth="1"/>
    <col min="1299" max="1299" width="9" style="2" customWidth="1"/>
    <col min="1300" max="1300" width="17.453125" style="2" customWidth="1"/>
    <col min="1301" max="1301" width="17.26953125" style="2" customWidth="1"/>
    <col min="1302" max="1302" width="9.54296875" style="2" customWidth="1"/>
    <col min="1303" max="1303" width="9.26953125" style="2" customWidth="1"/>
    <col min="1304" max="1304" width="9" style="2" customWidth="1"/>
    <col min="1305" max="1305" width="9.26953125" style="2" customWidth="1"/>
    <col min="1306" max="1306" width="11.54296875" style="2" customWidth="1"/>
    <col min="1307" max="1307" width="8.81640625" style="2" customWidth="1"/>
    <col min="1308" max="1308" width="16.26953125" style="2" customWidth="1"/>
    <col min="1309" max="1309" width="16.7265625" style="2" customWidth="1"/>
    <col min="1310" max="1310" width="8.54296875" style="2" customWidth="1"/>
    <col min="1311" max="1311" width="9.7265625" style="2" customWidth="1"/>
    <col min="1312" max="1312" width="12.54296875" style="2" customWidth="1"/>
    <col min="1313" max="1313" width="10" style="2" customWidth="1"/>
    <col min="1314" max="1314" width="12" style="2" customWidth="1"/>
    <col min="1315" max="1315" width="9.81640625" style="2" customWidth="1"/>
    <col min="1316" max="1316" width="14.453125" style="2" customWidth="1"/>
    <col min="1317" max="1317" width="16.1796875" style="2" customWidth="1"/>
    <col min="1318" max="1318" width="9.1796875" style="2"/>
    <col min="1319" max="1320" width="9.26953125" style="2" customWidth="1"/>
    <col min="1321" max="1322" width="10.54296875" style="2" customWidth="1"/>
    <col min="1323" max="1536" width="9.1796875" style="2"/>
    <col min="1537" max="1537" width="19.26953125" style="2" customWidth="1"/>
    <col min="1538" max="1538" width="42.453125" style="2" customWidth="1"/>
    <col min="1539" max="1539" width="15.453125" style="2" customWidth="1"/>
    <col min="1540" max="1541" width="20.26953125" style="2" customWidth="1"/>
    <col min="1542" max="1542" width="10.54296875" style="2" customWidth="1"/>
    <col min="1543" max="1543" width="11.81640625" style="2" customWidth="1"/>
    <col min="1544" max="1544" width="11.1796875" style="2" customWidth="1"/>
    <col min="1545" max="1545" width="13.26953125" style="2" customWidth="1"/>
    <col min="1546" max="1546" width="12.1796875" style="2" customWidth="1"/>
    <col min="1547" max="1547" width="11.26953125" style="2" customWidth="1"/>
    <col min="1548" max="1548" width="16" style="2" customWidth="1"/>
    <col min="1549" max="1549" width="17.26953125" style="2" customWidth="1"/>
    <col min="1550" max="1550" width="11" style="2" customWidth="1"/>
    <col min="1551" max="1551" width="10.7265625" style="2" customWidth="1"/>
    <col min="1552" max="1552" width="11.81640625" style="2" customWidth="1"/>
    <col min="1553" max="1553" width="10.1796875" style="2" customWidth="1"/>
    <col min="1554" max="1554" width="11.1796875" style="2" customWidth="1"/>
    <col min="1555" max="1555" width="9" style="2" customWidth="1"/>
    <col min="1556" max="1556" width="17.453125" style="2" customWidth="1"/>
    <col min="1557" max="1557" width="17.26953125" style="2" customWidth="1"/>
    <col min="1558" max="1558" width="9.54296875" style="2" customWidth="1"/>
    <col min="1559" max="1559" width="9.26953125" style="2" customWidth="1"/>
    <col min="1560" max="1560" width="9" style="2" customWidth="1"/>
    <col min="1561" max="1561" width="9.26953125" style="2" customWidth="1"/>
    <col min="1562" max="1562" width="11.54296875" style="2" customWidth="1"/>
    <col min="1563" max="1563" width="8.81640625" style="2" customWidth="1"/>
    <col min="1564" max="1564" width="16.26953125" style="2" customWidth="1"/>
    <col min="1565" max="1565" width="16.7265625" style="2" customWidth="1"/>
    <col min="1566" max="1566" width="8.54296875" style="2" customWidth="1"/>
    <col min="1567" max="1567" width="9.7265625" style="2" customWidth="1"/>
    <col min="1568" max="1568" width="12.54296875" style="2" customWidth="1"/>
    <col min="1569" max="1569" width="10" style="2" customWidth="1"/>
    <col min="1570" max="1570" width="12" style="2" customWidth="1"/>
    <col min="1571" max="1571" width="9.81640625" style="2" customWidth="1"/>
    <col min="1572" max="1572" width="14.453125" style="2" customWidth="1"/>
    <col min="1573" max="1573" width="16.1796875" style="2" customWidth="1"/>
    <col min="1574" max="1574" width="9.1796875" style="2"/>
    <col min="1575" max="1576" width="9.26953125" style="2" customWidth="1"/>
    <col min="1577" max="1578" width="10.54296875" style="2" customWidth="1"/>
    <col min="1579" max="1792" width="9.1796875" style="2"/>
    <col min="1793" max="1793" width="19.26953125" style="2" customWidth="1"/>
    <col min="1794" max="1794" width="42.453125" style="2" customWidth="1"/>
    <col min="1795" max="1795" width="15.453125" style="2" customWidth="1"/>
    <col min="1796" max="1797" width="20.26953125" style="2" customWidth="1"/>
    <col min="1798" max="1798" width="10.54296875" style="2" customWidth="1"/>
    <col min="1799" max="1799" width="11.81640625" style="2" customWidth="1"/>
    <col min="1800" max="1800" width="11.1796875" style="2" customWidth="1"/>
    <col min="1801" max="1801" width="13.26953125" style="2" customWidth="1"/>
    <col min="1802" max="1802" width="12.1796875" style="2" customWidth="1"/>
    <col min="1803" max="1803" width="11.26953125" style="2" customWidth="1"/>
    <col min="1804" max="1804" width="16" style="2" customWidth="1"/>
    <col min="1805" max="1805" width="17.26953125" style="2" customWidth="1"/>
    <col min="1806" max="1806" width="11" style="2" customWidth="1"/>
    <col min="1807" max="1807" width="10.7265625" style="2" customWidth="1"/>
    <col min="1808" max="1808" width="11.81640625" style="2" customWidth="1"/>
    <col min="1809" max="1809" width="10.1796875" style="2" customWidth="1"/>
    <col min="1810" max="1810" width="11.1796875" style="2" customWidth="1"/>
    <col min="1811" max="1811" width="9" style="2" customWidth="1"/>
    <col min="1812" max="1812" width="17.453125" style="2" customWidth="1"/>
    <col min="1813" max="1813" width="17.26953125" style="2" customWidth="1"/>
    <col min="1814" max="1814" width="9.54296875" style="2" customWidth="1"/>
    <col min="1815" max="1815" width="9.26953125" style="2" customWidth="1"/>
    <col min="1816" max="1816" width="9" style="2" customWidth="1"/>
    <col min="1817" max="1817" width="9.26953125" style="2" customWidth="1"/>
    <col min="1818" max="1818" width="11.54296875" style="2" customWidth="1"/>
    <col min="1819" max="1819" width="8.81640625" style="2" customWidth="1"/>
    <col min="1820" max="1820" width="16.26953125" style="2" customWidth="1"/>
    <col min="1821" max="1821" width="16.7265625" style="2" customWidth="1"/>
    <col min="1822" max="1822" width="8.54296875" style="2" customWidth="1"/>
    <col min="1823" max="1823" width="9.7265625" style="2" customWidth="1"/>
    <col min="1824" max="1824" width="12.54296875" style="2" customWidth="1"/>
    <col min="1825" max="1825" width="10" style="2" customWidth="1"/>
    <col min="1826" max="1826" width="12" style="2" customWidth="1"/>
    <col min="1827" max="1827" width="9.81640625" style="2" customWidth="1"/>
    <col min="1828" max="1828" width="14.453125" style="2" customWidth="1"/>
    <col min="1829" max="1829" width="16.1796875" style="2" customWidth="1"/>
    <col min="1830" max="1830" width="9.1796875" style="2"/>
    <col min="1831" max="1832" width="9.26953125" style="2" customWidth="1"/>
    <col min="1833" max="1834" width="10.54296875" style="2" customWidth="1"/>
    <col min="1835" max="2048" width="9.1796875" style="2"/>
    <col min="2049" max="2049" width="19.26953125" style="2" customWidth="1"/>
    <col min="2050" max="2050" width="42.453125" style="2" customWidth="1"/>
    <col min="2051" max="2051" width="15.453125" style="2" customWidth="1"/>
    <col min="2052" max="2053" width="20.26953125" style="2" customWidth="1"/>
    <col min="2054" max="2054" width="10.54296875" style="2" customWidth="1"/>
    <col min="2055" max="2055" width="11.81640625" style="2" customWidth="1"/>
    <col min="2056" max="2056" width="11.1796875" style="2" customWidth="1"/>
    <col min="2057" max="2057" width="13.26953125" style="2" customWidth="1"/>
    <col min="2058" max="2058" width="12.1796875" style="2" customWidth="1"/>
    <col min="2059" max="2059" width="11.26953125" style="2" customWidth="1"/>
    <col min="2060" max="2060" width="16" style="2" customWidth="1"/>
    <col min="2061" max="2061" width="17.26953125" style="2" customWidth="1"/>
    <col min="2062" max="2062" width="11" style="2" customWidth="1"/>
    <col min="2063" max="2063" width="10.7265625" style="2" customWidth="1"/>
    <col min="2064" max="2064" width="11.81640625" style="2" customWidth="1"/>
    <col min="2065" max="2065" width="10.1796875" style="2" customWidth="1"/>
    <col min="2066" max="2066" width="11.1796875" style="2" customWidth="1"/>
    <col min="2067" max="2067" width="9" style="2" customWidth="1"/>
    <col min="2068" max="2068" width="17.453125" style="2" customWidth="1"/>
    <col min="2069" max="2069" width="17.26953125" style="2" customWidth="1"/>
    <col min="2070" max="2070" width="9.54296875" style="2" customWidth="1"/>
    <col min="2071" max="2071" width="9.26953125" style="2" customWidth="1"/>
    <col min="2072" max="2072" width="9" style="2" customWidth="1"/>
    <col min="2073" max="2073" width="9.26953125" style="2" customWidth="1"/>
    <col min="2074" max="2074" width="11.54296875" style="2" customWidth="1"/>
    <col min="2075" max="2075" width="8.81640625" style="2" customWidth="1"/>
    <col min="2076" max="2076" width="16.26953125" style="2" customWidth="1"/>
    <col min="2077" max="2077" width="16.7265625" style="2" customWidth="1"/>
    <col min="2078" max="2078" width="8.54296875" style="2" customWidth="1"/>
    <col min="2079" max="2079" width="9.7265625" style="2" customWidth="1"/>
    <col min="2080" max="2080" width="12.54296875" style="2" customWidth="1"/>
    <col min="2081" max="2081" width="10" style="2" customWidth="1"/>
    <col min="2082" max="2082" width="12" style="2" customWidth="1"/>
    <col min="2083" max="2083" width="9.81640625" style="2" customWidth="1"/>
    <col min="2084" max="2084" width="14.453125" style="2" customWidth="1"/>
    <col min="2085" max="2085" width="16.1796875" style="2" customWidth="1"/>
    <col min="2086" max="2086" width="9.1796875" style="2"/>
    <col min="2087" max="2088" width="9.26953125" style="2" customWidth="1"/>
    <col min="2089" max="2090" width="10.54296875" style="2" customWidth="1"/>
    <col min="2091" max="2304" width="9.1796875" style="2"/>
    <col min="2305" max="2305" width="19.26953125" style="2" customWidth="1"/>
    <col min="2306" max="2306" width="42.453125" style="2" customWidth="1"/>
    <col min="2307" max="2307" width="15.453125" style="2" customWidth="1"/>
    <col min="2308" max="2309" width="20.26953125" style="2" customWidth="1"/>
    <col min="2310" max="2310" width="10.54296875" style="2" customWidth="1"/>
    <col min="2311" max="2311" width="11.81640625" style="2" customWidth="1"/>
    <col min="2312" max="2312" width="11.1796875" style="2" customWidth="1"/>
    <col min="2313" max="2313" width="13.26953125" style="2" customWidth="1"/>
    <col min="2314" max="2314" width="12.1796875" style="2" customWidth="1"/>
    <col min="2315" max="2315" width="11.26953125" style="2" customWidth="1"/>
    <col min="2316" max="2316" width="16" style="2" customWidth="1"/>
    <col min="2317" max="2317" width="17.26953125" style="2" customWidth="1"/>
    <col min="2318" max="2318" width="11" style="2" customWidth="1"/>
    <col min="2319" max="2319" width="10.7265625" style="2" customWidth="1"/>
    <col min="2320" max="2320" width="11.81640625" style="2" customWidth="1"/>
    <col min="2321" max="2321" width="10.1796875" style="2" customWidth="1"/>
    <col min="2322" max="2322" width="11.1796875" style="2" customWidth="1"/>
    <col min="2323" max="2323" width="9" style="2" customWidth="1"/>
    <col min="2324" max="2324" width="17.453125" style="2" customWidth="1"/>
    <col min="2325" max="2325" width="17.26953125" style="2" customWidth="1"/>
    <col min="2326" max="2326" width="9.54296875" style="2" customWidth="1"/>
    <col min="2327" max="2327" width="9.26953125" style="2" customWidth="1"/>
    <col min="2328" max="2328" width="9" style="2" customWidth="1"/>
    <col min="2329" max="2329" width="9.26953125" style="2" customWidth="1"/>
    <col min="2330" max="2330" width="11.54296875" style="2" customWidth="1"/>
    <col min="2331" max="2331" width="8.81640625" style="2" customWidth="1"/>
    <col min="2332" max="2332" width="16.26953125" style="2" customWidth="1"/>
    <col min="2333" max="2333" width="16.7265625" style="2" customWidth="1"/>
    <col min="2334" max="2334" width="8.54296875" style="2" customWidth="1"/>
    <col min="2335" max="2335" width="9.7265625" style="2" customWidth="1"/>
    <col min="2336" max="2336" width="12.54296875" style="2" customWidth="1"/>
    <col min="2337" max="2337" width="10" style="2" customWidth="1"/>
    <col min="2338" max="2338" width="12" style="2" customWidth="1"/>
    <col min="2339" max="2339" width="9.81640625" style="2" customWidth="1"/>
    <col min="2340" max="2340" width="14.453125" style="2" customWidth="1"/>
    <col min="2341" max="2341" width="16.1796875" style="2" customWidth="1"/>
    <col min="2342" max="2342" width="9.1796875" style="2"/>
    <col min="2343" max="2344" width="9.26953125" style="2" customWidth="1"/>
    <col min="2345" max="2346" width="10.54296875" style="2" customWidth="1"/>
    <col min="2347" max="2560" width="9.1796875" style="2"/>
    <col min="2561" max="2561" width="19.26953125" style="2" customWidth="1"/>
    <col min="2562" max="2562" width="42.453125" style="2" customWidth="1"/>
    <col min="2563" max="2563" width="15.453125" style="2" customWidth="1"/>
    <col min="2564" max="2565" width="20.26953125" style="2" customWidth="1"/>
    <col min="2566" max="2566" width="10.54296875" style="2" customWidth="1"/>
    <col min="2567" max="2567" width="11.81640625" style="2" customWidth="1"/>
    <col min="2568" max="2568" width="11.1796875" style="2" customWidth="1"/>
    <col min="2569" max="2569" width="13.26953125" style="2" customWidth="1"/>
    <col min="2570" max="2570" width="12.1796875" style="2" customWidth="1"/>
    <col min="2571" max="2571" width="11.26953125" style="2" customWidth="1"/>
    <col min="2572" max="2572" width="16" style="2" customWidth="1"/>
    <col min="2573" max="2573" width="17.26953125" style="2" customWidth="1"/>
    <col min="2574" max="2574" width="11" style="2" customWidth="1"/>
    <col min="2575" max="2575" width="10.7265625" style="2" customWidth="1"/>
    <col min="2576" max="2576" width="11.81640625" style="2" customWidth="1"/>
    <col min="2577" max="2577" width="10.1796875" style="2" customWidth="1"/>
    <col min="2578" max="2578" width="11.1796875" style="2" customWidth="1"/>
    <col min="2579" max="2579" width="9" style="2" customWidth="1"/>
    <col min="2580" max="2580" width="17.453125" style="2" customWidth="1"/>
    <col min="2581" max="2581" width="17.26953125" style="2" customWidth="1"/>
    <col min="2582" max="2582" width="9.54296875" style="2" customWidth="1"/>
    <col min="2583" max="2583" width="9.26953125" style="2" customWidth="1"/>
    <col min="2584" max="2584" width="9" style="2" customWidth="1"/>
    <col min="2585" max="2585" width="9.26953125" style="2" customWidth="1"/>
    <col min="2586" max="2586" width="11.54296875" style="2" customWidth="1"/>
    <col min="2587" max="2587" width="8.81640625" style="2" customWidth="1"/>
    <col min="2588" max="2588" width="16.26953125" style="2" customWidth="1"/>
    <col min="2589" max="2589" width="16.7265625" style="2" customWidth="1"/>
    <col min="2590" max="2590" width="8.54296875" style="2" customWidth="1"/>
    <col min="2591" max="2591" width="9.7265625" style="2" customWidth="1"/>
    <col min="2592" max="2592" width="12.54296875" style="2" customWidth="1"/>
    <col min="2593" max="2593" width="10" style="2" customWidth="1"/>
    <col min="2594" max="2594" width="12" style="2" customWidth="1"/>
    <col min="2595" max="2595" width="9.81640625" style="2" customWidth="1"/>
    <col min="2596" max="2596" width="14.453125" style="2" customWidth="1"/>
    <col min="2597" max="2597" width="16.1796875" style="2" customWidth="1"/>
    <col min="2598" max="2598" width="9.1796875" style="2"/>
    <col min="2599" max="2600" width="9.26953125" style="2" customWidth="1"/>
    <col min="2601" max="2602" width="10.54296875" style="2" customWidth="1"/>
    <col min="2603" max="2816" width="9.1796875" style="2"/>
    <col min="2817" max="2817" width="19.26953125" style="2" customWidth="1"/>
    <col min="2818" max="2818" width="42.453125" style="2" customWidth="1"/>
    <col min="2819" max="2819" width="15.453125" style="2" customWidth="1"/>
    <col min="2820" max="2821" width="20.26953125" style="2" customWidth="1"/>
    <col min="2822" max="2822" width="10.54296875" style="2" customWidth="1"/>
    <col min="2823" max="2823" width="11.81640625" style="2" customWidth="1"/>
    <col min="2824" max="2824" width="11.1796875" style="2" customWidth="1"/>
    <col min="2825" max="2825" width="13.26953125" style="2" customWidth="1"/>
    <col min="2826" max="2826" width="12.1796875" style="2" customWidth="1"/>
    <col min="2827" max="2827" width="11.26953125" style="2" customWidth="1"/>
    <col min="2828" max="2828" width="16" style="2" customWidth="1"/>
    <col min="2829" max="2829" width="17.26953125" style="2" customWidth="1"/>
    <col min="2830" max="2830" width="11" style="2" customWidth="1"/>
    <col min="2831" max="2831" width="10.7265625" style="2" customWidth="1"/>
    <col min="2832" max="2832" width="11.81640625" style="2" customWidth="1"/>
    <col min="2833" max="2833" width="10.1796875" style="2" customWidth="1"/>
    <col min="2834" max="2834" width="11.1796875" style="2" customWidth="1"/>
    <col min="2835" max="2835" width="9" style="2" customWidth="1"/>
    <col min="2836" max="2836" width="17.453125" style="2" customWidth="1"/>
    <col min="2837" max="2837" width="17.26953125" style="2" customWidth="1"/>
    <col min="2838" max="2838" width="9.54296875" style="2" customWidth="1"/>
    <col min="2839" max="2839" width="9.26953125" style="2" customWidth="1"/>
    <col min="2840" max="2840" width="9" style="2" customWidth="1"/>
    <col min="2841" max="2841" width="9.26953125" style="2" customWidth="1"/>
    <col min="2842" max="2842" width="11.54296875" style="2" customWidth="1"/>
    <col min="2843" max="2843" width="8.81640625" style="2" customWidth="1"/>
    <col min="2844" max="2844" width="16.26953125" style="2" customWidth="1"/>
    <col min="2845" max="2845" width="16.7265625" style="2" customWidth="1"/>
    <col min="2846" max="2846" width="8.54296875" style="2" customWidth="1"/>
    <col min="2847" max="2847" width="9.7265625" style="2" customWidth="1"/>
    <col min="2848" max="2848" width="12.54296875" style="2" customWidth="1"/>
    <col min="2849" max="2849" width="10" style="2" customWidth="1"/>
    <col min="2850" max="2850" width="12" style="2" customWidth="1"/>
    <col min="2851" max="2851" width="9.81640625" style="2" customWidth="1"/>
    <col min="2852" max="2852" width="14.453125" style="2" customWidth="1"/>
    <col min="2853" max="2853" width="16.1796875" style="2" customWidth="1"/>
    <col min="2854" max="2854" width="9.1796875" style="2"/>
    <col min="2855" max="2856" width="9.26953125" style="2" customWidth="1"/>
    <col min="2857" max="2858" width="10.54296875" style="2" customWidth="1"/>
    <col min="2859" max="3072" width="9.1796875" style="2"/>
    <col min="3073" max="3073" width="19.26953125" style="2" customWidth="1"/>
    <col min="3074" max="3074" width="42.453125" style="2" customWidth="1"/>
    <col min="3075" max="3075" width="15.453125" style="2" customWidth="1"/>
    <col min="3076" max="3077" width="20.26953125" style="2" customWidth="1"/>
    <col min="3078" max="3078" width="10.54296875" style="2" customWidth="1"/>
    <col min="3079" max="3079" width="11.81640625" style="2" customWidth="1"/>
    <col min="3080" max="3080" width="11.1796875" style="2" customWidth="1"/>
    <col min="3081" max="3081" width="13.26953125" style="2" customWidth="1"/>
    <col min="3082" max="3082" width="12.1796875" style="2" customWidth="1"/>
    <col min="3083" max="3083" width="11.26953125" style="2" customWidth="1"/>
    <col min="3084" max="3084" width="16" style="2" customWidth="1"/>
    <col min="3085" max="3085" width="17.26953125" style="2" customWidth="1"/>
    <col min="3086" max="3086" width="11" style="2" customWidth="1"/>
    <col min="3087" max="3087" width="10.7265625" style="2" customWidth="1"/>
    <col min="3088" max="3088" width="11.81640625" style="2" customWidth="1"/>
    <col min="3089" max="3089" width="10.1796875" style="2" customWidth="1"/>
    <col min="3090" max="3090" width="11.1796875" style="2" customWidth="1"/>
    <col min="3091" max="3091" width="9" style="2" customWidth="1"/>
    <col min="3092" max="3092" width="17.453125" style="2" customWidth="1"/>
    <col min="3093" max="3093" width="17.26953125" style="2" customWidth="1"/>
    <col min="3094" max="3094" width="9.54296875" style="2" customWidth="1"/>
    <col min="3095" max="3095" width="9.26953125" style="2" customWidth="1"/>
    <col min="3096" max="3096" width="9" style="2" customWidth="1"/>
    <col min="3097" max="3097" width="9.26953125" style="2" customWidth="1"/>
    <col min="3098" max="3098" width="11.54296875" style="2" customWidth="1"/>
    <col min="3099" max="3099" width="8.81640625" style="2" customWidth="1"/>
    <col min="3100" max="3100" width="16.26953125" style="2" customWidth="1"/>
    <col min="3101" max="3101" width="16.7265625" style="2" customWidth="1"/>
    <col min="3102" max="3102" width="8.54296875" style="2" customWidth="1"/>
    <col min="3103" max="3103" width="9.7265625" style="2" customWidth="1"/>
    <col min="3104" max="3104" width="12.54296875" style="2" customWidth="1"/>
    <col min="3105" max="3105" width="10" style="2" customWidth="1"/>
    <col min="3106" max="3106" width="12" style="2" customWidth="1"/>
    <col min="3107" max="3107" width="9.81640625" style="2" customWidth="1"/>
    <col min="3108" max="3108" width="14.453125" style="2" customWidth="1"/>
    <col min="3109" max="3109" width="16.1796875" style="2" customWidth="1"/>
    <col min="3110" max="3110" width="9.1796875" style="2"/>
    <col min="3111" max="3112" width="9.26953125" style="2" customWidth="1"/>
    <col min="3113" max="3114" width="10.54296875" style="2" customWidth="1"/>
    <col min="3115" max="3328" width="9.1796875" style="2"/>
    <col min="3329" max="3329" width="19.26953125" style="2" customWidth="1"/>
    <col min="3330" max="3330" width="42.453125" style="2" customWidth="1"/>
    <col min="3331" max="3331" width="15.453125" style="2" customWidth="1"/>
    <col min="3332" max="3333" width="20.26953125" style="2" customWidth="1"/>
    <col min="3334" max="3334" width="10.54296875" style="2" customWidth="1"/>
    <col min="3335" max="3335" width="11.81640625" style="2" customWidth="1"/>
    <col min="3336" max="3336" width="11.1796875" style="2" customWidth="1"/>
    <col min="3337" max="3337" width="13.26953125" style="2" customWidth="1"/>
    <col min="3338" max="3338" width="12.1796875" style="2" customWidth="1"/>
    <col min="3339" max="3339" width="11.26953125" style="2" customWidth="1"/>
    <col min="3340" max="3340" width="16" style="2" customWidth="1"/>
    <col min="3341" max="3341" width="17.26953125" style="2" customWidth="1"/>
    <col min="3342" max="3342" width="11" style="2" customWidth="1"/>
    <col min="3343" max="3343" width="10.7265625" style="2" customWidth="1"/>
    <col min="3344" max="3344" width="11.81640625" style="2" customWidth="1"/>
    <col min="3345" max="3345" width="10.1796875" style="2" customWidth="1"/>
    <col min="3346" max="3346" width="11.1796875" style="2" customWidth="1"/>
    <col min="3347" max="3347" width="9" style="2" customWidth="1"/>
    <col min="3348" max="3348" width="17.453125" style="2" customWidth="1"/>
    <col min="3349" max="3349" width="17.26953125" style="2" customWidth="1"/>
    <col min="3350" max="3350" width="9.54296875" style="2" customWidth="1"/>
    <col min="3351" max="3351" width="9.26953125" style="2" customWidth="1"/>
    <col min="3352" max="3352" width="9" style="2" customWidth="1"/>
    <col min="3353" max="3353" width="9.26953125" style="2" customWidth="1"/>
    <col min="3354" max="3354" width="11.54296875" style="2" customWidth="1"/>
    <col min="3355" max="3355" width="8.81640625" style="2" customWidth="1"/>
    <col min="3356" max="3356" width="16.26953125" style="2" customWidth="1"/>
    <col min="3357" max="3357" width="16.7265625" style="2" customWidth="1"/>
    <col min="3358" max="3358" width="8.54296875" style="2" customWidth="1"/>
    <col min="3359" max="3359" width="9.7265625" style="2" customWidth="1"/>
    <col min="3360" max="3360" width="12.54296875" style="2" customWidth="1"/>
    <col min="3361" max="3361" width="10" style="2" customWidth="1"/>
    <col min="3362" max="3362" width="12" style="2" customWidth="1"/>
    <col min="3363" max="3363" width="9.81640625" style="2" customWidth="1"/>
    <col min="3364" max="3364" width="14.453125" style="2" customWidth="1"/>
    <col min="3365" max="3365" width="16.1796875" style="2" customWidth="1"/>
    <col min="3366" max="3366" width="9.1796875" style="2"/>
    <col min="3367" max="3368" width="9.26953125" style="2" customWidth="1"/>
    <col min="3369" max="3370" width="10.54296875" style="2" customWidth="1"/>
    <col min="3371" max="3584" width="9.1796875" style="2"/>
    <col min="3585" max="3585" width="19.26953125" style="2" customWidth="1"/>
    <col min="3586" max="3586" width="42.453125" style="2" customWidth="1"/>
    <col min="3587" max="3587" width="15.453125" style="2" customWidth="1"/>
    <col min="3588" max="3589" width="20.26953125" style="2" customWidth="1"/>
    <col min="3590" max="3590" width="10.54296875" style="2" customWidth="1"/>
    <col min="3591" max="3591" width="11.81640625" style="2" customWidth="1"/>
    <col min="3592" max="3592" width="11.1796875" style="2" customWidth="1"/>
    <col min="3593" max="3593" width="13.26953125" style="2" customWidth="1"/>
    <col min="3594" max="3594" width="12.1796875" style="2" customWidth="1"/>
    <col min="3595" max="3595" width="11.26953125" style="2" customWidth="1"/>
    <col min="3596" max="3596" width="16" style="2" customWidth="1"/>
    <col min="3597" max="3597" width="17.26953125" style="2" customWidth="1"/>
    <col min="3598" max="3598" width="11" style="2" customWidth="1"/>
    <col min="3599" max="3599" width="10.7265625" style="2" customWidth="1"/>
    <col min="3600" max="3600" width="11.81640625" style="2" customWidth="1"/>
    <col min="3601" max="3601" width="10.1796875" style="2" customWidth="1"/>
    <col min="3602" max="3602" width="11.1796875" style="2" customWidth="1"/>
    <col min="3603" max="3603" width="9" style="2" customWidth="1"/>
    <col min="3604" max="3604" width="17.453125" style="2" customWidth="1"/>
    <col min="3605" max="3605" width="17.26953125" style="2" customWidth="1"/>
    <col min="3606" max="3606" width="9.54296875" style="2" customWidth="1"/>
    <col min="3607" max="3607" width="9.26953125" style="2" customWidth="1"/>
    <col min="3608" max="3608" width="9" style="2" customWidth="1"/>
    <col min="3609" max="3609" width="9.26953125" style="2" customWidth="1"/>
    <col min="3610" max="3610" width="11.54296875" style="2" customWidth="1"/>
    <col min="3611" max="3611" width="8.81640625" style="2" customWidth="1"/>
    <col min="3612" max="3612" width="16.26953125" style="2" customWidth="1"/>
    <col min="3613" max="3613" width="16.7265625" style="2" customWidth="1"/>
    <col min="3614" max="3614" width="8.54296875" style="2" customWidth="1"/>
    <col min="3615" max="3615" width="9.7265625" style="2" customWidth="1"/>
    <col min="3616" max="3616" width="12.54296875" style="2" customWidth="1"/>
    <col min="3617" max="3617" width="10" style="2" customWidth="1"/>
    <col min="3618" max="3618" width="12" style="2" customWidth="1"/>
    <col min="3619" max="3619" width="9.81640625" style="2" customWidth="1"/>
    <col min="3620" max="3620" width="14.453125" style="2" customWidth="1"/>
    <col min="3621" max="3621" width="16.1796875" style="2" customWidth="1"/>
    <col min="3622" max="3622" width="9.1796875" style="2"/>
    <col min="3623" max="3624" width="9.26953125" style="2" customWidth="1"/>
    <col min="3625" max="3626" width="10.54296875" style="2" customWidth="1"/>
    <col min="3627" max="3840" width="9.1796875" style="2"/>
    <col min="3841" max="3841" width="19.26953125" style="2" customWidth="1"/>
    <col min="3842" max="3842" width="42.453125" style="2" customWidth="1"/>
    <col min="3843" max="3843" width="15.453125" style="2" customWidth="1"/>
    <col min="3844" max="3845" width="20.26953125" style="2" customWidth="1"/>
    <col min="3846" max="3846" width="10.54296875" style="2" customWidth="1"/>
    <col min="3847" max="3847" width="11.81640625" style="2" customWidth="1"/>
    <col min="3848" max="3848" width="11.1796875" style="2" customWidth="1"/>
    <col min="3849" max="3849" width="13.26953125" style="2" customWidth="1"/>
    <col min="3850" max="3850" width="12.1796875" style="2" customWidth="1"/>
    <col min="3851" max="3851" width="11.26953125" style="2" customWidth="1"/>
    <col min="3852" max="3852" width="16" style="2" customWidth="1"/>
    <col min="3853" max="3853" width="17.26953125" style="2" customWidth="1"/>
    <col min="3854" max="3854" width="11" style="2" customWidth="1"/>
    <col min="3855" max="3855" width="10.7265625" style="2" customWidth="1"/>
    <col min="3856" max="3856" width="11.81640625" style="2" customWidth="1"/>
    <col min="3857" max="3857" width="10.1796875" style="2" customWidth="1"/>
    <col min="3858" max="3858" width="11.1796875" style="2" customWidth="1"/>
    <col min="3859" max="3859" width="9" style="2" customWidth="1"/>
    <col min="3860" max="3860" width="17.453125" style="2" customWidth="1"/>
    <col min="3861" max="3861" width="17.26953125" style="2" customWidth="1"/>
    <col min="3862" max="3862" width="9.54296875" style="2" customWidth="1"/>
    <col min="3863" max="3863" width="9.26953125" style="2" customWidth="1"/>
    <col min="3864" max="3864" width="9" style="2" customWidth="1"/>
    <col min="3865" max="3865" width="9.26953125" style="2" customWidth="1"/>
    <col min="3866" max="3866" width="11.54296875" style="2" customWidth="1"/>
    <col min="3867" max="3867" width="8.81640625" style="2" customWidth="1"/>
    <col min="3868" max="3868" width="16.26953125" style="2" customWidth="1"/>
    <col min="3869" max="3869" width="16.7265625" style="2" customWidth="1"/>
    <col min="3870" max="3870" width="8.54296875" style="2" customWidth="1"/>
    <col min="3871" max="3871" width="9.7265625" style="2" customWidth="1"/>
    <col min="3872" max="3872" width="12.54296875" style="2" customWidth="1"/>
    <col min="3873" max="3873" width="10" style="2" customWidth="1"/>
    <col min="3874" max="3874" width="12" style="2" customWidth="1"/>
    <col min="3875" max="3875" width="9.81640625" style="2" customWidth="1"/>
    <col min="3876" max="3876" width="14.453125" style="2" customWidth="1"/>
    <col min="3877" max="3877" width="16.1796875" style="2" customWidth="1"/>
    <col min="3878" max="3878" width="9.1796875" style="2"/>
    <col min="3879" max="3880" width="9.26953125" style="2" customWidth="1"/>
    <col min="3881" max="3882" width="10.54296875" style="2" customWidth="1"/>
    <col min="3883" max="4096" width="9.1796875" style="2"/>
    <col min="4097" max="4097" width="19.26953125" style="2" customWidth="1"/>
    <col min="4098" max="4098" width="42.453125" style="2" customWidth="1"/>
    <col min="4099" max="4099" width="15.453125" style="2" customWidth="1"/>
    <col min="4100" max="4101" width="20.26953125" style="2" customWidth="1"/>
    <col min="4102" max="4102" width="10.54296875" style="2" customWidth="1"/>
    <col min="4103" max="4103" width="11.81640625" style="2" customWidth="1"/>
    <col min="4104" max="4104" width="11.1796875" style="2" customWidth="1"/>
    <col min="4105" max="4105" width="13.26953125" style="2" customWidth="1"/>
    <col min="4106" max="4106" width="12.1796875" style="2" customWidth="1"/>
    <col min="4107" max="4107" width="11.26953125" style="2" customWidth="1"/>
    <col min="4108" max="4108" width="16" style="2" customWidth="1"/>
    <col min="4109" max="4109" width="17.26953125" style="2" customWidth="1"/>
    <col min="4110" max="4110" width="11" style="2" customWidth="1"/>
    <col min="4111" max="4111" width="10.7265625" style="2" customWidth="1"/>
    <col min="4112" max="4112" width="11.81640625" style="2" customWidth="1"/>
    <col min="4113" max="4113" width="10.1796875" style="2" customWidth="1"/>
    <col min="4114" max="4114" width="11.1796875" style="2" customWidth="1"/>
    <col min="4115" max="4115" width="9" style="2" customWidth="1"/>
    <col min="4116" max="4116" width="17.453125" style="2" customWidth="1"/>
    <col min="4117" max="4117" width="17.26953125" style="2" customWidth="1"/>
    <col min="4118" max="4118" width="9.54296875" style="2" customWidth="1"/>
    <col min="4119" max="4119" width="9.26953125" style="2" customWidth="1"/>
    <col min="4120" max="4120" width="9" style="2" customWidth="1"/>
    <col min="4121" max="4121" width="9.26953125" style="2" customWidth="1"/>
    <col min="4122" max="4122" width="11.54296875" style="2" customWidth="1"/>
    <col min="4123" max="4123" width="8.81640625" style="2" customWidth="1"/>
    <col min="4124" max="4124" width="16.26953125" style="2" customWidth="1"/>
    <col min="4125" max="4125" width="16.7265625" style="2" customWidth="1"/>
    <col min="4126" max="4126" width="8.54296875" style="2" customWidth="1"/>
    <col min="4127" max="4127" width="9.7265625" style="2" customWidth="1"/>
    <col min="4128" max="4128" width="12.54296875" style="2" customWidth="1"/>
    <col min="4129" max="4129" width="10" style="2" customWidth="1"/>
    <col min="4130" max="4130" width="12" style="2" customWidth="1"/>
    <col min="4131" max="4131" width="9.81640625" style="2" customWidth="1"/>
    <col min="4132" max="4132" width="14.453125" style="2" customWidth="1"/>
    <col min="4133" max="4133" width="16.1796875" style="2" customWidth="1"/>
    <col min="4134" max="4134" width="9.1796875" style="2"/>
    <col min="4135" max="4136" width="9.26953125" style="2" customWidth="1"/>
    <col min="4137" max="4138" width="10.54296875" style="2" customWidth="1"/>
    <col min="4139" max="4352" width="9.1796875" style="2"/>
    <col min="4353" max="4353" width="19.26953125" style="2" customWidth="1"/>
    <col min="4354" max="4354" width="42.453125" style="2" customWidth="1"/>
    <col min="4355" max="4355" width="15.453125" style="2" customWidth="1"/>
    <col min="4356" max="4357" width="20.26953125" style="2" customWidth="1"/>
    <col min="4358" max="4358" width="10.54296875" style="2" customWidth="1"/>
    <col min="4359" max="4359" width="11.81640625" style="2" customWidth="1"/>
    <col min="4360" max="4360" width="11.1796875" style="2" customWidth="1"/>
    <col min="4361" max="4361" width="13.26953125" style="2" customWidth="1"/>
    <col min="4362" max="4362" width="12.1796875" style="2" customWidth="1"/>
    <col min="4363" max="4363" width="11.26953125" style="2" customWidth="1"/>
    <col min="4364" max="4364" width="16" style="2" customWidth="1"/>
    <col min="4365" max="4365" width="17.26953125" style="2" customWidth="1"/>
    <col min="4366" max="4366" width="11" style="2" customWidth="1"/>
    <col min="4367" max="4367" width="10.7265625" style="2" customWidth="1"/>
    <col min="4368" max="4368" width="11.81640625" style="2" customWidth="1"/>
    <col min="4369" max="4369" width="10.1796875" style="2" customWidth="1"/>
    <col min="4370" max="4370" width="11.1796875" style="2" customWidth="1"/>
    <col min="4371" max="4371" width="9" style="2" customWidth="1"/>
    <col min="4372" max="4372" width="17.453125" style="2" customWidth="1"/>
    <col min="4373" max="4373" width="17.26953125" style="2" customWidth="1"/>
    <col min="4374" max="4374" width="9.54296875" style="2" customWidth="1"/>
    <col min="4375" max="4375" width="9.26953125" style="2" customWidth="1"/>
    <col min="4376" max="4376" width="9" style="2" customWidth="1"/>
    <col min="4377" max="4377" width="9.26953125" style="2" customWidth="1"/>
    <col min="4378" max="4378" width="11.54296875" style="2" customWidth="1"/>
    <col min="4379" max="4379" width="8.81640625" style="2" customWidth="1"/>
    <col min="4380" max="4380" width="16.26953125" style="2" customWidth="1"/>
    <col min="4381" max="4381" width="16.7265625" style="2" customWidth="1"/>
    <col min="4382" max="4382" width="8.54296875" style="2" customWidth="1"/>
    <col min="4383" max="4383" width="9.7265625" style="2" customWidth="1"/>
    <col min="4384" max="4384" width="12.54296875" style="2" customWidth="1"/>
    <col min="4385" max="4385" width="10" style="2" customWidth="1"/>
    <col min="4386" max="4386" width="12" style="2" customWidth="1"/>
    <col min="4387" max="4387" width="9.81640625" style="2" customWidth="1"/>
    <col min="4388" max="4388" width="14.453125" style="2" customWidth="1"/>
    <col min="4389" max="4389" width="16.1796875" style="2" customWidth="1"/>
    <col min="4390" max="4390" width="9.1796875" style="2"/>
    <col min="4391" max="4392" width="9.26953125" style="2" customWidth="1"/>
    <col min="4393" max="4394" width="10.54296875" style="2" customWidth="1"/>
    <col min="4395" max="4608" width="9.1796875" style="2"/>
    <col min="4609" max="4609" width="19.26953125" style="2" customWidth="1"/>
    <col min="4610" max="4610" width="42.453125" style="2" customWidth="1"/>
    <col min="4611" max="4611" width="15.453125" style="2" customWidth="1"/>
    <col min="4612" max="4613" width="20.26953125" style="2" customWidth="1"/>
    <col min="4614" max="4614" width="10.54296875" style="2" customWidth="1"/>
    <col min="4615" max="4615" width="11.81640625" style="2" customWidth="1"/>
    <col min="4616" max="4616" width="11.1796875" style="2" customWidth="1"/>
    <col min="4617" max="4617" width="13.26953125" style="2" customWidth="1"/>
    <col min="4618" max="4618" width="12.1796875" style="2" customWidth="1"/>
    <col min="4619" max="4619" width="11.26953125" style="2" customWidth="1"/>
    <col min="4620" max="4620" width="16" style="2" customWidth="1"/>
    <col min="4621" max="4621" width="17.26953125" style="2" customWidth="1"/>
    <col min="4622" max="4622" width="11" style="2" customWidth="1"/>
    <col min="4623" max="4623" width="10.7265625" style="2" customWidth="1"/>
    <col min="4624" max="4624" width="11.81640625" style="2" customWidth="1"/>
    <col min="4625" max="4625" width="10.1796875" style="2" customWidth="1"/>
    <col min="4626" max="4626" width="11.1796875" style="2" customWidth="1"/>
    <col min="4627" max="4627" width="9" style="2" customWidth="1"/>
    <col min="4628" max="4628" width="17.453125" style="2" customWidth="1"/>
    <col min="4629" max="4629" width="17.26953125" style="2" customWidth="1"/>
    <col min="4630" max="4630" width="9.54296875" style="2" customWidth="1"/>
    <col min="4631" max="4631" width="9.26953125" style="2" customWidth="1"/>
    <col min="4632" max="4632" width="9" style="2" customWidth="1"/>
    <col min="4633" max="4633" width="9.26953125" style="2" customWidth="1"/>
    <col min="4634" max="4634" width="11.54296875" style="2" customWidth="1"/>
    <col min="4635" max="4635" width="8.81640625" style="2" customWidth="1"/>
    <col min="4636" max="4636" width="16.26953125" style="2" customWidth="1"/>
    <col min="4637" max="4637" width="16.7265625" style="2" customWidth="1"/>
    <col min="4638" max="4638" width="8.54296875" style="2" customWidth="1"/>
    <col min="4639" max="4639" width="9.7265625" style="2" customWidth="1"/>
    <col min="4640" max="4640" width="12.54296875" style="2" customWidth="1"/>
    <col min="4641" max="4641" width="10" style="2" customWidth="1"/>
    <col min="4642" max="4642" width="12" style="2" customWidth="1"/>
    <col min="4643" max="4643" width="9.81640625" style="2" customWidth="1"/>
    <col min="4644" max="4644" width="14.453125" style="2" customWidth="1"/>
    <col min="4645" max="4645" width="16.1796875" style="2" customWidth="1"/>
    <col min="4646" max="4646" width="9.1796875" style="2"/>
    <col min="4647" max="4648" width="9.26953125" style="2" customWidth="1"/>
    <col min="4649" max="4650" width="10.54296875" style="2" customWidth="1"/>
    <col min="4651" max="4864" width="9.1796875" style="2"/>
    <col min="4865" max="4865" width="19.26953125" style="2" customWidth="1"/>
    <col min="4866" max="4866" width="42.453125" style="2" customWidth="1"/>
    <col min="4867" max="4867" width="15.453125" style="2" customWidth="1"/>
    <col min="4868" max="4869" width="20.26953125" style="2" customWidth="1"/>
    <col min="4870" max="4870" width="10.54296875" style="2" customWidth="1"/>
    <col min="4871" max="4871" width="11.81640625" style="2" customWidth="1"/>
    <col min="4872" max="4872" width="11.1796875" style="2" customWidth="1"/>
    <col min="4873" max="4873" width="13.26953125" style="2" customWidth="1"/>
    <col min="4874" max="4874" width="12.1796875" style="2" customWidth="1"/>
    <col min="4875" max="4875" width="11.26953125" style="2" customWidth="1"/>
    <col min="4876" max="4876" width="16" style="2" customWidth="1"/>
    <col min="4877" max="4877" width="17.26953125" style="2" customWidth="1"/>
    <col min="4878" max="4878" width="11" style="2" customWidth="1"/>
    <col min="4879" max="4879" width="10.7265625" style="2" customWidth="1"/>
    <col min="4880" max="4880" width="11.81640625" style="2" customWidth="1"/>
    <col min="4881" max="4881" width="10.1796875" style="2" customWidth="1"/>
    <col min="4882" max="4882" width="11.1796875" style="2" customWidth="1"/>
    <col min="4883" max="4883" width="9" style="2" customWidth="1"/>
    <col min="4884" max="4884" width="17.453125" style="2" customWidth="1"/>
    <col min="4885" max="4885" width="17.26953125" style="2" customWidth="1"/>
    <col min="4886" max="4886" width="9.54296875" style="2" customWidth="1"/>
    <col min="4887" max="4887" width="9.26953125" style="2" customWidth="1"/>
    <col min="4888" max="4888" width="9" style="2" customWidth="1"/>
    <col min="4889" max="4889" width="9.26953125" style="2" customWidth="1"/>
    <col min="4890" max="4890" width="11.54296875" style="2" customWidth="1"/>
    <col min="4891" max="4891" width="8.81640625" style="2" customWidth="1"/>
    <col min="4892" max="4892" width="16.26953125" style="2" customWidth="1"/>
    <col min="4893" max="4893" width="16.7265625" style="2" customWidth="1"/>
    <col min="4894" max="4894" width="8.54296875" style="2" customWidth="1"/>
    <col min="4895" max="4895" width="9.7265625" style="2" customWidth="1"/>
    <col min="4896" max="4896" width="12.54296875" style="2" customWidth="1"/>
    <col min="4897" max="4897" width="10" style="2" customWidth="1"/>
    <col min="4898" max="4898" width="12" style="2" customWidth="1"/>
    <col min="4899" max="4899" width="9.81640625" style="2" customWidth="1"/>
    <col min="4900" max="4900" width="14.453125" style="2" customWidth="1"/>
    <col min="4901" max="4901" width="16.1796875" style="2" customWidth="1"/>
    <col min="4902" max="4902" width="9.1796875" style="2"/>
    <col min="4903" max="4904" width="9.26953125" style="2" customWidth="1"/>
    <col min="4905" max="4906" width="10.54296875" style="2" customWidth="1"/>
    <col min="4907" max="5120" width="9.1796875" style="2"/>
    <col min="5121" max="5121" width="19.26953125" style="2" customWidth="1"/>
    <col min="5122" max="5122" width="42.453125" style="2" customWidth="1"/>
    <col min="5123" max="5123" width="15.453125" style="2" customWidth="1"/>
    <col min="5124" max="5125" width="20.26953125" style="2" customWidth="1"/>
    <col min="5126" max="5126" width="10.54296875" style="2" customWidth="1"/>
    <col min="5127" max="5127" width="11.81640625" style="2" customWidth="1"/>
    <col min="5128" max="5128" width="11.1796875" style="2" customWidth="1"/>
    <col min="5129" max="5129" width="13.26953125" style="2" customWidth="1"/>
    <col min="5130" max="5130" width="12.1796875" style="2" customWidth="1"/>
    <col min="5131" max="5131" width="11.26953125" style="2" customWidth="1"/>
    <col min="5132" max="5132" width="16" style="2" customWidth="1"/>
    <col min="5133" max="5133" width="17.26953125" style="2" customWidth="1"/>
    <col min="5134" max="5134" width="11" style="2" customWidth="1"/>
    <col min="5135" max="5135" width="10.7265625" style="2" customWidth="1"/>
    <col min="5136" max="5136" width="11.81640625" style="2" customWidth="1"/>
    <col min="5137" max="5137" width="10.1796875" style="2" customWidth="1"/>
    <col min="5138" max="5138" width="11.1796875" style="2" customWidth="1"/>
    <col min="5139" max="5139" width="9" style="2" customWidth="1"/>
    <col min="5140" max="5140" width="17.453125" style="2" customWidth="1"/>
    <col min="5141" max="5141" width="17.26953125" style="2" customWidth="1"/>
    <col min="5142" max="5142" width="9.54296875" style="2" customWidth="1"/>
    <col min="5143" max="5143" width="9.26953125" style="2" customWidth="1"/>
    <col min="5144" max="5144" width="9" style="2" customWidth="1"/>
    <col min="5145" max="5145" width="9.26953125" style="2" customWidth="1"/>
    <col min="5146" max="5146" width="11.54296875" style="2" customWidth="1"/>
    <col min="5147" max="5147" width="8.81640625" style="2" customWidth="1"/>
    <col min="5148" max="5148" width="16.26953125" style="2" customWidth="1"/>
    <col min="5149" max="5149" width="16.7265625" style="2" customWidth="1"/>
    <col min="5150" max="5150" width="8.54296875" style="2" customWidth="1"/>
    <col min="5151" max="5151" width="9.7265625" style="2" customWidth="1"/>
    <col min="5152" max="5152" width="12.54296875" style="2" customWidth="1"/>
    <col min="5153" max="5153" width="10" style="2" customWidth="1"/>
    <col min="5154" max="5154" width="12" style="2" customWidth="1"/>
    <col min="5155" max="5155" width="9.81640625" style="2" customWidth="1"/>
    <col min="5156" max="5156" width="14.453125" style="2" customWidth="1"/>
    <col min="5157" max="5157" width="16.1796875" style="2" customWidth="1"/>
    <col min="5158" max="5158" width="9.1796875" style="2"/>
    <col min="5159" max="5160" width="9.26953125" style="2" customWidth="1"/>
    <col min="5161" max="5162" width="10.54296875" style="2" customWidth="1"/>
    <col min="5163" max="5376" width="9.1796875" style="2"/>
    <col min="5377" max="5377" width="19.26953125" style="2" customWidth="1"/>
    <col min="5378" max="5378" width="42.453125" style="2" customWidth="1"/>
    <col min="5379" max="5379" width="15.453125" style="2" customWidth="1"/>
    <col min="5380" max="5381" width="20.26953125" style="2" customWidth="1"/>
    <col min="5382" max="5382" width="10.54296875" style="2" customWidth="1"/>
    <col min="5383" max="5383" width="11.81640625" style="2" customWidth="1"/>
    <col min="5384" max="5384" width="11.1796875" style="2" customWidth="1"/>
    <col min="5385" max="5385" width="13.26953125" style="2" customWidth="1"/>
    <col min="5386" max="5386" width="12.1796875" style="2" customWidth="1"/>
    <col min="5387" max="5387" width="11.26953125" style="2" customWidth="1"/>
    <col min="5388" max="5388" width="16" style="2" customWidth="1"/>
    <col min="5389" max="5389" width="17.26953125" style="2" customWidth="1"/>
    <col min="5390" max="5390" width="11" style="2" customWidth="1"/>
    <col min="5391" max="5391" width="10.7265625" style="2" customWidth="1"/>
    <col min="5392" max="5392" width="11.81640625" style="2" customWidth="1"/>
    <col min="5393" max="5393" width="10.1796875" style="2" customWidth="1"/>
    <col min="5394" max="5394" width="11.1796875" style="2" customWidth="1"/>
    <col min="5395" max="5395" width="9" style="2" customWidth="1"/>
    <col min="5396" max="5396" width="17.453125" style="2" customWidth="1"/>
    <col min="5397" max="5397" width="17.26953125" style="2" customWidth="1"/>
    <col min="5398" max="5398" width="9.54296875" style="2" customWidth="1"/>
    <col min="5399" max="5399" width="9.26953125" style="2" customWidth="1"/>
    <col min="5400" max="5400" width="9" style="2" customWidth="1"/>
    <col min="5401" max="5401" width="9.26953125" style="2" customWidth="1"/>
    <col min="5402" max="5402" width="11.54296875" style="2" customWidth="1"/>
    <col min="5403" max="5403" width="8.81640625" style="2" customWidth="1"/>
    <col min="5404" max="5404" width="16.26953125" style="2" customWidth="1"/>
    <col min="5405" max="5405" width="16.7265625" style="2" customWidth="1"/>
    <col min="5406" max="5406" width="8.54296875" style="2" customWidth="1"/>
    <col min="5407" max="5407" width="9.7265625" style="2" customWidth="1"/>
    <col min="5408" max="5408" width="12.54296875" style="2" customWidth="1"/>
    <col min="5409" max="5409" width="10" style="2" customWidth="1"/>
    <col min="5410" max="5410" width="12" style="2" customWidth="1"/>
    <col min="5411" max="5411" width="9.81640625" style="2" customWidth="1"/>
    <col min="5412" max="5412" width="14.453125" style="2" customWidth="1"/>
    <col min="5413" max="5413" width="16.1796875" style="2" customWidth="1"/>
    <col min="5414" max="5414" width="9.1796875" style="2"/>
    <col min="5415" max="5416" width="9.26953125" style="2" customWidth="1"/>
    <col min="5417" max="5418" width="10.54296875" style="2" customWidth="1"/>
    <col min="5419" max="5632" width="9.1796875" style="2"/>
    <col min="5633" max="5633" width="19.26953125" style="2" customWidth="1"/>
    <col min="5634" max="5634" width="42.453125" style="2" customWidth="1"/>
    <col min="5635" max="5635" width="15.453125" style="2" customWidth="1"/>
    <col min="5636" max="5637" width="20.26953125" style="2" customWidth="1"/>
    <col min="5638" max="5638" width="10.54296875" style="2" customWidth="1"/>
    <col min="5639" max="5639" width="11.81640625" style="2" customWidth="1"/>
    <col min="5640" max="5640" width="11.1796875" style="2" customWidth="1"/>
    <col min="5641" max="5641" width="13.26953125" style="2" customWidth="1"/>
    <col min="5642" max="5642" width="12.1796875" style="2" customWidth="1"/>
    <col min="5643" max="5643" width="11.26953125" style="2" customWidth="1"/>
    <col min="5644" max="5644" width="16" style="2" customWidth="1"/>
    <col min="5645" max="5645" width="17.26953125" style="2" customWidth="1"/>
    <col min="5646" max="5646" width="11" style="2" customWidth="1"/>
    <col min="5647" max="5647" width="10.7265625" style="2" customWidth="1"/>
    <col min="5648" max="5648" width="11.81640625" style="2" customWidth="1"/>
    <col min="5649" max="5649" width="10.1796875" style="2" customWidth="1"/>
    <col min="5650" max="5650" width="11.1796875" style="2" customWidth="1"/>
    <col min="5651" max="5651" width="9" style="2" customWidth="1"/>
    <col min="5652" max="5652" width="17.453125" style="2" customWidth="1"/>
    <col min="5653" max="5653" width="17.26953125" style="2" customWidth="1"/>
    <col min="5654" max="5654" width="9.54296875" style="2" customWidth="1"/>
    <col min="5655" max="5655" width="9.26953125" style="2" customWidth="1"/>
    <col min="5656" max="5656" width="9" style="2" customWidth="1"/>
    <col min="5657" max="5657" width="9.26953125" style="2" customWidth="1"/>
    <col min="5658" max="5658" width="11.54296875" style="2" customWidth="1"/>
    <col min="5659" max="5659" width="8.81640625" style="2" customWidth="1"/>
    <col min="5660" max="5660" width="16.26953125" style="2" customWidth="1"/>
    <col min="5661" max="5661" width="16.7265625" style="2" customWidth="1"/>
    <col min="5662" max="5662" width="8.54296875" style="2" customWidth="1"/>
    <col min="5663" max="5663" width="9.7265625" style="2" customWidth="1"/>
    <col min="5664" max="5664" width="12.54296875" style="2" customWidth="1"/>
    <col min="5665" max="5665" width="10" style="2" customWidth="1"/>
    <col min="5666" max="5666" width="12" style="2" customWidth="1"/>
    <col min="5667" max="5667" width="9.81640625" style="2" customWidth="1"/>
    <col min="5668" max="5668" width="14.453125" style="2" customWidth="1"/>
    <col min="5669" max="5669" width="16.1796875" style="2" customWidth="1"/>
    <col min="5670" max="5670" width="9.1796875" style="2"/>
    <col min="5671" max="5672" width="9.26953125" style="2" customWidth="1"/>
    <col min="5673" max="5674" width="10.54296875" style="2" customWidth="1"/>
    <col min="5675" max="5888" width="9.1796875" style="2"/>
    <col min="5889" max="5889" width="19.26953125" style="2" customWidth="1"/>
    <col min="5890" max="5890" width="42.453125" style="2" customWidth="1"/>
    <col min="5891" max="5891" width="15.453125" style="2" customWidth="1"/>
    <col min="5892" max="5893" width="20.26953125" style="2" customWidth="1"/>
    <col min="5894" max="5894" width="10.54296875" style="2" customWidth="1"/>
    <col min="5895" max="5895" width="11.81640625" style="2" customWidth="1"/>
    <col min="5896" max="5896" width="11.1796875" style="2" customWidth="1"/>
    <col min="5897" max="5897" width="13.26953125" style="2" customWidth="1"/>
    <col min="5898" max="5898" width="12.1796875" style="2" customWidth="1"/>
    <col min="5899" max="5899" width="11.26953125" style="2" customWidth="1"/>
    <col min="5900" max="5900" width="16" style="2" customWidth="1"/>
    <col min="5901" max="5901" width="17.26953125" style="2" customWidth="1"/>
    <col min="5902" max="5902" width="11" style="2" customWidth="1"/>
    <col min="5903" max="5903" width="10.7265625" style="2" customWidth="1"/>
    <col min="5904" max="5904" width="11.81640625" style="2" customWidth="1"/>
    <col min="5905" max="5905" width="10.1796875" style="2" customWidth="1"/>
    <col min="5906" max="5906" width="11.1796875" style="2" customWidth="1"/>
    <col min="5907" max="5907" width="9" style="2" customWidth="1"/>
    <col min="5908" max="5908" width="17.453125" style="2" customWidth="1"/>
    <col min="5909" max="5909" width="17.26953125" style="2" customWidth="1"/>
    <col min="5910" max="5910" width="9.54296875" style="2" customWidth="1"/>
    <col min="5911" max="5911" width="9.26953125" style="2" customWidth="1"/>
    <col min="5912" max="5912" width="9" style="2" customWidth="1"/>
    <col min="5913" max="5913" width="9.26953125" style="2" customWidth="1"/>
    <col min="5914" max="5914" width="11.54296875" style="2" customWidth="1"/>
    <col min="5915" max="5915" width="8.81640625" style="2" customWidth="1"/>
    <col min="5916" max="5916" width="16.26953125" style="2" customWidth="1"/>
    <col min="5917" max="5917" width="16.7265625" style="2" customWidth="1"/>
    <col min="5918" max="5918" width="8.54296875" style="2" customWidth="1"/>
    <col min="5919" max="5919" width="9.7265625" style="2" customWidth="1"/>
    <col min="5920" max="5920" width="12.54296875" style="2" customWidth="1"/>
    <col min="5921" max="5921" width="10" style="2" customWidth="1"/>
    <col min="5922" max="5922" width="12" style="2" customWidth="1"/>
    <col min="5923" max="5923" width="9.81640625" style="2" customWidth="1"/>
    <col min="5924" max="5924" width="14.453125" style="2" customWidth="1"/>
    <col min="5925" max="5925" width="16.1796875" style="2" customWidth="1"/>
    <col min="5926" max="5926" width="9.1796875" style="2"/>
    <col min="5927" max="5928" width="9.26953125" style="2" customWidth="1"/>
    <col min="5929" max="5930" width="10.54296875" style="2" customWidth="1"/>
    <col min="5931" max="6144" width="9.1796875" style="2"/>
    <col min="6145" max="6145" width="19.26953125" style="2" customWidth="1"/>
    <col min="6146" max="6146" width="42.453125" style="2" customWidth="1"/>
    <col min="6147" max="6147" width="15.453125" style="2" customWidth="1"/>
    <col min="6148" max="6149" width="20.26953125" style="2" customWidth="1"/>
    <col min="6150" max="6150" width="10.54296875" style="2" customWidth="1"/>
    <col min="6151" max="6151" width="11.81640625" style="2" customWidth="1"/>
    <col min="6152" max="6152" width="11.1796875" style="2" customWidth="1"/>
    <col min="6153" max="6153" width="13.26953125" style="2" customWidth="1"/>
    <col min="6154" max="6154" width="12.1796875" style="2" customWidth="1"/>
    <col min="6155" max="6155" width="11.26953125" style="2" customWidth="1"/>
    <col min="6156" max="6156" width="16" style="2" customWidth="1"/>
    <col min="6157" max="6157" width="17.26953125" style="2" customWidth="1"/>
    <col min="6158" max="6158" width="11" style="2" customWidth="1"/>
    <col min="6159" max="6159" width="10.7265625" style="2" customWidth="1"/>
    <col min="6160" max="6160" width="11.81640625" style="2" customWidth="1"/>
    <col min="6161" max="6161" width="10.1796875" style="2" customWidth="1"/>
    <col min="6162" max="6162" width="11.1796875" style="2" customWidth="1"/>
    <col min="6163" max="6163" width="9" style="2" customWidth="1"/>
    <col min="6164" max="6164" width="17.453125" style="2" customWidth="1"/>
    <col min="6165" max="6165" width="17.26953125" style="2" customWidth="1"/>
    <col min="6166" max="6166" width="9.54296875" style="2" customWidth="1"/>
    <col min="6167" max="6167" width="9.26953125" style="2" customWidth="1"/>
    <col min="6168" max="6168" width="9" style="2" customWidth="1"/>
    <col min="6169" max="6169" width="9.26953125" style="2" customWidth="1"/>
    <col min="6170" max="6170" width="11.54296875" style="2" customWidth="1"/>
    <col min="6171" max="6171" width="8.81640625" style="2" customWidth="1"/>
    <col min="6172" max="6172" width="16.26953125" style="2" customWidth="1"/>
    <col min="6173" max="6173" width="16.7265625" style="2" customWidth="1"/>
    <col min="6174" max="6174" width="8.54296875" style="2" customWidth="1"/>
    <col min="6175" max="6175" width="9.7265625" style="2" customWidth="1"/>
    <col min="6176" max="6176" width="12.54296875" style="2" customWidth="1"/>
    <col min="6177" max="6177" width="10" style="2" customWidth="1"/>
    <col min="6178" max="6178" width="12" style="2" customWidth="1"/>
    <col min="6179" max="6179" width="9.81640625" style="2" customWidth="1"/>
    <col min="6180" max="6180" width="14.453125" style="2" customWidth="1"/>
    <col min="6181" max="6181" width="16.1796875" style="2" customWidth="1"/>
    <col min="6182" max="6182" width="9.1796875" style="2"/>
    <col min="6183" max="6184" width="9.26953125" style="2" customWidth="1"/>
    <col min="6185" max="6186" width="10.54296875" style="2" customWidth="1"/>
    <col min="6187" max="6400" width="9.1796875" style="2"/>
    <col min="6401" max="6401" width="19.26953125" style="2" customWidth="1"/>
    <col min="6402" max="6402" width="42.453125" style="2" customWidth="1"/>
    <col min="6403" max="6403" width="15.453125" style="2" customWidth="1"/>
    <col min="6404" max="6405" width="20.26953125" style="2" customWidth="1"/>
    <col min="6406" max="6406" width="10.54296875" style="2" customWidth="1"/>
    <col min="6407" max="6407" width="11.81640625" style="2" customWidth="1"/>
    <col min="6408" max="6408" width="11.1796875" style="2" customWidth="1"/>
    <col min="6409" max="6409" width="13.26953125" style="2" customWidth="1"/>
    <col min="6410" max="6410" width="12.1796875" style="2" customWidth="1"/>
    <col min="6411" max="6411" width="11.26953125" style="2" customWidth="1"/>
    <col min="6412" max="6412" width="16" style="2" customWidth="1"/>
    <col min="6413" max="6413" width="17.26953125" style="2" customWidth="1"/>
    <col min="6414" max="6414" width="11" style="2" customWidth="1"/>
    <col min="6415" max="6415" width="10.7265625" style="2" customWidth="1"/>
    <col min="6416" max="6416" width="11.81640625" style="2" customWidth="1"/>
    <col min="6417" max="6417" width="10.1796875" style="2" customWidth="1"/>
    <col min="6418" max="6418" width="11.1796875" style="2" customWidth="1"/>
    <col min="6419" max="6419" width="9" style="2" customWidth="1"/>
    <col min="6420" max="6420" width="17.453125" style="2" customWidth="1"/>
    <col min="6421" max="6421" width="17.26953125" style="2" customWidth="1"/>
    <col min="6422" max="6422" width="9.54296875" style="2" customWidth="1"/>
    <col min="6423" max="6423" width="9.26953125" style="2" customWidth="1"/>
    <col min="6424" max="6424" width="9" style="2" customWidth="1"/>
    <col min="6425" max="6425" width="9.26953125" style="2" customWidth="1"/>
    <col min="6426" max="6426" width="11.54296875" style="2" customWidth="1"/>
    <col min="6427" max="6427" width="8.81640625" style="2" customWidth="1"/>
    <col min="6428" max="6428" width="16.26953125" style="2" customWidth="1"/>
    <col min="6429" max="6429" width="16.7265625" style="2" customWidth="1"/>
    <col min="6430" max="6430" width="8.54296875" style="2" customWidth="1"/>
    <col min="6431" max="6431" width="9.7265625" style="2" customWidth="1"/>
    <col min="6432" max="6432" width="12.54296875" style="2" customWidth="1"/>
    <col min="6433" max="6433" width="10" style="2" customWidth="1"/>
    <col min="6434" max="6434" width="12" style="2" customWidth="1"/>
    <col min="6435" max="6435" width="9.81640625" style="2" customWidth="1"/>
    <col min="6436" max="6436" width="14.453125" style="2" customWidth="1"/>
    <col min="6437" max="6437" width="16.1796875" style="2" customWidth="1"/>
    <col min="6438" max="6438" width="9.1796875" style="2"/>
    <col min="6439" max="6440" width="9.26953125" style="2" customWidth="1"/>
    <col min="6441" max="6442" width="10.54296875" style="2" customWidth="1"/>
    <col min="6443" max="6656" width="9.1796875" style="2"/>
    <col min="6657" max="6657" width="19.26953125" style="2" customWidth="1"/>
    <col min="6658" max="6658" width="42.453125" style="2" customWidth="1"/>
    <col min="6659" max="6659" width="15.453125" style="2" customWidth="1"/>
    <col min="6660" max="6661" width="20.26953125" style="2" customWidth="1"/>
    <col min="6662" max="6662" width="10.54296875" style="2" customWidth="1"/>
    <col min="6663" max="6663" width="11.81640625" style="2" customWidth="1"/>
    <col min="6664" max="6664" width="11.1796875" style="2" customWidth="1"/>
    <col min="6665" max="6665" width="13.26953125" style="2" customWidth="1"/>
    <col min="6666" max="6666" width="12.1796875" style="2" customWidth="1"/>
    <col min="6667" max="6667" width="11.26953125" style="2" customWidth="1"/>
    <col min="6668" max="6668" width="16" style="2" customWidth="1"/>
    <col min="6669" max="6669" width="17.26953125" style="2" customWidth="1"/>
    <col min="6670" max="6670" width="11" style="2" customWidth="1"/>
    <col min="6671" max="6671" width="10.7265625" style="2" customWidth="1"/>
    <col min="6672" max="6672" width="11.81640625" style="2" customWidth="1"/>
    <col min="6673" max="6673" width="10.1796875" style="2" customWidth="1"/>
    <col min="6674" max="6674" width="11.1796875" style="2" customWidth="1"/>
    <col min="6675" max="6675" width="9" style="2" customWidth="1"/>
    <col min="6676" max="6676" width="17.453125" style="2" customWidth="1"/>
    <col min="6677" max="6677" width="17.26953125" style="2" customWidth="1"/>
    <col min="6678" max="6678" width="9.54296875" style="2" customWidth="1"/>
    <col min="6679" max="6679" width="9.26953125" style="2" customWidth="1"/>
    <col min="6680" max="6680" width="9" style="2" customWidth="1"/>
    <col min="6681" max="6681" width="9.26953125" style="2" customWidth="1"/>
    <col min="6682" max="6682" width="11.54296875" style="2" customWidth="1"/>
    <col min="6683" max="6683" width="8.81640625" style="2" customWidth="1"/>
    <col min="6684" max="6684" width="16.26953125" style="2" customWidth="1"/>
    <col min="6685" max="6685" width="16.7265625" style="2" customWidth="1"/>
    <col min="6686" max="6686" width="8.54296875" style="2" customWidth="1"/>
    <col min="6687" max="6687" width="9.7265625" style="2" customWidth="1"/>
    <col min="6688" max="6688" width="12.54296875" style="2" customWidth="1"/>
    <col min="6689" max="6689" width="10" style="2" customWidth="1"/>
    <col min="6690" max="6690" width="12" style="2" customWidth="1"/>
    <col min="6691" max="6691" width="9.81640625" style="2" customWidth="1"/>
    <col min="6692" max="6692" width="14.453125" style="2" customWidth="1"/>
    <col min="6693" max="6693" width="16.1796875" style="2" customWidth="1"/>
    <col min="6694" max="6694" width="9.1796875" style="2"/>
    <col min="6695" max="6696" width="9.26953125" style="2" customWidth="1"/>
    <col min="6697" max="6698" width="10.54296875" style="2" customWidth="1"/>
    <col min="6699" max="6912" width="9.1796875" style="2"/>
    <col min="6913" max="6913" width="19.26953125" style="2" customWidth="1"/>
    <col min="6914" max="6914" width="42.453125" style="2" customWidth="1"/>
    <col min="6915" max="6915" width="15.453125" style="2" customWidth="1"/>
    <col min="6916" max="6917" width="20.26953125" style="2" customWidth="1"/>
    <col min="6918" max="6918" width="10.54296875" style="2" customWidth="1"/>
    <col min="6919" max="6919" width="11.81640625" style="2" customWidth="1"/>
    <col min="6920" max="6920" width="11.1796875" style="2" customWidth="1"/>
    <col min="6921" max="6921" width="13.26953125" style="2" customWidth="1"/>
    <col min="6922" max="6922" width="12.1796875" style="2" customWidth="1"/>
    <col min="6923" max="6923" width="11.26953125" style="2" customWidth="1"/>
    <col min="6924" max="6924" width="16" style="2" customWidth="1"/>
    <col min="6925" max="6925" width="17.26953125" style="2" customWidth="1"/>
    <col min="6926" max="6926" width="11" style="2" customWidth="1"/>
    <col min="6927" max="6927" width="10.7265625" style="2" customWidth="1"/>
    <col min="6928" max="6928" width="11.81640625" style="2" customWidth="1"/>
    <col min="6929" max="6929" width="10.1796875" style="2" customWidth="1"/>
    <col min="6930" max="6930" width="11.1796875" style="2" customWidth="1"/>
    <col min="6931" max="6931" width="9" style="2" customWidth="1"/>
    <col min="6932" max="6932" width="17.453125" style="2" customWidth="1"/>
    <col min="6933" max="6933" width="17.26953125" style="2" customWidth="1"/>
    <col min="6934" max="6934" width="9.54296875" style="2" customWidth="1"/>
    <col min="6935" max="6935" width="9.26953125" style="2" customWidth="1"/>
    <col min="6936" max="6936" width="9" style="2" customWidth="1"/>
    <col min="6937" max="6937" width="9.26953125" style="2" customWidth="1"/>
    <col min="6938" max="6938" width="11.54296875" style="2" customWidth="1"/>
    <col min="6939" max="6939" width="8.81640625" style="2" customWidth="1"/>
    <col min="6940" max="6940" width="16.26953125" style="2" customWidth="1"/>
    <col min="6941" max="6941" width="16.7265625" style="2" customWidth="1"/>
    <col min="6942" max="6942" width="8.54296875" style="2" customWidth="1"/>
    <col min="6943" max="6943" width="9.7265625" style="2" customWidth="1"/>
    <col min="6944" max="6944" width="12.54296875" style="2" customWidth="1"/>
    <col min="6945" max="6945" width="10" style="2" customWidth="1"/>
    <col min="6946" max="6946" width="12" style="2" customWidth="1"/>
    <col min="6947" max="6947" width="9.81640625" style="2" customWidth="1"/>
    <col min="6948" max="6948" width="14.453125" style="2" customWidth="1"/>
    <col min="6949" max="6949" width="16.1796875" style="2" customWidth="1"/>
    <col min="6950" max="6950" width="9.1796875" style="2"/>
    <col min="6951" max="6952" width="9.26953125" style="2" customWidth="1"/>
    <col min="6953" max="6954" width="10.54296875" style="2" customWidth="1"/>
    <col min="6955" max="7168" width="9.1796875" style="2"/>
    <col min="7169" max="7169" width="19.26953125" style="2" customWidth="1"/>
    <col min="7170" max="7170" width="42.453125" style="2" customWidth="1"/>
    <col min="7171" max="7171" width="15.453125" style="2" customWidth="1"/>
    <col min="7172" max="7173" width="20.26953125" style="2" customWidth="1"/>
    <col min="7174" max="7174" width="10.54296875" style="2" customWidth="1"/>
    <col min="7175" max="7175" width="11.81640625" style="2" customWidth="1"/>
    <col min="7176" max="7176" width="11.1796875" style="2" customWidth="1"/>
    <col min="7177" max="7177" width="13.26953125" style="2" customWidth="1"/>
    <col min="7178" max="7178" width="12.1796875" style="2" customWidth="1"/>
    <col min="7179" max="7179" width="11.26953125" style="2" customWidth="1"/>
    <col min="7180" max="7180" width="16" style="2" customWidth="1"/>
    <col min="7181" max="7181" width="17.26953125" style="2" customWidth="1"/>
    <col min="7182" max="7182" width="11" style="2" customWidth="1"/>
    <col min="7183" max="7183" width="10.7265625" style="2" customWidth="1"/>
    <col min="7184" max="7184" width="11.81640625" style="2" customWidth="1"/>
    <col min="7185" max="7185" width="10.1796875" style="2" customWidth="1"/>
    <col min="7186" max="7186" width="11.1796875" style="2" customWidth="1"/>
    <col min="7187" max="7187" width="9" style="2" customWidth="1"/>
    <col min="7188" max="7188" width="17.453125" style="2" customWidth="1"/>
    <col min="7189" max="7189" width="17.26953125" style="2" customWidth="1"/>
    <col min="7190" max="7190" width="9.54296875" style="2" customWidth="1"/>
    <col min="7191" max="7191" width="9.26953125" style="2" customWidth="1"/>
    <col min="7192" max="7192" width="9" style="2" customWidth="1"/>
    <col min="7193" max="7193" width="9.26953125" style="2" customWidth="1"/>
    <col min="7194" max="7194" width="11.54296875" style="2" customWidth="1"/>
    <col min="7195" max="7195" width="8.81640625" style="2" customWidth="1"/>
    <col min="7196" max="7196" width="16.26953125" style="2" customWidth="1"/>
    <col min="7197" max="7197" width="16.7265625" style="2" customWidth="1"/>
    <col min="7198" max="7198" width="8.54296875" style="2" customWidth="1"/>
    <col min="7199" max="7199" width="9.7265625" style="2" customWidth="1"/>
    <col min="7200" max="7200" width="12.54296875" style="2" customWidth="1"/>
    <col min="7201" max="7201" width="10" style="2" customWidth="1"/>
    <col min="7202" max="7202" width="12" style="2" customWidth="1"/>
    <col min="7203" max="7203" width="9.81640625" style="2" customWidth="1"/>
    <col min="7204" max="7204" width="14.453125" style="2" customWidth="1"/>
    <col min="7205" max="7205" width="16.1796875" style="2" customWidth="1"/>
    <col min="7206" max="7206" width="9.1796875" style="2"/>
    <col min="7207" max="7208" width="9.26953125" style="2" customWidth="1"/>
    <col min="7209" max="7210" width="10.54296875" style="2" customWidth="1"/>
    <col min="7211" max="7424" width="9.1796875" style="2"/>
    <col min="7425" max="7425" width="19.26953125" style="2" customWidth="1"/>
    <col min="7426" max="7426" width="42.453125" style="2" customWidth="1"/>
    <col min="7427" max="7427" width="15.453125" style="2" customWidth="1"/>
    <col min="7428" max="7429" width="20.26953125" style="2" customWidth="1"/>
    <col min="7430" max="7430" width="10.54296875" style="2" customWidth="1"/>
    <col min="7431" max="7431" width="11.81640625" style="2" customWidth="1"/>
    <col min="7432" max="7432" width="11.1796875" style="2" customWidth="1"/>
    <col min="7433" max="7433" width="13.26953125" style="2" customWidth="1"/>
    <col min="7434" max="7434" width="12.1796875" style="2" customWidth="1"/>
    <col min="7435" max="7435" width="11.26953125" style="2" customWidth="1"/>
    <col min="7436" max="7436" width="16" style="2" customWidth="1"/>
    <col min="7437" max="7437" width="17.26953125" style="2" customWidth="1"/>
    <col min="7438" max="7438" width="11" style="2" customWidth="1"/>
    <col min="7439" max="7439" width="10.7265625" style="2" customWidth="1"/>
    <col min="7440" max="7440" width="11.81640625" style="2" customWidth="1"/>
    <col min="7441" max="7441" width="10.1796875" style="2" customWidth="1"/>
    <col min="7442" max="7442" width="11.1796875" style="2" customWidth="1"/>
    <col min="7443" max="7443" width="9" style="2" customWidth="1"/>
    <col min="7444" max="7444" width="17.453125" style="2" customWidth="1"/>
    <col min="7445" max="7445" width="17.26953125" style="2" customWidth="1"/>
    <col min="7446" max="7446" width="9.54296875" style="2" customWidth="1"/>
    <col min="7447" max="7447" width="9.26953125" style="2" customWidth="1"/>
    <col min="7448" max="7448" width="9" style="2" customWidth="1"/>
    <col min="7449" max="7449" width="9.26953125" style="2" customWidth="1"/>
    <col min="7450" max="7450" width="11.54296875" style="2" customWidth="1"/>
    <col min="7451" max="7451" width="8.81640625" style="2" customWidth="1"/>
    <col min="7452" max="7452" width="16.26953125" style="2" customWidth="1"/>
    <col min="7453" max="7453" width="16.7265625" style="2" customWidth="1"/>
    <col min="7454" max="7454" width="8.54296875" style="2" customWidth="1"/>
    <col min="7455" max="7455" width="9.7265625" style="2" customWidth="1"/>
    <col min="7456" max="7456" width="12.54296875" style="2" customWidth="1"/>
    <col min="7457" max="7457" width="10" style="2" customWidth="1"/>
    <col min="7458" max="7458" width="12" style="2" customWidth="1"/>
    <col min="7459" max="7459" width="9.81640625" style="2" customWidth="1"/>
    <col min="7460" max="7460" width="14.453125" style="2" customWidth="1"/>
    <col min="7461" max="7461" width="16.1796875" style="2" customWidth="1"/>
    <col min="7462" max="7462" width="9.1796875" style="2"/>
    <col min="7463" max="7464" width="9.26953125" style="2" customWidth="1"/>
    <col min="7465" max="7466" width="10.54296875" style="2" customWidth="1"/>
    <col min="7467" max="7680" width="9.1796875" style="2"/>
    <col min="7681" max="7681" width="19.26953125" style="2" customWidth="1"/>
    <col min="7682" max="7682" width="42.453125" style="2" customWidth="1"/>
    <col min="7683" max="7683" width="15.453125" style="2" customWidth="1"/>
    <col min="7684" max="7685" width="20.26953125" style="2" customWidth="1"/>
    <col min="7686" max="7686" width="10.54296875" style="2" customWidth="1"/>
    <col min="7687" max="7687" width="11.81640625" style="2" customWidth="1"/>
    <col min="7688" max="7688" width="11.1796875" style="2" customWidth="1"/>
    <col min="7689" max="7689" width="13.26953125" style="2" customWidth="1"/>
    <col min="7690" max="7690" width="12.1796875" style="2" customWidth="1"/>
    <col min="7691" max="7691" width="11.26953125" style="2" customWidth="1"/>
    <col min="7692" max="7692" width="16" style="2" customWidth="1"/>
    <col min="7693" max="7693" width="17.26953125" style="2" customWidth="1"/>
    <col min="7694" max="7694" width="11" style="2" customWidth="1"/>
    <col min="7695" max="7695" width="10.7265625" style="2" customWidth="1"/>
    <col min="7696" max="7696" width="11.81640625" style="2" customWidth="1"/>
    <col min="7697" max="7697" width="10.1796875" style="2" customWidth="1"/>
    <col min="7698" max="7698" width="11.1796875" style="2" customWidth="1"/>
    <col min="7699" max="7699" width="9" style="2" customWidth="1"/>
    <col min="7700" max="7700" width="17.453125" style="2" customWidth="1"/>
    <col min="7701" max="7701" width="17.26953125" style="2" customWidth="1"/>
    <col min="7702" max="7702" width="9.54296875" style="2" customWidth="1"/>
    <col min="7703" max="7703" width="9.26953125" style="2" customWidth="1"/>
    <col min="7704" max="7704" width="9" style="2" customWidth="1"/>
    <col min="7705" max="7705" width="9.26953125" style="2" customWidth="1"/>
    <col min="7706" max="7706" width="11.54296875" style="2" customWidth="1"/>
    <col min="7707" max="7707" width="8.81640625" style="2" customWidth="1"/>
    <col min="7708" max="7708" width="16.26953125" style="2" customWidth="1"/>
    <col min="7709" max="7709" width="16.7265625" style="2" customWidth="1"/>
    <col min="7710" max="7710" width="8.54296875" style="2" customWidth="1"/>
    <col min="7711" max="7711" width="9.7265625" style="2" customWidth="1"/>
    <col min="7712" max="7712" width="12.54296875" style="2" customWidth="1"/>
    <col min="7713" max="7713" width="10" style="2" customWidth="1"/>
    <col min="7714" max="7714" width="12" style="2" customWidth="1"/>
    <col min="7715" max="7715" width="9.81640625" style="2" customWidth="1"/>
    <col min="7716" max="7716" width="14.453125" style="2" customWidth="1"/>
    <col min="7717" max="7717" width="16.1796875" style="2" customWidth="1"/>
    <col min="7718" max="7718" width="9.1796875" style="2"/>
    <col min="7719" max="7720" width="9.26953125" style="2" customWidth="1"/>
    <col min="7721" max="7722" width="10.54296875" style="2" customWidth="1"/>
    <col min="7723" max="7936" width="9.1796875" style="2"/>
    <col min="7937" max="7937" width="19.26953125" style="2" customWidth="1"/>
    <col min="7938" max="7938" width="42.453125" style="2" customWidth="1"/>
    <col min="7939" max="7939" width="15.453125" style="2" customWidth="1"/>
    <col min="7940" max="7941" width="20.26953125" style="2" customWidth="1"/>
    <col min="7942" max="7942" width="10.54296875" style="2" customWidth="1"/>
    <col min="7943" max="7943" width="11.81640625" style="2" customWidth="1"/>
    <col min="7944" max="7944" width="11.1796875" style="2" customWidth="1"/>
    <col min="7945" max="7945" width="13.26953125" style="2" customWidth="1"/>
    <col min="7946" max="7946" width="12.1796875" style="2" customWidth="1"/>
    <col min="7947" max="7947" width="11.26953125" style="2" customWidth="1"/>
    <col min="7948" max="7948" width="16" style="2" customWidth="1"/>
    <col min="7949" max="7949" width="17.26953125" style="2" customWidth="1"/>
    <col min="7950" max="7950" width="11" style="2" customWidth="1"/>
    <col min="7951" max="7951" width="10.7265625" style="2" customWidth="1"/>
    <col min="7952" max="7952" width="11.81640625" style="2" customWidth="1"/>
    <col min="7953" max="7953" width="10.1796875" style="2" customWidth="1"/>
    <col min="7954" max="7954" width="11.1796875" style="2" customWidth="1"/>
    <col min="7955" max="7955" width="9" style="2" customWidth="1"/>
    <col min="7956" max="7956" width="17.453125" style="2" customWidth="1"/>
    <col min="7957" max="7957" width="17.26953125" style="2" customWidth="1"/>
    <col min="7958" max="7958" width="9.54296875" style="2" customWidth="1"/>
    <col min="7959" max="7959" width="9.26953125" style="2" customWidth="1"/>
    <col min="7960" max="7960" width="9" style="2" customWidth="1"/>
    <col min="7961" max="7961" width="9.26953125" style="2" customWidth="1"/>
    <col min="7962" max="7962" width="11.54296875" style="2" customWidth="1"/>
    <col min="7963" max="7963" width="8.81640625" style="2" customWidth="1"/>
    <col min="7964" max="7964" width="16.26953125" style="2" customWidth="1"/>
    <col min="7965" max="7965" width="16.7265625" style="2" customWidth="1"/>
    <col min="7966" max="7966" width="8.54296875" style="2" customWidth="1"/>
    <col min="7967" max="7967" width="9.7265625" style="2" customWidth="1"/>
    <col min="7968" max="7968" width="12.54296875" style="2" customWidth="1"/>
    <col min="7969" max="7969" width="10" style="2" customWidth="1"/>
    <col min="7970" max="7970" width="12" style="2" customWidth="1"/>
    <col min="7971" max="7971" width="9.81640625" style="2" customWidth="1"/>
    <col min="7972" max="7972" width="14.453125" style="2" customWidth="1"/>
    <col min="7973" max="7973" width="16.1796875" style="2" customWidth="1"/>
    <col min="7974" max="7974" width="9.1796875" style="2"/>
    <col min="7975" max="7976" width="9.26953125" style="2" customWidth="1"/>
    <col min="7977" max="7978" width="10.54296875" style="2" customWidth="1"/>
    <col min="7979" max="8192" width="9.1796875" style="2"/>
    <col min="8193" max="8193" width="19.26953125" style="2" customWidth="1"/>
    <col min="8194" max="8194" width="42.453125" style="2" customWidth="1"/>
    <col min="8195" max="8195" width="15.453125" style="2" customWidth="1"/>
    <col min="8196" max="8197" width="20.26953125" style="2" customWidth="1"/>
    <col min="8198" max="8198" width="10.54296875" style="2" customWidth="1"/>
    <col min="8199" max="8199" width="11.81640625" style="2" customWidth="1"/>
    <col min="8200" max="8200" width="11.1796875" style="2" customWidth="1"/>
    <col min="8201" max="8201" width="13.26953125" style="2" customWidth="1"/>
    <col min="8202" max="8202" width="12.1796875" style="2" customWidth="1"/>
    <col min="8203" max="8203" width="11.26953125" style="2" customWidth="1"/>
    <col min="8204" max="8204" width="16" style="2" customWidth="1"/>
    <col min="8205" max="8205" width="17.26953125" style="2" customWidth="1"/>
    <col min="8206" max="8206" width="11" style="2" customWidth="1"/>
    <col min="8207" max="8207" width="10.7265625" style="2" customWidth="1"/>
    <col min="8208" max="8208" width="11.81640625" style="2" customWidth="1"/>
    <col min="8209" max="8209" width="10.1796875" style="2" customWidth="1"/>
    <col min="8210" max="8210" width="11.1796875" style="2" customWidth="1"/>
    <col min="8211" max="8211" width="9" style="2" customWidth="1"/>
    <col min="8212" max="8212" width="17.453125" style="2" customWidth="1"/>
    <col min="8213" max="8213" width="17.26953125" style="2" customWidth="1"/>
    <col min="8214" max="8214" width="9.54296875" style="2" customWidth="1"/>
    <col min="8215" max="8215" width="9.26953125" style="2" customWidth="1"/>
    <col min="8216" max="8216" width="9" style="2" customWidth="1"/>
    <col min="8217" max="8217" width="9.26953125" style="2" customWidth="1"/>
    <col min="8218" max="8218" width="11.54296875" style="2" customWidth="1"/>
    <col min="8219" max="8219" width="8.81640625" style="2" customWidth="1"/>
    <col min="8220" max="8220" width="16.26953125" style="2" customWidth="1"/>
    <col min="8221" max="8221" width="16.7265625" style="2" customWidth="1"/>
    <col min="8222" max="8222" width="8.54296875" style="2" customWidth="1"/>
    <col min="8223" max="8223" width="9.7265625" style="2" customWidth="1"/>
    <col min="8224" max="8224" width="12.54296875" style="2" customWidth="1"/>
    <col min="8225" max="8225" width="10" style="2" customWidth="1"/>
    <col min="8226" max="8226" width="12" style="2" customWidth="1"/>
    <col min="8227" max="8227" width="9.81640625" style="2" customWidth="1"/>
    <col min="8228" max="8228" width="14.453125" style="2" customWidth="1"/>
    <col min="8229" max="8229" width="16.1796875" style="2" customWidth="1"/>
    <col min="8230" max="8230" width="9.1796875" style="2"/>
    <col min="8231" max="8232" width="9.26953125" style="2" customWidth="1"/>
    <col min="8233" max="8234" width="10.54296875" style="2" customWidth="1"/>
    <col min="8235" max="8448" width="9.1796875" style="2"/>
    <col min="8449" max="8449" width="19.26953125" style="2" customWidth="1"/>
    <col min="8450" max="8450" width="42.453125" style="2" customWidth="1"/>
    <col min="8451" max="8451" width="15.453125" style="2" customWidth="1"/>
    <col min="8452" max="8453" width="20.26953125" style="2" customWidth="1"/>
    <col min="8454" max="8454" width="10.54296875" style="2" customWidth="1"/>
    <col min="8455" max="8455" width="11.81640625" style="2" customWidth="1"/>
    <col min="8456" max="8456" width="11.1796875" style="2" customWidth="1"/>
    <col min="8457" max="8457" width="13.26953125" style="2" customWidth="1"/>
    <col min="8458" max="8458" width="12.1796875" style="2" customWidth="1"/>
    <col min="8459" max="8459" width="11.26953125" style="2" customWidth="1"/>
    <col min="8460" max="8460" width="16" style="2" customWidth="1"/>
    <col min="8461" max="8461" width="17.26953125" style="2" customWidth="1"/>
    <col min="8462" max="8462" width="11" style="2" customWidth="1"/>
    <col min="8463" max="8463" width="10.7265625" style="2" customWidth="1"/>
    <col min="8464" max="8464" width="11.81640625" style="2" customWidth="1"/>
    <col min="8465" max="8465" width="10.1796875" style="2" customWidth="1"/>
    <col min="8466" max="8466" width="11.1796875" style="2" customWidth="1"/>
    <col min="8467" max="8467" width="9" style="2" customWidth="1"/>
    <col min="8468" max="8468" width="17.453125" style="2" customWidth="1"/>
    <col min="8469" max="8469" width="17.26953125" style="2" customWidth="1"/>
    <col min="8470" max="8470" width="9.54296875" style="2" customWidth="1"/>
    <col min="8471" max="8471" width="9.26953125" style="2" customWidth="1"/>
    <col min="8472" max="8472" width="9" style="2" customWidth="1"/>
    <col min="8473" max="8473" width="9.26953125" style="2" customWidth="1"/>
    <col min="8474" max="8474" width="11.54296875" style="2" customWidth="1"/>
    <col min="8475" max="8475" width="8.81640625" style="2" customWidth="1"/>
    <col min="8476" max="8476" width="16.26953125" style="2" customWidth="1"/>
    <col min="8477" max="8477" width="16.7265625" style="2" customWidth="1"/>
    <col min="8478" max="8478" width="8.54296875" style="2" customWidth="1"/>
    <col min="8479" max="8479" width="9.7265625" style="2" customWidth="1"/>
    <col min="8480" max="8480" width="12.54296875" style="2" customWidth="1"/>
    <col min="8481" max="8481" width="10" style="2" customWidth="1"/>
    <col min="8482" max="8482" width="12" style="2" customWidth="1"/>
    <col min="8483" max="8483" width="9.81640625" style="2" customWidth="1"/>
    <col min="8484" max="8484" width="14.453125" style="2" customWidth="1"/>
    <col min="8485" max="8485" width="16.1796875" style="2" customWidth="1"/>
    <col min="8486" max="8486" width="9.1796875" style="2"/>
    <col min="8487" max="8488" width="9.26953125" style="2" customWidth="1"/>
    <col min="8489" max="8490" width="10.54296875" style="2" customWidth="1"/>
    <col min="8491" max="8704" width="9.1796875" style="2"/>
    <col min="8705" max="8705" width="19.26953125" style="2" customWidth="1"/>
    <col min="8706" max="8706" width="42.453125" style="2" customWidth="1"/>
    <col min="8707" max="8707" width="15.453125" style="2" customWidth="1"/>
    <col min="8708" max="8709" width="20.26953125" style="2" customWidth="1"/>
    <col min="8710" max="8710" width="10.54296875" style="2" customWidth="1"/>
    <col min="8711" max="8711" width="11.81640625" style="2" customWidth="1"/>
    <col min="8712" max="8712" width="11.1796875" style="2" customWidth="1"/>
    <col min="8713" max="8713" width="13.26953125" style="2" customWidth="1"/>
    <col min="8714" max="8714" width="12.1796875" style="2" customWidth="1"/>
    <col min="8715" max="8715" width="11.26953125" style="2" customWidth="1"/>
    <col min="8716" max="8716" width="16" style="2" customWidth="1"/>
    <col min="8717" max="8717" width="17.26953125" style="2" customWidth="1"/>
    <col min="8718" max="8718" width="11" style="2" customWidth="1"/>
    <col min="8719" max="8719" width="10.7265625" style="2" customWidth="1"/>
    <col min="8720" max="8720" width="11.81640625" style="2" customWidth="1"/>
    <col min="8721" max="8721" width="10.1796875" style="2" customWidth="1"/>
    <col min="8722" max="8722" width="11.1796875" style="2" customWidth="1"/>
    <col min="8723" max="8723" width="9" style="2" customWidth="1"/>
    <col min="8724" max="8724" width="17.453125" style="2" customWidth="1"/>
    <col min="8725" max="8725" width="17.26953125" style="2" customWidth="1"/>
    <col min="8726" max="8726" width="9.54296875" style="2" customWidth="1"/>
    <col min="8727" max="8727" width="9.26953125" style="2" customWidth="1"/>
    <col min="8728" max="8728" width="9" style="2" customWidth="1"/>
    <col min="8729" max="8729" width="9.26953125" style="2" customWidth="1"/>
    <col min="8730" max="8730" width="11.54296875" style="2" customWidth="1"/>
    <col min="8731" max="8731" width="8.81640625" style="2" customWidth="1"/>
    <col min="8732" max="8732" width="16.26953125" style="2" customWidth="1"/>
    <col min="8733" max="8733" width="16.7265625" style="2" customWidth="1"/>
    <col min="8734" max="8734" width="8.54296875" style="2" customWidth="1"/>
    <col min="8735" max="8735" width="9.7265625" style="2" customWidth="1"/>
    <col min="8736" max="8736" width="12.54296875" style="2" customWidth="1"/>
    <col min="8737" max="8737" width="10" style="2" customWidth="1"/>
    <col min="8738" max="8738" width="12" style="2" customWidth="1"/>
    <col min="8739" max="8739" width="9.81640625" style="2" customWidth="1"/>
    <col min="8740" max="8740" width="14.453125" style="2" customWidth="1"/>
    <col min="8741" max="8741" width="16.1796875" style="2" customWidth="1"/>
    <col min="8742" max="8742" width="9.1796875" style="2"/>
    <col min="8743" max="8744" width="9.26953125" style="2" customWidth="1"/>
    <col min="8745" max="8746" width="10.54296875" style="2" customWidth="1"/>
    <col min="8747" max="8960" width="9.1796875" style="2"/>
    <col min="8961" max="8961" width="19.26953125" style="2" customWidth="1"/>
    <col min="8962" max="8962" width="42.453125" style="2" customWidth="1"/>
    <col min="8963" max="8963" width="15.453125" style="2" customWidth="1"/>
    <col min="8964" max="8965" width="20.26953125" style="2" customWidth="1"/>
    <col min="8966" max="8966" width="10.54296875" style="2" customWidth="1"/>
    <col min="8967" max="8967" width="11.81640625" style="2" customWidth="1"/>
    <col min="8968" max="8968" width="11.1796875" style="2" customWidth="1"/>
    <col min="8969" max="8969" width="13.26953125" style="2" customWidth="1"/>
    <col min="8970" max="8970" width="12.1796875" style="2" customWidth="1"/>
    <col min="8971" max="8971" width="11.26953125" style="2" customWidth="1"/>
    <col min="8972" max="8972" width="16" style="2" customWidth="1"/>
    <col min="8973" max="8973" width="17.26953125" style="2" customWidth="1"/>
    <col min="8974" max="8974" width="11" style="2" customWidth="1"/>
    <col min="8975" max="8975" width="10.7265625" style="2" customWidth="1"/>
    <col min="8976" max="8976" width="11.81640625" style="2" customWidth="1"/>
    <col min="8977" max="8977" width="10.1796875" style="2" customWidth="1"/>
    <col min="8978" max="8978" width="11.1796875" style="2" customWidth="1"/>
    <col min="8979" max="8979" width="9" style="2" customWidth="1"/>
    <col min="8980" max="8980" width="17.453125" style="2" customWidth="1"/>
    <col min="8981" max="8981" width="17.26953125" style="2" customWidth="1"/>
    <col min="8982" max="8982" width="9.54296875" style="2" customWidth="1"/>
    <col min="8983" max="8983" width="9.26953125" style="2" customWidth="1"/>
    <col min="8984" max="8984" width="9" style="2" customWidth="1"/>
    <col min="8985" max="8985" width="9.26953125" style="2" customWidth="1"/>
    <col min="8986" max="8986" width="11.54296875" style="2" customWidth="1"/>
    <col min="8987" max="8987" width="8.81640625" style="2" customWidth="1"/>
    <col min="8988" max="8988" width="16.26953125" style="2" customWidth="1"/>
    <col min="8989" max="8989" width="16.7265625" style="2" customWidth="1"/>
    <col min="8990" max="8990" width="8.54296875" style="2" customWidth="1"/>
    <col min="8991" max="8991" width="9.7265625" style="2" customWidth="1"/>
    <col min="8992" max="8992" width="12.54296875" style="2" customWidth="1"/>
    <col min="8993" max="8993" width="10" style="2" customWidth="1"/>
    <col min="8994" max="8994" width="12" style="2" customWidth="1"/>
    <col min="8995" max="8995" width="9.81640625" style="2" customWidth="1"/>
    <col min="8996" max="8996" width="14.453125" style="2" customWidth="1"/>
    <col min="8997" max="8997" width="16.1796875" style="2" customWidth="1"/>
    <col min="8998" max="8998" width="9.1796875" style="2"/>
    <col min="8999" max="9000" width="9.26953125" style="2" customWidth="1"/>
    <col min="9001" max="9002" width="10.54296875" style="2" customWidth="1"/>
    <col min="9003" max="9216" width="9.1796875" style="2"/>
    <col min="9217" max="9217" width="19.26953125" style="2" customWidth="1"/>
    <col min="9218" max="9218" width="42.453125" style="2" customWidth="1"/>
    <col min="9219" max="9219" width="15.453125" style="2" customWidth="1"/>
    <col min="9220" max="9221" width="20.26953125" style="2" customWidth="1"/>
    <col min="9222" max="9222" width="10.54296875" style="2" customWidth="1"/>
    <col min="9223" max="9223" width="11.81640625" style="2" customWidth="1"/>
    <col min="9224" max="9224" width="11.1796875" style="2" customWidth="1"/>
    <col min="9225" max="9225" width="13.26953125" style="2" customWidth="1"/>
    <col min="9226" max="9226" width="12.1796875" style="2" customWidth="1"/>
    <col min="9227" max="9227" width="11.26953125" style="2" customWidth="1"/>
    <col min="9228" max="9228" width="16" style="2" customWidth="1"/>
    <col min="9229" max="9229" width="17.26953125" style="2" customWidth="1"/>
    <col min="9230" max="9230" width="11" style="2" customWidth="1"/>
    <col min="9231" max="9231" width="10.7265625" style="2" customWidth="1"/>
    <col min="9232" max="9232" width="11.81640625" style="2" customWidth="1"/>
    <col min="9233" max="9233" width="10.1796875" style="2" customWidth="1"/>
    <col min="9234" max="9234" width="11.1796875" style="2" customWidth="1"/>
    <col min="9235" max="9235" width="9" style="2" customWidth="1"/>
    <col min="9236" max="9236" width="17.453125" style="2" customWidth="1"/>
    <col min="9237" max="9237" width="17.26953125" style="2" customWidth="1"/>
    <col min="9238" max="9238" width="9.54296875" style="2" customWidth="1"/>
    <col min="9239" max="9239" width="9.26953125" style="2" customWidth="1"/>
    <col min="9240" max="9240" width="9" style="2" customWidth="1"/>
    <col min="9241" max="9241" width="9.26953125" style="2" customWidth="1"/>
    <col min="9242" max="9242" width="11.54296875" style="2" customWidth="1"/>
    <col min="9243" max="9243" width="8.81640625" style="2" customWidth="1"/>
    <col min="9244" max="9244" width="16.26953125" style="2" customWidth="1"/>
    <col min="9245" max="9245" width="16.7265625" style="2" customWidth="1"/>
    <col min="9246" max="9246" width="8.54296875" style="2" customWidth="1"/>
    <col min="9247" max="9247" width="9.7265625" style="2" customWidth="1"/>
    <col min="9248" max="9248" width="12.54296875" style="2" customWidth="1"/>
    <col min="9249" max="9249" width="10" style="2" customWidth="1"/>
    <col min="9250" max="9250" width="12" style="2" customWidth="1"/>
    <col min="9251" max="9251" width="9.81640625" style="2" customWidth="1"/>
    <col min="9252" max="9252" width="14.453125" style="2" customWidth="1"/>
    <col min="9253" max="9253" width="16.1796875" style="2" customWidth="1"/>
    <col min="9254" max="9254" width="9.1796875" style="2"/>
    <col min="9255" max="9256" width="9.26953125" style="2" customWidth="1"/>
    <col min="9257" max="9258" width="10.54296875" style="2" customWidth="1"/>
    <col min="9259" max="9472" width="9.1796875" style="2"/>
    <col min="9473" max="9473" width="19.26953125" style="2" customWidth="1"/>
    <col min="9474" max="9474" width="42.453125" style="2" customWidth="1"/>
    <col min="9475" max="9475" width="15.453125" style="2" customWidth="1"/>
    <col min="9476" max="9477" width="20.26953125" style="2" customWidth="1"/>
    <col min="9478" max="9478" width="10.54296875" style="2" customWidth="1"/>
    <col min="9479" max="9479" width="11.81640625" style="2" customWidth="1"/>
    <col min="9480" max="9480" width="11.1796875" style="2" customWidth="1"/>
    <col min="9481" max="9481" width="13.26953125" style="2" customWidth="1"/>
    <col min="9482" max="9482" width="12.1796875" style="2" customWidth="1"/>
    <col min="9483" max="9483" width="11.26953125" style="2" customWidth="1"/>
    <col min="9484" max="9484" width="16" style="2" customWidth="1"/>
    <col min="9485" max="9485" width="17.26953125" style="2" customWidth="1"/>
    <col min="9486" max="9486" width="11" style="2" customWidth="1"/>
    <col min="9487" max="9487" width="10.7265625" style="2" customWidth="1"/>
    <col min="9488" max="9488" width="11.81640625" style="2" customWidth="1"/>
    <col min="9489" max="9489" width="10.1796875" style="2" customWidth="1"/>
    <col min="9490" max="9490" width="11.1796875" style="2" customWidth="1"/>
    <col min="9491" max="9491" width="9" style="2" customWidth="1"/>
    <col min="9492" max="9492" width="17.453125" style="2" customWidth="1"/>
    <col min="9493" max="9493" width="17.26953125" style="2" customWidth="1"/>
    <col min="9494" max="9494" width="9.54296875" style="2" customWidth="1"/>
    <col min="9495" max="9495" width="9.26953125" style="2" customWidth="1"/>
    <col min="9496" max="9496" width="9" style="2" customWidth="1"/>
    <col min="9497" max="9497" width="9.26953125" style="2" customWidth="1"/>
    <col min="9498" max="9498" width="11.54296875" style="2" customWidth="1"/>
    <col min="9499" max="9499" width="8.81640625" style="2" customWidth="1"/>
    <col min="9500" max="9500" width="16.26953125" style="2" customWidth="1"/>
    <col min="9501" max="9501" width="16.7265625" style="2" customWidth="1"/>
    <col min="9502" max="9502" width="8.54296875" style="2" customWidth="1"/>
    <col min="9503" max="9503" width="9.7265625" style="2" customWidth="1"/>
    <col min="9504" max="9504" width="12.54296875" style="2" customWidth="1"/>
    <col min="9505" max="9505" width="10" style="2" customWidth="1"/>
    <col min="9506" max="9506" width="12" style="2" customWidth="1"/>
    <col min="9507" max="9507" width="9.81640625" style="2" customWidth="1"/>
    <col min="9508" max="9508" width="14.453125" style="2" customWidth="1"/>
    <col min="9509" max="9509" width="16.1796875" style="2" customWidth="1"/>
    <col min="9510" max="9510" width="9.1796875" style="2"/>
    <col min="9511" max="9512" width="9.26953125" style="2" customWidth="1"/>
    <col min="9513" max="9514" width="10.54296875" style="2" customWidth="1"/>
    <col min="9515" max="9728" width="9.1796875" style="2"/>
    <col min="9729" max="9729" width="19.26953125" style="2" customWidth="1"/>
    <col min="9730" max="9730" width="42.453125" style="2" customWidth="1"/>
    <col min="9731" max="9731" width="15.453125" style="2" customWidth="1"/>
    <col min="9732" max="9733" width="20.26953125" style="2" customWidth="1"/>
    <col min="9734" max="9734" width="10.54296875" style="2" customWidth="1"/>
    <col min="9735" max="9735" width="11.81640625" style="2" customWidth="1"/>
    <col min="9736" max="9736" width="11.1796875" style="2" customWidth="1"/>
    <col min="9737" max="9737" width="13.26953125" style="2" customWidth="1"/>
    <col min="9738" max="9738" width="12.1796875" style="2" customWidth="1"/>
    <col min="9739" max="9739" width="11.26953125" style="2" customWidth="1"/>
    <col min="9740" max="9740" width="16" style="2" customWidth="1"/>
    <col min="9741" max="9741" width="17.26953125" style="2" customWidth="1"/>
    <col min="9742" max="9742" width="11" style="2" customWidth="1"/>
    <col min="9743" max="9743" width="10.7265625" style="2" customWidth="1"/>
    <col min="9744" max="9744" width="11.81640625" style="2" customWidth="1"/>
    <col min="9745" max="9745" width="10.1796875" style="2" customWidth="1"/>
    <col min="9746" max="9746" width="11.1796875" style="2" customWidth="1"/>
    <col min="9747" max="9747" width="9" style="2" customWidth="1"/>
    <col min="9748" max="9748" width="17.453125" style="2" customWidth="1"/>
    <col min="9749" max="9749" width="17.26953125" style="2" customWidth="1"/>
    <col min="9750" max="9750" width="9.54296875" style="2" customWidth="1"/>
    <col min="9751" max="9751" width="9.26953125" style="2" customWidth="1"/>
    <col min="9752" max="9752" width="9" style="2" customWidth="1"/>
    <col min="9753" max="9753" width="9.26953125" style="2" customWidth="1"/>
    <col min="9754" max="9754" width="11.54296875" style="2" customWidth="1"/>
    <col min="9755" max="9755" width="8.81640625" style="2" customWidth="1"/>
    <col min="9756" max="9756" width="16.26953125" style="2" customWidth="1"/>
    <col min="9757" max="9757" width="16.7265625" style="2" customWidth="1"/>
    <col min="9758" max="9758" width="8.54296875" style="2" customWidth="1"/>
    <col min="9759" max="9759" width="9.7265625" style="2" customWidth="1"/>
    <col min="9760" max="9760" width="12.54296875" style="2" customWidth="1"/>
    <col min="9761" max="9761" width="10" style="2" customWidth="1"/>
    <col min="9762" max="9762" width="12" style="2" customWidth="1"/>
    <col min="9763" max="9763" width="9.81640625" style="2" customWidth="1"/>
    <col min="9764" max="9764" width="14.453125" style="2" customWidth="1"/>
    <col min="9765" max="9765" width="16.1796875" style="2" customWidth="1"/>
    <col min="9766" max="9766" width="9.1796875" style="2"/>
    <col min="9767" max="9768" width="9.26953125" style="2" customWidth="1"/>
    <col min="9769" max="9770" width="10.54296875" style="2" customWidth="1"/>
    <col min="9771" max="9984" width="9.1796875" style="2"/>
    <col min="9985" max="9985" width="19.26953125" style="2" customWidth="1"/>
    <col min="9986" max="9986" width="42.453125" style="2" customWidth="1"/>
    <col min="9987" max="9987" width="15.453125" style="2" customWidth="1"/>
    <col min="9988" max="9989" width="20.26953125" style="2" customWidth="1"/>
    <col min="9990" max="9990" width="10.54296875" style="2" customWidth="1"/>
    <col min="9991" max="9991" width="11.81640625" style="2" customWidth="1"/>
    <col min="9992" max="9992" width="11.1796875" style="2" customWidth="1"/>
    <col min="9993" max="9993" width="13.26953125" style="2" customWidth="1"/>
    <col min="9994" max="9994" width="12.1796875" style="2" customWidth="1"/>
    <col min="9995" max="9995" width="11.26953125" style="2" customWidth="1"/>
    <col min="9996" max="9996" width="16" style="2" customWidth="1"/>
    <col min="9997" max="9997" width="17.26953125" style="2" customWidth="1"/>
    <col min="9998" max="9998" width="11" style="2" customWidth="1"/>
    <col min="9999" max="9999" width="10.7265625" style="2" customWidth="1"/>
    <col min="10000" max="10000" width="11.81640625" style="2" customWidth="1"/>
    <col min="10001" max="10001" width="10.1796875" style="2" customWidth="1"/>
    <col min="10002" max="10002" width="11.1796875" style="2" customWidth="1"/>
    <col min="10003" max="10003" width="9" style="2" customWidth="1"/>
    <col min="10004" max="10004" width="17.453125" style="2" customWidth="1"/>
    <col min="10005" max="10005" width="17.26953125" style="2" customWidth="1"/>
    <col min="10006" max="10006" width="9.54296875" style="2" customWidth="1"/>
    <col min="10007" max="10007" width="9.26953125" style="2" customWidth="1"/>
    <col min="10008" max="10008" width="9" style="2" customWidth="1"/>
    <col min="10009" max="10009" width="9.26953125" style="2" customWidth="1"/>
    <col min="10010" max="10010" width="11.54296875" style="2" customWidth="1"/>
    <col min="10011" max="10011" width="8.81640625" style="2" customWidth="1"/>
    <col min="10012" max="10012" width="16.26953125" style="2" customWidth="1"/>
    <col min="10013" max="10013" width="16.7265625" style="2" customWidth="1"/>
    <col min="10014" max="10014" width="8.54296875" style="2" customWidth="1"/>
    <col min="10015" max="10015" width="9.7265625" style="2" customWidth="1"/>
    <col min="10016" max="10016" width="12.54296875" style="2" customWidth="1"/>
    <col min="10017" max="10017" width="10" style="2" customWidth="1"/>
    <col min="10018" max="10018" width="12" style="2" customWidth="1"/>
    <col min="10019" max="10019" width="9.81640625" style="2" customWidth="1"/>
    <col min="10020" max="10020" width="14.453125" style="2" customWidth="1"/>
    <col min="10021" max="10021" width="16.1796875" style="2" customWidth="1"/>
    <col min="10022" max="10022" width="9.1796875" style="2"/>
    <col min="10023" max="10024" width="9.26953125" style="2" customWidth="1"/>
    <col min="10025" max="10026" width="10.54296875" style="2" customWidth="1"/>
    <col min="10027" max="10240" width="9.1796875" style="2"/>
    <col min="10241" max="10241" width="19.26953125" style="2" customWidth="1"/>
    <col min="10242" max="10242" width="42.453125" style="2" customWidth="1"/>
    <col min="10243" max="10243" width="15.453125" style="2" customWidth="1"/>
    <col min="10244" max="10245" width="20.26953125" style="2" customWidth="1"/>
    <col min="10246" max="10246" width="10.54296875" style="2" customWidth="1"/>
    <col min="10247" max="10247" width="11.81640625" style="2" customWidth="1"/>
    <col min="10248" max="10248" width="11.1796875" style="2" customWidth="1"/>
    <col min="10249" max="10249" width="13.26953125" style="2" customWidth="1"/>
    <col min="10250" max="10250" width="12.1796875" style="2" customWidth="1"/>
    <col min="10251" max="10251" width="11.26953125" style="2" customWidth="1"/>
    <col min="10252" max="10252" width="16" style="2" customWidth="1"/>
    <col min="10253" max="10253" width="17.26953125" style="2" customWidth="1"/>
    <col min="10254" max="10254" width="11" style="2" customWidth="1"/>
    <col min="10255" max="10255" width="10.7265625" style="2" customWidth="1"/>
    <col min="10256" max="10256" width="11.81640625" style="2" customWidth="1"/>
    <col min="10257" max="10257" width="10.1796875" style="2" customWidth="1"/>
    <col min="10258" max="10258" width="11.1796875" style="2" customWidth="1"/>
    <col min="10259" max="10259" width="9" style="2" customWidth="1"/>
    <col min="10260" max="10260" width="17.453125" style="2" customWidth="1"/>
    <col min="10261" max="10261" width="17.26953125" style="2" customWidth="1"/>
    <col min="10262" max="10262" width="9.54296875" style="2" customWidth="1"/>
    <col min="10263" max="10263" width="9.26953125" style="2" customWidth="1"/>
    <col min="10264" max="10264" width="9" style="2" customWidth="1"/>
    <col min="10265" max="10265" width="9.26953125" style="2" customWidth="1"/>
    <col min="10266" max="10266" width="11.54296875" style="2" customWidth="1"/>
    <col min="10267" max="10267" width="8.81640625" style="2" customWidth="1"/>
    <col min="10268" max="10268" width="16.26953125" style="2" customWidth="1"/>
    <col min="10269" max="10269" width="16.7265625" style="2" customWidth="1"/>
    <col min="10270" max="10270" width="8.54296875" style="2" customWidth="1"/>
    <col min="10271" max="10271" width="9.7265625" style="2" customWidth="1"/>
    <col min="10272" max="10272" width="12.54296875" style="2" customWidth="1"/>
    <col min="10273" max="10273" width="10" style="2" customWidth="1"/>
    <col min="10274" max="10274" width="12" style="2" customWidth="1"/>
    <col min="10275" max="10275" width="9.81640625" style="2" customWidth="1"/>
    <col min="10276" max="10276" width="14.453125" style="2" customWidth="1"/>
    <col min="10277" max="10277" width="16.1796875" style="2" customWidth="1"/>
    <col min="10278" max="10278" width="9.1796875" style="2"/>
    <col min="10279" max="10280" width="9.26953125" style="2" customWidth="1"/>
    <col min="10281" max="10282" width="10.54296875" style="2" customWidth="1"/>
    <col min="10283" max="10496" width="9.1796875" style="2"/>
    <col min="10497" max="10497" width="19.26953125" style="2" customWidth="1"/>
    <col min="10498" max="10498" width="42.453125" style="2" customWidth="1"/>
    <col min="10499" max="10499" width="15.453125" style="2" customWidth="1"/>
    <col min="10500" max="10501" width="20.26953125" style="2" customWidth="1"/>
    <col min="10502" max="10502" width="10.54296875" style="2" customWidth="1"/>
    <col min="10503" max="10503" width="11.81640625" style="2" customWidth="1"/>
    <col min="10504" max="10504" width="11.1796875" style="2" customWidth="1"/>
    <col min="10505" max="10505" width="13.26953125" style="2" customWidth="1"/>
    <col min="10506" max="10506" width="12.1796875" style="2" customWidth="1"/>
    <col min="10507" max="10507" width="11.26953125" style="2" customWidth="1"/>
    <col min="10508" max="10508" width="16" style="2" customWidth="1"/>
    <col min="10509" max="10509" width="17.26953125" style="2" customWidth="1"/>
    <col min="10510" max="10510" width="11" style="2" customWidth="1"/>
    <col min="10511" max="10511" width="10.7265625" style="2" customWidth="1"/>
    <col min="10512" max="10512" width="11.81640625" style="2" customWidth="1"/>
    <col min="10513" max="10513" width="10.1796875" style="2" customWidth="1"/>
    <col min="10514" max="10514" width="11.1796875" style="2" customWidth="1"/>
    <col min="10515" max="10515" width="9" style="2" customWidth="1"/>
    <col min="10516" max="10516" width="17.453125" style="2" customWidth="1"/>
    <col min="10517" max="10517" width="17.26953125" style="2" customWidth="1"/>
    <col min="10518" max="10518" width="9.54296875" style="2" customWidth="1"/>
    <col min="10519" max="10519" width="9.26953125" style="2" customWidth="1"/>
    <col min="10520" max="10520" width="9" style="2" customWidth="1"/>
    <col min="10521" max="10521" width="9.26953125" style="2" customWidth="1"/>
    <col min="10522" max="10522" width="11.54296875" style="2" customWidth="1"/>
    <col min="10523" max="10523" width="8.81640625" style="2" customWidth="1"/>
    <col min="10524" max="10524" width="16.26953125" style="2" customWidth="1"/>
    <col min="10525" max="10525" width="16.7265625" style="2" customWidth="1"/>
    <col min="10526" max="10526" width="8.54296875" style="2" customWidth="1"/>
    <col min="10527" max="10527" width="9.7265625" style="2" customWidth="1"/>
    <col min="10528" max="10528" width="12.54296875" style="2" customWidth="1"/>
    <col min="10529" max="10529" width="10" style="2" customWidth="1"/>
    <col min="10530" max="10530" width="12" style="2" customWidth="1"/>
    <col min="10531" max="10531" width="9.81640625" style="2" customWidth="1"/>
    <col min="10532" max="10532" width="14.453125" style="2" customWidth="1"/>
    <col min="10533" max="10533" width="16.1796875" style="2" customWidth="1"/>
    <col min="10534" max="10534" width="9.1796875" style="2"/>
    <col min="10535" max="10536" width="9.26953125" style="2" customWidth="1"/>
    <col min="10537" max="10538" width="10.54296875" style="2" customWidth="1"/>
    <col min="10539" max="10752" width="9.1796875" style="2"/>
    <col min="10753" max="10753" width="19.26953125" style="2" customWidth="1"/>
    <col min="10754" max="10754" width="42.453125" style="2" customWidth="1"/>
    <col min="10755" max="10755" width="15.453125" style="2" customWidth="1"/>
    <col min="10756" max="10757" width="20.26953125" style="2" customWidth="1"/>
    <col min="10758" max="10758" width="10.54296875" style="2" customWidth="1"/>
    <col min="10759" max="10759" width="11.81640625" style="2" customWidth="1"/>
    <col min="10760" max="10760" width="11.1796875" style="2" customWidth="1"/>
    <col min="10761" max="10761" width="13.26953125" style="2" customWidth="1"/>
    <col min="10762" max="10762" width="12.1796875" style="2" customWidth="1"/>
    <col min="10763" max="10763" width="11.26953125" style="2" customWidth="1"/>
    <col min="10764" max="10764" width="16" style="2" customWidth="1"/>
    <col min="10765" max="10765" width="17.26953125" style="2" customWidth="1"/>
    <col min="10766" max="10766" width="11" style="2" customWidth="1"/>
    <col min="10767" max="10767" width="10.7265625" style="2" customWidth="1"/>
    <col min="10768" max="10768" width="11.81640625" style="2" customWidth="1"/>
    <col min="10769" max="10769" width="10.1796875" style="2" customWidth="1"/>
    <col min="10770" max="10770" width="11.1796875" style="2" customWidth="1"/>
    <col min="10771" max="10771" width="9" style="2" customWidth="1"/>
    <col min="10772" max="10772" width="17.453125" style="2" customWidth="1"/>
    <col min="10773" max="10773" width="17.26953125" style="2" customWidth="1"/>
    <col min="10774" max="10774" width="9.54296875" style="2" customWidth="1"/>
    <col min="10775" max="10775" width="9.26953125" style="2" customWidth="1"/>
    <col min="10776" max="10776" width="9" style="2" customWidth="1"/>
    <col min="10777" max="10777" width="9.26953125" style="2" customWidth="1"/>
    <col min="10778" max="10778" width="11.54296875" style="2" customWidth="1"/>
    <col min="10779" max="10779" width="8.81640625" style="2" customWidth="1"/>
    <col min="10780" max="10780" width="16.26953125" style="2" customWidth="1"/>
    <col min="10781" max="10781" width="16.7265625" style="2" customWidth="1"/>
    <col min="10782" max="10782" width="8.54296875" style="2" customWidth="1"/>
    <col min="10783" max="10783" width="9.7265625" style="2" customWidth="1"/>
    <col min="10784" max="10784" width="12.54296875" style="2" customWidth="1"/>
    <col min="10785" max="10785" width="10" style="2" customWidth="1"/>
    <col min="10786" max="10786" width="12" style="2" customWidth="1"/>
    <col min="10787" max="10787" width="9.81640625" style="2" customWidth="1"/>
    <col min="10788" max="10788" width="14.453125" style="2" customWidth="1"/>
    <col min="10789" max="10789" width="16.1796875" style="2" customWidth="1"/>
    <col min="10790" max="10790" width="9.1796875" style="2"/>
    <col min="10791" max="10792" width="9.26953125" style="2" customWidth="1"/>
    <col min="10793" max="10794" width="10.54296875" style="2" customWidth="1"/>
    <col min="10795" max="11008" width="9.1796875" style="2"/>
    <col min="11009" max="11009" width="19.26953125" style="2" customWidth="1"/>
    <col min="11010" max="11010" width="42.453125" style="2" customWidth="1"/>
    <col min="11011" max="11011" width="15.453125" style="2" customWidth="1"/>
    <col min="11012" max="11013" width="20.26953125" style="2" customWidth="1"/>
    <col min="11014" max="11014" width="10.54296875" style="2" customWidth="1"/>
    <col min="11015" max="11015" width="11.81640625" style="2" customWidth="1"/>
    <col min="11016" max="11016" width="11.1796875" style="2" customWidth="1"/>
    <col min="11017" max="11017" width="13.26953125" style="2" customWidth="1"/>
    <col min="11018" max="11018" width="12.1796875" style="2" customWidth="1"/>
    <col min="11019" max="11019" width="11.26953125" style="2" customWidth="1"/>
    <col min="11020" max="11020" width="16" style="2" customWidth="1"/>
    <col min="11021" max="11021" width="17.26953125" style="2" customWidth="1"/>
    <col min="11022" max="11022" width="11" style="2" customWidth="1"/>
    <col min="11023" max="11023" width="10.7265625" style="2" customWidth="1"/>
    <col min="11024" max="11024" width="11.81640625" style="2" customWidth="1"/>
    <col min="11025" max="11025" width="10.1796875" style="2" customWidth="1"/>
    <col min="11026" max="11026" width="11.1796875" style="2" customWidth="1"/>
    <col min="11027" max="11027" width="9" style="2" customWidth="1"/>
    <col min="11028" max="11028" width="17.453125" style="2" customWidth="1"/>
    <col min="11029" max="11029" width="17.26953125" style="2" customWidth="1"/>
    <col min="11030" max="11030" width="9.54296875" style="2" customWidth="1"/>
    <col min="11031" max="11031" width="9.26953125" style="2" customWidth="1"/>
    <col min="11032" max="11032" width="9" style="2" customWidth="1"/>
    <col min="11033" max="11033" width="9.26953125" style="2" customWidth="1"/>
    <col min="11034" max="11034" width="11.54296875" style="2" customWidth="1"/>
    <col min="11035" max="11035" width="8.81640625" style="2" customWidth="1"/>
    <col min="11036" max="11036" width="16.26953125" style="2" customWidth="1"/>
    <col min="11037" max="11037" width="16.7265625" style="2" customWidth="1"/>
    <col min="11038" max="11038" width="8.54296875" style="2" customWidth="1"/>
    <col min="11039" max="11039" width="9.7265625" style="2" customWidth="1"/>
    <col min="11040" max="11040" width="12.54296875" style="2" customWidth="1"/>
    <col min="11041" max="11041" width="10" style="2" customWidth="1"/>
    <col min="11042" max="11042" width="12" style="2" customWidth="1"/>
    <col min="11043" max="11043" width="9.81640625" style="2" customWidth="1"/>
    <col min="11044" max="11044" width="14.453125" style="2" customWidth="1"/>
    <col min="11045" max="11045" width="16.1796875" style="2" customWidth="1"/>
    <col min="11046" max="11046" width="9.1796875" style="2"/>
    <col min="11047" max="11048" width="9.26953125" style="2" customWidth="1"/>
    <col min="11049" max="11050" width="10.54296875" style="2" customWidth="1"/>
    <col min="11051" max="11264" width="9.1796875" style="2"/>
    <col min="11265" max="11265" width="19.26953125" style="2" customWidth="1"/>
    <col min="11266" max="11266" width="42.453125" style="2" customWidth="1"/>
    <col min="11267" max="11267" width="15.453125" style="2" customWidth="1"/>
    <col min="11268" max="11269" width="20.26953125" style="2" customWidth="1"/>
    <col min="11270" max="11270" width="10.54296875" style="2" customWidth="1"/>
    <col min="11271" max="11271" width="11.81640625" style="2" customWidth="1"/>
    <col min="11272" max="11272" width="11.1796875" style="2" customWidth="1"/>
    <col min="11273" max="11273" width="13.26953125" style="2" customWidth="1"/>
    <col min="11274" max="11274" width="12.1796875" style="2" customWidth="1"/>
    <col min="11275" max="11275" width="11.26953125" style="2" customWidth="1"/>
    <col min="11276" max="11276" width="16" style="2" customWidth="1"/>
    <col min="11277" max="11277" width="17.26953125" style="2" customWidth="1"/>
    <col min="11278" max="11278" width="11" style="2" customWidth="1"/>
    <col min="11279" max="11279" width="10.7265625" style="2" customWidth="1"/>
    <col min="11280" max="11280" width="11.81640625" style="2" customWidth="1"/>
    <col min="11281" max="11281" width="10.1796875" style="2" customWidth="1"/>
    <col min="11282" max="11282" width="11.1796875" style="2" customWidth="1"/>
    <col min="11283" max="11283" width="9" style="2" customWidth="1"/>
    <col min="11284" max="11284" width="17.453125" style="2" customWidth="1"/>
    <col min="11285" max="11285" width="17.26953125" style="2" customWidth="1"/>
    <col min="11286" max="11286" width="9.54296875" style="2" customWidth="1"/>
    <col min="11287" max="11287" width="9.26953125" style="2" customWidth="1"/>
    <col min="11288" max="11288" width="9" style="2" customWidth="1"/>
    <col min="11289" max="11289" width="9.26953125" style="2" customWidth="1"/>
    <col min="11290" max="11290" width="11.54296875" style="2" customWidth="1"/>
    <col min="11291" max="11291" width="8.81640625" style="2" customWidth="1"/>
    <col min="11292" max="11292" width="16.26953125" style="2" customWidth="1"/>
    <col min="11293" max="11293" width="16.7265625" style="2" customWidth="1"/>
    <col min="11294" max="11294" width="8.54296875" style="2" customWidth="1"/>
    <col min="11295" max="11295" width="9.7265625" style="2" customWidth="1"/>
    <col min="11296" max="11296" width="12.54296875" style="2" customWidth="1"/>
    <col min="11297" max="11297" width="10" style="2" customWidth="1"/>
    <col min="11298" max="11298" width="12" style="2" customWidth="1"/>
    <col min="11299" max="11299" width="9.81640625" style="2" customWidth="1"/>
    <col min="11300" max="11300" width="14.453125" style="2" customWidth="1"/>
    <col min="11301" max="11301" width="16.1796875" style="2" customWidth="1"/>
    <col min="11302" max="11302" width="9.1796875" style="2"/>
    <col min="11303" max="11304" width="9.26953125" style="2" customWidth="1"/>
    <col min="11305" max="11306" width="10.54296875" style="2" customWidth="1"/>
    <col min="11307" max="11520" width="9.1796875" style="2"/>
    <col min="11521" max="11521" width="19.26953125" style="2" customWidth="1"/>
    <col min="11522" max="11522" width="42.453125" style="2" customWidth="1"/>
    <col min="11523" max="11523" width="15.453125" style="2" customWidth="1"/>
    <col min="11524" max="11525" width="20.26953125" style="2" customWidth="1"/>
    <col min="11526" max="11526" width="10.54296875" style="2" customWidth="1"/>
    <col min="11527" max="11527" width="11.81640625" style="2" customWidth="1"/>
    <col min="11528" max="11528" width="11.1796875" style="2" customWidth="1"/>
    <col min="11529" max="11529" width="13.26953125" style="2" customWidth="1"/>
    <col min="11530" max="11530" width="12.1796875" style="2" customWidth="1"/>
    <col min="11531" max="11531" width="11.26953125" style="2" customWidth="1"/>
    <col min="11532" max="11532" width="16" style="2" customWidth="1"/>
    <col min="11533" max="11533" width="17.26953125" style="2" customWidth="1"/>
    <col min="11534" max="11534" width="11" style="2" customWidth="1"/>
    <col min="11535" max="11535" width="10.7265625" style="2" customWidth="1"/>
    <col min="11536" max="11536" width="11.81640625" style="2" customWidth="1"/>
    <col min="11537" max="11537" width="10.1796875" style="2" customWidth="1"/>
    <col min="11538" max="11538" width="11.1796875" style="2" customWidth="1"/>
    <col min="11539" max="11539" width="9" style="2" customWidth="1"/>
    <col min="11540" max="11540" width="17.453125" style="2" customWidth="1"/>
    <col min="11541" max="11541" width="17.26953125" style="2" customWidth="1"/>
    <col min="11542" max="11542" width="9.54296875" style="2" customWidth="1"/>
    <col min="11543" max="11543" width="9.26953125" style="2" customWidth="1"/>
    <col min="11544" max="11544" width="9" style="2" customWidth="1"/>
    <col min="11545" max="11545" width="9.26953125" style="2" customWidth="1"/>
    <col min="11546" max="11546" width="11.54296875" style="2" customWidth="1"/>
    <col min="11547" max="11547" width="8.81640625" style="2" customWidth="1"/>
    <col min="11548" max="11548" width="16.26953125" style="2" customWidth="1"/>
    <col min="11549" max="11549" width="16.7265625" style="2" customWidth="1"/>
    <col min="11550" max="11550" width="8.54296875" style="2" customWidth="1"/>
    <col min="11551" max="11551" width="9.7265625" style="2" customWidth="1"/>
    <col min="11552" max="11552" width="12.54296875" style="2" customWidth="1"/>
    <col min="11553" max="11553" width="10" style="2" customWidth="1"/>
    <col min="11554" max="11554" width="12" style="2" customWidth="1"/>
    <col min="11555" max="11555" width="9.81640625" style="2" customWidth="1"/>
    <col min="11556" max="11556" width="14.453125" style="2" customWidth="1"/>
    <col min="11557" max="11557" width="16.1796875" style="2" customWidth="1"/>
    <col min="11558" max="11558" width="9.1796875" style="2"/>
    <col min="11559" max="11560" width="9.26953125" style="2" customWidth="1"/>
    <col min="11561" max="11562" width="10.54296875" style="2" customWidth="1"/>
    <col min="11563" max="11776" width="9.1796875" style="2"/>
    <col min="11777" max="11777" width="19.26953125" style="2" customWidth="1"/>
    <col min="11778" max="11778" width="42.453125" style="2" customWidth="1"/>
    <col min="11779" max="11779" width="15.453125" style="2" customWidth="1"/>
    <col min="11780" max="11781" width="20.26953125" style="2" customWidth="1"/>
    <col min="11782" max="11782" width="10.54296875" style="2" customWidth="1"/>
    <col min="11783" max="11783" width="11.81640625" style="2" customWidth="1"/>
    <col min="11784" max="11784" width="11.1796875" style="2" customWidth="1"/>
    <col min="11785" max="11785" width="13.26953125" style="2" customWidth="1"/>
    <col min="11786" max="11786" width="12.1796875" style="2" customWidth="1"/>
    <col min="11787" max="11787" width="11.26953125" style="2" customWidth="1"/>
    <col min="11788" max="11788" width="16" style="2" customWidth="1"/>
    <col min="11789" max="11789" width="17.26953125" style="2" customWidth="1"/>
    <col min="11790" max="11790" width="11" style="2" customWidth="1"/>
    <col min="11791" max="11791" width="10.7265625" style="2" customWidth="1"/>
    <col min="11792" max="11792" width="11.81640625" style="2" customWidth="1"/>
    <col min="11793" max="11793" width="10.1796875" style="2" customWidth="1"/>
    <col min="11794" max="11794" width="11.1796875" style="2" customWidth="1"/>
    <col min="11795" max="11795" width="9" style="2" customWidth="1"/>
    <col min="11796" max="11796" width="17.453125" style="2" customWidth="1"/>
    <col min="11797" max="11797" width="17.26953125" style="2" customWidth="1"/>
    <col min="11798" max="11798" width="9.54296875" style="2" customWidth="1"/>
    <col min="11799" max="11799" width="9.26953125" style="2" customWidth="1"/>
    <col min="11800" max="11800" width="9" style="2" customWidth="1"/>
    <col min="11801" max="11801" width="9.26953125" style="2" customWidth="1"/>
    <col min="11802" max="11802" width="11.54296875" style="2" customWidth="1"/>
    <col min="11803" max="11803" width="8.81640625" style="2" customWidth="1"/>
    <col min="11804" max="11804" width="16.26953125" style="2" customWidth="1"/>
    <col min="11805" max="11805" width="16.7265625" style="2" customWidth="1"/>
    <col min="11806" max="11806" width="8.54296875" style="2" customWidth="1"/>
    <col min="11807" max="11807" width="9.7265625" style="2" customWidth="1"/>
    <col min="11808" max="11808" width="12.54296875" style="2" customWidth="1"/>
    <col min="11809" max="11809" width="10" style="2" customWidth="1"/>
    <col min="11810" max="11810" width="12" style="2" customWidth="1"/>
    <col min="11811" max="11811" width="9.81640625" style="2" customWidth="1"/>
    <col min="11812" max="11812" width="14.453125" style="2" customWidth="1"/>
    <col min="11813" max="11813" width="16.1796875" style="2" customWidth="1"/>
    <col min="11814" max="11814" width="9.1796875" style="2"/>
    <col min="11815" max="11816" width="9.26953125" style="2" customWidth="1"/>
    <col min="11817" max="11818" width="10.54296875" style="2" customWidth="1"/>
    <col min="11819" max="12032" width="9.1796875" style="2"/>
    <col min="12033" max="12033" width="19.26953125" style="2" customWidth="1"/>
    <col min="12034" max="12034" width="42.453125" style="2" customWidth="1"/>
    <col min="12035" max="12035" width="15.453125" style="2" customWidth="1"/>
    <col min="12036" max="12037" width="20.26953125" style="2" customWidth="1"/>
    <col min="12038" max="12038" width="10.54296875" style="2" customWidth="1"/>
    <col min="12039" max="12039" width="11.81640625" style="2" customWidth="1"/>
    <col min="12040" max="12040" width="11.1796875" style="2" customWidth="1"/>
    <col min="12041" max="12041" width="13.26953125" style="2" customWidth="1"/>
    <col min="12042" max="12042" width="12.1796875" style="2" customWidth="1"/>
    <col min="12043" max="12043" width="11.26953125" style="2" customWidth="1"/>
    <col min="12044" max="12044" width="16" style="2" customWidth="1"/>
    <col min="12045" max="12045" width="17.26953125" style="2" customWidth="1"/>
    <col min="12046" max="12046" width="11" style="2" customWidth="1"/>
    <col min="12047" max="12047" width="10.7265625" style="2" customWidth="1"/>
    <col min="12048" max="12048" width="11.81640625" style="2" customWidth="1"/>
    <col min="12049" max="12049" width="10.1796875" style="2" customWidth="1"/>
    <col min="12050" max="12050" width="11.1796875" style="2" customWidth="1"/>
    <col min="12051" max="12051" width="9" style="2" customWidth="1"/>
    <col min="12052" max="12052" width="17.453125" style="2" customWidth="1"/>
    <col min="12053" max="12053" width="17.26953125" style="2" customWidth="1"/>
    <col min="12054" max="12054" width="9.54296875" style="2" customWidth="1"/>
    <col min="12055" max="12055" width="9.26953125" style="2" customWidth="1"/>
    <col min="12056" max="12056" width="9" style="2" customWidth="1"/>
    <col min="12057" max="12057" width="9.26953125" style="2" customWidth="1"/>
    <col min="12058" max="12058" width="11.54296875" style="2" customWidth="1"/>
    <col min="12059" max="12059" width="8.81640625" style="2" customWidth="1"/>
    <col min="12060" max="12060" width="16.26953125" style="2" customWidth="1"/>
    <col min="12061" max="12061" width="16.7265625" style="2" customWidth="1"/>
    <col min="12062" max="12062" width="8.54296875" style="2" customWidth="1"/>
    <col min="12063" max="12063" width="9.7265625" style="2" customWidth="1"/>
    <col min="12064" max="12064" width="12.54296875" style="2" customWidth="1"/>
    <col min="12065" max="12065" width="10" style="2" customWidth="1"/>
    <col min="12066" max="12066" width="12" style="2" customWidth="1"/>
    <col min="12067" max="12067" width="9.81640625" style="2" customWidth="1"/>
    <col min="12068" max="12068" width="14.453125" style="2" customWidth="1"/>
    <col min="12069" max="12069" width="16.1796875" style="2" customWidth="1"/>
    <col min="12070" max="12070" width="9.1796875" style="2"/>
    <col min="12071" max="12072" width="9.26953125" style="2" customWidth="1"/>
    <col min="12073" max="12074" width="10.54296875" style="2" customWidth="1"/>
    <col min="12075" max="12288" width="9.1796875" style="2"/>
    <col min="12289" max="12289" width="19.26953125" style="2" customWidth="1"/>
    <col min="12290" max="12290" width="42.453125" style="2" customWidth="1"/>
    <col min="12291" max="12291" width="15.453125" style="2" customWidth="1"/>
    <col min="12292" max="12293" width="20.26953125" style="2" customWidth="1"/>
    <col min="12294" max="12294" width="10.54296875" style="2" customWidth="1"/>
    <col min="12295" max="12295" width="11.81640625" style="2" customWidth="1"/>
    <col min="12296" max="12296" width="11.1796875" style="2" customWidth="1"/>
    <col min="12297" max="12297" width="13.26953125" style="2" customWidth="1"/>
    <col min="12298" max="12298" width="12.1796875" style="2" customWidth="1"/>
    <col min="12299" max="12299" width="11.26953125" style="2" customWidth="1"/>
    <col min="12300" max="12300" width="16" style="2" customWidth="1"/>
    <col min="12301" max="12301" width="17.26953125" style="2" customWidth="1"/>
    <col min="12302" max="12302" width="11" style="2" customWidth="1"/>
    <col min="12303" max="12303" width="10.7265625" style="2" customWidth="1"/>
    <col min="12304" max="12304" width="11.81640625" style="2" customWidth="1"/>
    <col min="12305" max="12305" width="10.1796875" style="2" customWidth="1"/>
    <col min="12306" max="12306" width="11.1796875" style="2" customWidth="1"/>
    <col min="12307" max="12307" width="9" style="2" customWidth="1"/>
    <col min="12308" max="12308" width="17.453125" style="2" customWidth="1"/>
    <col min="12309" max="12309" width="17.26953125" style="2" customWidth="1"/>
    <col min="12310" max="12310" width="9.54296875" style="2" customWidth="1"/>
    <col min="12311" max="12311" width="9.26953125" style="2" customWidth="1"/>
    <col min="12312" max="12312" width="9" style="2" customWidth="1"/>
    <col min="12313" max="12313" width="9.26953125" style="2" customWidth="1"/>
    <col min="12314" max="12314" width="11.54296875" style="2" customWidth="1"/>
    <col min="12315" max="12315" width="8.81640625" style="2" customWidth="1"/>
    <col min="12316" max="12316" width="16.26953125" style="2" customWidth="1"/>
    <col min="12317" max="12317" width="16.7265625" style="2" customWidth="1"/>
    <col min="12318" max="12318" width="8.54296875" style="2" customWidth="1"/>
    <col min="12319" max="12319" width="9.7265625" style="2" customWidth="1"/>
    <col min="12320" max="12320" width="12.54296875" style="2" customWidth="1"/>
    <col min="12321" max="12321" width="10" style="2" customWidth="1"/>
    <col min="12322" max="12322" width="12" style="2" customWidth="1"/>
    <col min="12323" max="12323" width="9.81640625" style="2" customWidth="1"/>
    <col min="12324" max="12324" width="14.453125" style="2" customWidth="1"/>
    <col min="12325" max="12325" width="16.1796875" style="2" customWidth="1"/>
    <col min="12326" max="12326" width="9.1796875" style="2"/>
    <col min="12327" max="12328" width="9.26953125" style="2" customWidth="1"/>
    <col min="12329" max="12330" width="10.54296875" style="2" customWidth="1"/>
    <col min="12331" max="12544" width="9.1796875" style="2"/>
    <col min="12545" max="12545" width="19.26953125" style="2" customWidth="1"/>
    <col min="12546" max="12546" width="42.453125" style="2" customWidth="1"/>
    <col min="12547" max="12547" width="15.453125" style="2" customWidth="1"/>
    <col min="12548" max="12549" width="20.26953125" style="2" customWidth="1"/>
    <col min="12550" max="12550" width="10.54296875" style="2" customWidth="1"/>
    <col min="12551" max="12551" width="11.81640625" style="2" customWidth="1"/>
    <col min="12552" max="12552" width="11.1796875" style="2" customWidth="1"/>
    <col min="12553" max="12553" width="13.26953125" style="2" customWidth="1"/>
    <col min="12554" max="12554" width="12.1796875" style="2" customWidth="1"/>
    <col min="12555" max="12555" width="11.26953125" style="2" customWidth="1"/>
    <col min="12556" max="12556" width="16" style="2" customWidth="1"/>
    <col min="12557" max="12557" width="17.26953125" style="2" customWidth="1"/>
    <col min="12558" max="12558" width="11" style="2" customWidth="1"/>
    <col min="12559" max="12559" width="10.7265625" style="2" customWidth="1"/>
    <col min="12560" max="12560" width="11.81640625" style="2" customWidth="1"/>
    <col min="12561" max="12561" width="10.1796875" style="2" customWidth="1"/>
    <col min="12562" max="12562" width="11.1796875" style="2" customWidth="1"/>
    <col min="12563" max="12563" width="9" style="2" customWidth="1"/>
    <col min="12564" max="12564" width="17.453125" style="2" customWidth="1"/>
    <col min="12565" max="12565" width="17.26953125" style="2" customWidth="1"/>
    <col min="12566" max="12566" width="9.54296875" style="2" customWidth="1"/>
    <col min="12567" max="12567" width="9.26953125" style="2" customWidth="1"/>
    <col min="12568" max="12568" width="9" style="2" customWidth="1"/>
    <col min="12569" max="12569" width="9.26953125" style="2" customWidth="1"/>
    <col min="12570" max="12570" width="11.54296875" style="2" customWidth="1"/>
    <col min="12571" max="12571" width="8.81640625" style="2" customWidth="1"/>
    <col min="12572" max="12572" width="16.26953125" style="2" customWidth="1"/>
    <col min="12573" max="12573" width="16.7265625" style="2" customWidth="1"/>
    <col min="12574" max="12574" width="8.54296875" style="2" customWidth="1"/>
    <col min="12575" max="12575" width="9.7265625" style="2" customWidth="1"/>
    <col min="12576" max="12576" width="12.54296875" style="2" customWidth="1"/>
    <col min="12577" max="12577" width="10" style="2" customWidth="1"/>
    <col min="12578" max="12578" width="12" style="2" customWidth="1"/>
    <col min="12579" max="12579" width="9.81640625" style="2" customWidth="1"/>
    <col min="12580" max="12580" width="14.453125" style="2" customWidth="1"/>
    <col min="12581" max="12581" width="16.1796875" style="2" customWidth="1"/>
    <col min="12582" max="12582" width="9.1796875" style="2"/>
    <col min="12583" max="12584" width="9.26953125" style="2" customWidth="1"/>
    <col min="12585" max="12586" width="10.54296875" style="2" customWidth="1"/>
    <col min="12587" max="12800" width="9.1796875" style="2"/>
    <col min="12801" max="12801" width="19.26953125" style="2" customWidth="1"/>
    <col min="12802" max="12802" width="42.453125" style="2" customWidth="1"/>
    <col min="12803" max="12803" width="15.453125" style="2" customWidth="1"/>
    <col min="12804" max="12805" width="20.26953125" style="2" customWidth="1"/>
    <col min="12806" max="12806" width="10.54296875" style="2" customWidth="1"/>
    <col min="12807" max="12807" width="11.81640625" style="2" customWidth="1"/>
    <col min="12808" max="12808" width="11.1796875" style="2" customWidth="1"/>
    <col min="12809" max="12809" width="13.26953125" style="2" customWidth="1"/>
    <col min="12810" max="12810" width="12.1796875" style="2" customWidth="1"/>
    <col min="12811" max="12811" width="11.26953125" style="2" customWidth="1"/>
    <col min="12812" max="12812" width="16" style="2" customWidth="1"/>
    <col min="12813" max="12813" width="17.26953125" style="2" customWidth="1"/>
    <col min="12814" max="12814" width="11" style="2" customWidth="1"/>
    <col min="12815" max="12815" width="10.7265625" style="2" customWidth="1"/>
    <col min="12816" max="12816" width="11.81640625" style="2" customWidth="1"/>
    <col min="12817" max="12817" width="10.1796875" style="2" customWidth="1"/>
    <col min="12818" max="12818" width="11.1796875" style="2" customWidth="1"/>
    <col min="12819" max="12819" width="9" style="2" customWidth="1"/>
    <col min="12820" max="12820" width="17.453125" style="2" customWidth="1"/>
    <col min="12821" max="12821" width="17.26953125" style="2" customWidth="1"/>
    <col min="12822" max="12822" width="9.54296875" style="2" customWidth="1"/>
    <col min="12823" max="12823" width="9.26953125" style="2" customWidth="1"/>
    <col min="12824" max="12824" width="9" style="2" customWidth="1"/>
    <col min="12825" max="12825" width="9.26953125" style="2" customWidth="1"/>
    <col min="12826" max="12826" width="11.54296875" style="2" customWidth="1"/>
    <col min="12827" max="12827" width="8.81640625" style="2" customWidth="1"/>
    <col min="12828" max="12828" width="16.26953125" style="2" customWidth="1"/>
    <col min="12829" max="12829" width="16.7265625" style="2" customWidth="1"/>
    <col min="12830" max="12830" width="8.54296875" style="2" customWidth="1"/>
    <col min="12831" max="12831" width="9.7265625" style="2" customWidth="1"/>
    <col min="12832" max="12832" width="12.54296875" style="2" customWidth="1"/>
    <col min="12833" max="12833" width="10" style="2" customWidth="1"/>
    <col min="12834" max="12834" width="12" style="2" customWidth="1"/>
    <col min="12835" max="12835" width="9.81640625" style="2" customWidth="1"/>
    <col min="12836" max="12836" width="14.453125" style="2" customWidth="1"/>
    <col min="12837" max="12837" width="16.1796875" style="2" customWidth="1"/>
    <col min="12838" max="12838" width="9.1796875" style="2"/>
    <col min="12839" max="12840" width="9.26953125" style="2" customWidth="1"/>
    <col min="12841" max="12842" width="10.54296875" style="2" customWidth="1"/>
    <col min="12843" max="13056" width="9.1796875" style="2"/>
    <col min="13057" max="13057" width="19.26953125" style="2" customWidth="1"/>
    <col min="13058" max="13058" width="42.453125" style="2" customWidth="1"/>
    <col min="13059" max="13059" width="15.453125" style="2" customWidth="1"/>
    <col min="13060" max="13061" width="20.26953125" style="2" customWidth="1"/>
    <col min="13062" max="13062" width="10.54296875" style="2" customWidth="1"/>
    <col min="13063" max="13063" width="11.81640625" style="2" customWidth="1"/>
    <col min="13064" max="13064" width="11.1796875" style="2" customWidth="1"/>
    <col min="13065" max="13065" width="13.26953125" style="2" customWidth="1"/>
    <col min="13066" max="13066" width="12.1796875" style="2" customWidth="1"/>
    <col min="13067" max="13067" width="11.26953125" style="2" customWidth="1"/>
    <col min="13068" max="13068" width="16" style="2" customWidth="1"/>
    <col min="13069" max="13069" width="17.26953125" style="2" customWidth="1"/>
    <col min="13070" max="13070" width="11" style="2" customWidth="1"/>
    <col min="13071" max="13071" width="10.7265625" style="2" customWidth="1"/>
    <col min="13072" max="13072" width="11.81640625" style="2" customWidth="1"/>
    <col min="13073" max="13073" width="10.1796875" style="2" customWidth="1"/>
    <col min="13074" max="13074" width="11.1796875" style="2" customWidth="1"/>
    <col min="13075" max="13075" width="9" style="2" customWidth="1"/>
    <col min="13076" max="13076" width="17.453125" style="2" customWidth="1"/>
    <col min="13077" max="13077" width="17.26953125" style="2" customWidth="1"/>
    <col min="13078" max="13078" width="9.54296875" style="2" customWidth="1"/>
    <col min="13079" max="13079" width="9.26953125" style="2" customWidth="1"/>
    <col min="13080" max="13080" width="9" style="2" customWidth="1"/>
    <col min="13081" max="13081" width="9.26953125" style="2" customWidth="1"/>
    <col min="13082" max="13082" width="11.54296875" style="2" customWidth="1"/>
    <col min="13083" max="13083" width="8.81640625" style="2" customWidth="1"/>
    <col min="13084" max="13084" width="16.26953125" style="2" customWidth="1"/>
    <col min="13085" max="13085" width="16.7265625" style="2" customWidth="1"/>
    <col min="13086" max="13086" width="8.54296875" style="2" customWidth="1"/>
    <col min="13087" max="13087" width="9.7265625" style="2" customWidth="1"/>
    <col min="13088" max="13088" width="12.54296875" style="2" customWidth="1"/>
    <col min="13089" max="13089" width="10" style="2" customWidth="1"/>
    <col min="13090" max="13090" width="12" style="2" customWidth="1"/>
    <col min="13091" max="13091" width="9.81640625" style="2" customWidth="1"/>
    <col min="13092" max="13092" width="14.453125" style="2" customWidth="1"/>
    <col min="13093" max="13093" width="16.1796875" style="2" customWidth="1"/>
    <col min="13094" max="13094" width="9.1796875" style="2"/>
    <col min="13095" max="13096" width="9.26953125" style="2" customWidth="1"/>
    <col min="13097" max="13098" width="10.54296875" style="2" customWidth="1"/>
    <col min="13099" max="13312" width="9.1796875" style="2"/>
    <col min="13313" max="13313" width="19.26953125" style="2" customWidth="1"/>
    <col min="13314" max="13314" width="42.453125" style="2" customWidth="1"/>
    <col min="13315" max="13315" width="15.453125" style="2" customWidth="1"/>
    <col min="13316" max="13317" width="20.26953125" style="2" customWidth="1"/>
    <col min="13318" max="13318" width="10.54296875" style="2" customWidth="1"/>
    <col min="13319" max="13319" width="11.81640625" style="2" customWidth="1"/>
    <col min="13320" max="13320" width="11.1796875" style="2" customWidth="1"/>
    <col min="13321" max="13321" width="13.26953125" style="2" customWidth="1"/>
    <col min="13322" max="13322" width="12.1796875" style="2" customWidth="1"/>
    <col min="13323" max="13323" width="11.26953125" style="2" customWidth="1"/>
    <col min="13324" max="13324" width="16" style="2" customWidth="1"/>
    <col min="13325" max="13325" width="17.26953125" style="2" customWidth="1"/>
    <col min="13326" max="13326" width="11" style="2" customWidth="1"/>
    <col min="13327" max="13327" width="10.7265625" style="2" customWidth="1"/>
    <col min="13328" max="13328" width="11.81640625" style="2" customWidth="1"/>
    <col min="13329" max="13329" width="10.1796875" style="2" customWidth="1"/>
    <col min="13330" max="13330" width="11.1796875" style="2" customWidth="1"/>
    <col min="13331" max="13331" width="9" style="2" customWidth="1"/>
    <col min="13332" max="13332" width="17.453125" style="2" customWidth="1"/>
    <col min="13333" max="13333" width="17.26953125" style="2" customWidth="1"/>
    <col min="13334" max="13334" width="9.54296875" style="2" customWidth="1"/>
    <col min="13335" max="13335" width="9.26953125" style="2" customWidth="1"/>
    <col min="13336" max="13336" width="9" style="2" customWidth="1"/>
    <col min="13337" max="13337" width="9.26953125" style="2" customWidth="1"/>
    <col min="13338" max="13338" width="11.54296875" style="2" customWidth="1"/>
    <col min="13339" max="13339" width="8.81640625" style="2" customWidth="1"/>
    <col min="13340" max="13340" width="16.26953125" style="2" customWidth="1"/>
    <col min="13341" max="13341" width="16.7265625" style="2" customWidth="1"/>
    <col min="13342" max="13342" width="8.54296875" style="2" customWidth="1"/>
    <col min="13343" max="13343" width="9.7265625" style="2" customWidth="1"/>
    <col min="13344" max="13344" width="12.54296875" style="2" customWidth="1"/>
    <col min="13345" max="13345" width="10" style="2" customWidth="1"/>
    <col min="13346" max="13346" width="12" style="2" customWidth="1"/>
    <col min="13347" max="13347" width="9.81640625" style="2" customWidth="1"/>
    <col min="13348" max="13348" width="14.453125" style="2" customWidth="1"/>
    <col min="13349" max="13349" width="16.1796875" style="2" customWidth="1"/>
    <col min="13350" max="13350" width="9.1796875" style="2"/>
    <col min="13351" max="13352" width="9.26953125" style="2" customWidth="1"/>
    <col min="13353" max="13354" width="10.54296875" style="2" customWidth="1"/>
    <col min="13355" max="13568" width="9.1796875" style="2"/>
    <col min="13569" max="13569" width="19.26953125" style="2" customWidth="1"/>
    <col min="13570" max="13570" width="42.453125" style="2" customWidth="1"/>
    <col min="13571" max="13571" width="15.453125" style="2" customWidth="1"/>
    <col min="13572" max="13573" width="20.26953125" style="2" customWidth="1"/>
    <col min="13574" max="13574" width="10.54296875" style="2" customWidth="1"/>
    <col min="13575" max="13575" width="11.81640625" style="2" customWidth="1"/>
    <col min="13576" max="13576" width="11.1796875" style="2" customWidth="1"/>
    <col min="13577" max="13577" width="13.26953125" style="2" customWidth="1"/>
    <col min="13578" max="13578" width="12.1796875" style="2" customWidth="1"/>
    <col min="13579" max="13579" width="11.26953125" style="2" customWidth="1"/>
    <col min="13580" max="13580" width="16" style="2" customWidth="1"/>
    <col min="13581" max="13581" width="17.26953125" style="2" customWidth="1"/>
    <col min="13582" max="13582" width="11" style="2" customWidth="1"/>
    <col min="13583" max="13583" width="10.7265625" style="2" customWidth="1"/>
    <col min="13584" max="13584" width="11.81640625" style="2" customWidth="1"/>
    <col min="13585" max="13585" width="10.1796875" style="2" customWidth="1"/>
    <col min="13586" max="13586" width="11.1796875" style="2" customWidth="1"/>
    <col min="13587" max="13587" width="9" style="2" customWidth="1"/>
    <col min="13588" max="13588" width="17.453125" style="2" customWidth="1"/>
    <col min="13589" max="13589" width="17.26953125" style="2" customWidth="1"/>
    <col min="13590" max="13590" width="9.54296875" style="2" customWidth="1"/>
    <col min="13591" max="13591" width="9.26953125" style="2" customWidth="1"/>
    <col min="13592" max="13592" width="9" style="2" customWidth="1"/>
    <col min="13593" max="13593" width="9.26953125" style="2" customWidth="1"/>
    <col min="13594" max="13594" width="11.54296875" style="2" customWidth="1"/>
    <col min="13595" max="13595" width="8.81640625" style="2" customWidth="1"/>
    <col min="13596" max="13596" width="16.26953125" style="2" customWidth="1"/>
    <col min="13597" max="13597" width="16.7265625" style="2" customWidth="1"/>
    <col min="13598" max="13598" width="8.54296875" style="2" customWidth="1"/>
    <col min="13599" max="13599" width="9.7265625" style="2" customWidth="1"/>
    <col min="13600" max="13600" width="12.54296875" style="2" customWidth="1"/>
    <col min="13601" max="13601" width="10" style="2" customWidth="1"/>
    <col min="13602" max="13602" width="12" style="2" customWidth="1"/>
    <col min="13603" max="13603" width="9.81640625" style="2" customWidth="1"/>
    <col min="13604" max="13604" width="14.453125" style="2" customWidth="1"/>
    <col min="13605" max="13605" width="16.1796875" style="2" customWidth="1"/>
    <col min="13606" max="13606" width="9.1796875" style="2"/>
    <col min="13607" max="13608" width="9.26953125" style="2" customWidth="1"/>
    <col min="13609" max="13610" width="10.54296875" style="2" customWidth="1"/>
    <col min="13611" max="13824" width="9.1796875" style="2"/>
    <col min="13825" max="13825" width="19.26953125" style="2" customWidth="1"/>
    <col min="13826" max="13826" width="42.453125" style="2" customWidth="1"/>
    <col min="13827" max="13827" width="15.453125" style="2" customWidth="1"/>
    <col min="13828" max="13829" width="20.26953125" style="2" customWidth="1"/>
    <col min="13830" max="13830" width="10.54296875" style="2" customWidth="1"/>
    <col min="13831" max="13831" width="11.81640625" style="2" customWidth="1"/>
    <col min="13832" max="13832" width="11.1796875" style="2" customWidth="1"/>
    <col min="13833" max="13833" width="13.26953125" style="2" customWidth="1"/>
    <col min="13834" max="13834" width="12.1796875" style="2" customWidth="1"/>
    <col min="13835" max="13835" width="11.26953125" style="2" customWidth="1"/>
    <col min="13836" max="13836" width="16" style="2" customWidth="1"/>
    <col min="13837" max="13837" width="17.26953125" style="2" customWidth="1"/>
    <col min="13838" max="13838" width="11" style="2" customWidth="1"/>
    <col min="13839" max="13839" width="10.7265625" style="2" customWidth="1"/>
    <col min="13840" max="13840" width="11.81640625" style="2" customWidth="1"/>
    <col min="13841" max="13841" width="10.1796875" style="2" customWidth="1"/>
    <col min="13842" max="13842" width="11.1796875" style="2" customWidth="1"/>
    <col min="13843" max="13843" width="9" style="2" customWidth="1"/>
    <col min="13844" max="13844" width="17.453125" style="2" customWidth="1"/>
    <col min="13845" max="13845" width="17.26953125" style="2" customWidth="1"/>
    <col min="13846" max="13846" width="9.54296875" style="2" customWidth="1"/>
    <col min="13847" max="13847" width="9.26953125" style="2" customWidth="1"/>
    <col min="13848" max="13848" width="9" style="2" customWidth="1"/>
    <col min="13849" max="13849" width="9.26953125" style="2" customWidth="1"/>
    <col min="13850" max="13850" width="11.54296875" style="2" customWidth="1"/>
    <col min="13851" max="13851" width="8.81640625" style="2" customWidth="1"/>
    <col min="13852" max="13852" width="16.26953125" style="2" customWidth="1"/>
    <col min="13853" max="13853" width="16.7265625" style="2" customWidth="1"/>
    <col min="13854" max="13854" width="8.54296875" style="2" customWidth="1"/>
    <col min="13855" max="13855" width="9.7265625" style="2" customWidth="1"/>
    <col min="13856" max="13856" width="12.54296875" style="2" customWidth="1"/>
    <col min="13857" max="13857" width="10" style="2" customWidth="1"/>
    <col min="13858" max="13858" width="12" style="2" customWidth="1"/>
    <col min="13859" max="13859" width="9.81640625" style="2" customWidth="1"/>
    <col min="13860" max="13860" width="14.453125" style="2" customWidth="1"/>
    <col min="13861" max="13861" width="16.1796875" style="2" customWidth="1"/>
    <col min="13862" max="13862" width="9.1796875" style="2"/>
    <col min="13863" max="13864" width="9.26953125" style="2" customWidth="1"/>
    <col min="13865" max="13866" width="10.54296875" style="2" customWidth="1"/>
    <col min="13867" max="14080" width="9.1796875" style="2"/>
    <col min="14081" max="14081" width="19.26953125" style="2" customWidth="1"/>
    <col min="14082" max="14082" width="42.453125" style="2" customWidth="1"/>
    <col min="14083" max="14083" width="15.453125" style="2" customWidth="1"/>
    <col min="14084" max="14085" width="20.26953125" style="2" customWidth="1"/>
    <col min="14086" max="14086" width="10.54296875" style="2" customWidth="1"/>
    <col min="14087" max="14087" width="11.81640625" style="2" customWidth="1"/>
    <col min="14088" max="14088" width="11.1796875" style="2" customWidth="1"/>
    <col min="14089" max="14089" width="13.26953125" style="2" customWidth="1"/>
    <col min="14090" max="14090" width="12.1796875" style="2" customWidth="1"/>
    <col min="14091" max="14091" width="11.26953125" style="2" customWidth="1"/>
    <col min="14092" max="14092" width="16" style="2" customWidth="1"/>
    <col min="14093" max="14093" width="17.26953125" style="2" customWidth="1"/>
    <col min="14094" max="14094" width="11" style="2" customWidth="1"/>
    <col min="14095" max="14095" width="10.7265625" style="2" customWidth="1"/>
    <col min="14096" max="14096" width="11.81640625" style="2" customWidth="1"/>
    <col min="14097" max="14097" width="10.1796875" style="2" customWidth="1"/>
    <col min="14098" max="14098" width="11.1796875" style="2" customWidth="1"/>
    <col min="14099" max="14099" width="9" style="2" customWidth="1"/>
    <col min="14100" max="14100" width="17.453125" style="2" customWidth="1"/>
    <col min="14101" max="14101" width="17.26953125" style="2" customWidth="1"/>
    <col min="14102" max="14102" width="9.54296875" style="2" customWidth="1"/>
    <col min="14103" max="14103" width="9.26953125" style="2" customWidth="1"/>
    <col min="14104" max="14104" width="9" style="2" customWidth="1"/>
    <col min="14105" max="14105" width="9.26953125" style="2" customWidth="1"/>
    <col min="14106" max="14106" width="11.54296875" style="2" customWidth="1"/>
    <col min="14107" max="14107" width="8.81640625" style="2" customWidth="1"/>
    <col min="14108" max="14108" width="16.26953125" style="2" customWidth="1"/>
    <col min="14109" max="14109" width="16.7265625" style="2" customWidth="1"/>
    <col min="14110" max="14110" width="8.54296875" style="2" customWidth="1"/>
    <col min="14111" max="14111" width="9.7265625" style="2" customWidth="1"/>
    <col min="14112" max="14112" width="12.54296875" style="2" customWidth="1"/>
    <col min="14113" max="14113" width="10" style="2" customWidth="1"/>
    <col min="14114" max="14114" width="12" style="2" customWidth="1"/>
    <col min="14115" max="14115" width="9.81640625" style="2" customWidth="1"/>
    <col min="14116" max="14116" width="14.453125" style="2" customWidth="1"/>
    <col min="14117" max="14117" width="16.1796875" style="2" customWidth="1"/>
    <col min="14118" max="14118" width="9.1796875" style="2"/>
    <col min="14119" max="14120" width="9.26953125" style="2" customWidth="1"/>
    <col min="14121" max="14122" width="10.54296875" style="2" customWidth="1"/>
    <col min="14123" max="14336" width="9.1796875" style="2"/>
    <col min="14337" max="14337" width="19.26953125" style="2" customWidth="1"/>
    <col min="14338" max="14338" width="42.453125" style="2" customWidth="1"/>
    <col min="14339" max="14339" width="15.453125" style="2" customWidth="1"/>
    <col min="14340" max="14341" width="20.26953125" style="2" customWidth="1"/>
    <col min="14342" max="14342" width="10.54296875" style="2" customWidth="1"/>
    <col min="14343" max="14343" width="11.81640625" style="2" customWidth="1"/>
    <col min="14344" max="14344" width="11.1796875" style="2" customWidth="1"/>
    <col min="14345" max="14345" width="13.26953125" style="2" customWidth="1"/>
    <col min="14346" max="14346" width="12.1796875" style="2" customWidth="1"/>
    <col min="14347" max="14347" width="11.26953125" style="2" customWidth="1"/>
    <col min="14348" max="14348" width="16" style="2" customWidth="1"/>
    <col min="14349" max="14349" width="17.26953125" style="2" customWidth="1"/>
    <col min="14350" max="14350" width="11" style="2" customWidth="1"/>
    <col min="14351" max="14351" width="10.7265625" style="2" customWidth="1"/>
    <col min="14352" max="14352" width="11.81640625" style="2" customWidth="1"/>
    <col min="14353" max="14353" width="10.1796875" style="2" customWidth="1"/>
    <col min="14354" max="14354" width="11.1796875" style="2" customWidth="1"/>
    <col min="14355" max="14355" width="9" style="2" customWidth="1"/>
    <col min="14356" max="14356" width="17.453125" style="2" customWidth="1"/>
    <col min="14357" max="14357" width="17.26953125" style="2" customWidth="1"/>
    <col min="14358" max="14358" width="9.54296875" style="2" customWidth="1"/>
    <col min="14359" max="14359" width="9.26953125" style="2" customWidth="1"/>
    <col min="14360" max="14360" width="9" style="2" customWidth="1"/>
    <col min="14361" max="14361" width="9.26953125" style="2" customWidth="1"/>
    <col min="14362" max="14362" width="11.54296875" style="2" customWidth="1"/>
    <col min="14363" max="14363" width="8.81640625" style="2" customWidth="1"/>
    <col min="14364" max="14364" width="16.26953125" style="2" customWidth="1"/>
    <col min="14365" max="14365" width="16.7265625" style="2" customWidth="1"/>
    <col min="14366" max="14366" width="8.54296875" style="2" customWidth="1"/>
    <col min="14367" max="14367" width="9.7265625" style="2" customWidth="1"/>
    <col min="14368" max="14368" width="12.54296875" style="2" customWidth="1"/>
    <col min="14369" max="14369" width="10" style="2" customWidth="1"/>
    <col min="14370" max="14370" width="12" style="2" customWidth="1"/>
    <col min="14371" max="14371" width="9.81640625" style="2" customWidth="1"/>
    <col min="14372" max="14372" width="14.453125" style="2" customWidth="1"/>
    <col min="14373" max="14373" width="16.1796875" style="2" customWidth="1"/>
    <col min="14374" max="14374" width="9.1796875" style="2"/>
    <col min="14375" max="14376" width="9.26953125" style="2" customWidth="1"/>
    <col min="14377" max="14378" width="10.54296875" style="2" customWidth="1"/>
    <col min="14379" max="14592" width="9.1796875" style="2"/>
    <col min="14593" max="14593" width="19.26953125" style="2" customWidth="1"/>
    <col min="14594" max="14594" width="42.453125" style="2" customWidth="1"/>
    <col min="14595" max="14595" width="15.453125" style="2" customWidth="1"/>
    <col min="14596" max="14597" width="20.26953125" style="2" customWidth="1"/>
    <col min="14598" max="14598" width="10.54296875" style="2" customWidth="1"/>
    <col min="14599" max="14599" width="11.81640625" style="2" customWidth="1"/>
    <col min="14600" max="14600" width="11.1796875" style="2" customWidth="1"/>
    <col min="14601" max="14601" width="13.26953125" style="2" customWidth="1"/>
    <col min="14602" max="14602" width="12.1796875" style="2" customWidth="1"/>
    <col min="14603" max="14603" width="11.26953125" style="2" customWidth="1"/>
    <col min="14604" max="14604" width="16" style="2" customWidth="1"/>
    <col min="14605" max="14605" width="17.26953125" style="2" customWidth="1"/>
    <col min="14606" max="14606" width="11" style="2" customWidth="1"/>
    <col min="14607" max="14607" width="10.7265625" style="2" customWidth="1"/>
    <col min="14608" max="14608" width="11.81640625" style="2" customWidth="1"/>
    <col min="14609" max="14609" width="10.1796875" style="2" customWidth="1"/>
    <col min="14610" max="14610" width="11.1796875" style="2" customWidth="1"/>
    <col min="14611" max="14611" width="9" style="2" customWidth="1"/>
    <col min="14612" max="14612" width="17.453125" style="2" customWidth="1"/>
    <col min="14613" max="14613" width="17.26953125" style="2" customWidth="1"/>
    <col min="14614" max="14614" width="9.54296875" style="2" customWidth="1"/>
    <col min="14615" max="14615" width="9.26953125" style="2" customWidth="1"/>
    <col min="14616" max="14616" width="9" style="2" customWidth="1"/>
    <col min="14617" max="14617" width="9.26953125" style="2" customWidth="1"/>
    <col min="14618" max="14618" width="11.54296875" style="2" customWidth="1"/>
    <col min="14619" max="14619" width="8.81640625" style="2" customWidth="1"/>
    <col min="14620" max="14620" width="16.26953125" style="2" customWidth="1"/>
    <col min="14621" max="14621" width="16.7265625" style="2" customWidth="1"/>
    <col min="14622" max="14622" width="8.54296875" style="2" customWidth="1"/>
    <col min="14623" max="14623" width="9.7265625" style="2" customWidth="1"/>
    <col min="14624" max="14624" width="12.54296875" style="2" customWidth="1"/>
    <col min="14625" max="14625" width="10" style="2" customWidth="1"/>
    <col min="14626" max="14626" width="12" style="2" customWidth="1"/>
    <col min="14627" max="14627" width="9.81640625" style="2" customWidth="1"/>
    <col min="14628" max="14628" width="14.453125" style="2" customWidth="1"/>
    <col min="14629" max="14629" width="16.1796875" style="2" customWidth="1"/>
    <col min="14630" max="14630" width="9.1796875" style="2"/>
    <col min="14631" max="14632" width="9.26953125" style="2" customWidth="1"/>
    <col min="14633" max="14634" width="10.54296875" style="2" customWidth="1"/>
    <col min="14635" max="14848" width="9.1796875" style="2"/>
    <col min="14849" max="14849" width="19.26953125" style="2" customWidth="1"/>
    <col min="14850" max="14850" width="42.453125" style="2" customWidth="1"/>
    <col min="14851" max="14851" width="15.453125" style="2" customWidth="1"/>
    <col min="14852" max="14853" width="20.26953125" style="2" customWidth="1"/>
    <col min="14854" max="14854" width="10.54296875" style="2" customWidth="1"/>
    <col min="14855" max="14855" width="11.81640625" style="2" customWidth="1"/>
    <col min="14856" max="14856" width="11.1796875" style="2" customWidth="1"/>
    <col min="14857" max="14857" width="13.26953125" style="2" customWidth="1"/>
    <col min="14858" max="14858" width="12.1796875" style="2" customWidth="1"/>
    <col min="14859" max="14859" width="11.26953125" style="2" customWidth="1"/>
    <col min="14860" max="14860" width="16" style="2" customWidth="1"/>
    <col min="14861" max="14861" width="17.26953125" style="2" customWidth="1"/>
    <col min="14862" max="14862" width="11" style="2" customWidth="1"/>
    <col min="14863" max="14863" width="10.7265625" style="2" customWidth="1"/>
    <col min="14864" max="14864" width="11.81640625" style="2" customWidth="1"/>
    <col min="14865" max="14865" width="10.1796875" style="2" customWidth="1"/>
    <col min="14866" max="14866" width="11.1796875" style="2" customWidth="1"/>
    <col min="14867" max="14867" width="9" style="2" customWidth="1"/>
    <col min="14868" max="14868" width="17.453125" style="2" customWidth="1"/>
    <col min="14869" max="14869" width="17.26953125" style="2" customWidth="1"/>
    <col min="14870" max="14870" width="9.54296875" style="2" customWidth="1"/>
    <col min="14871" max="14871" width="9.26953125" style="2" customWidth="1"/>
    <col min="14872" max="14872" width="9" style="2" customWidth="1"/>
    <col min="14873" max="14873" width="9.26953125" style="2" customWidth="1"/>
    <col min="14874" max="14874" width="11.54296875" style="2" customWidth="1"/>
    <col min="14875" max="14875" width="8.81640625" style="2" customWidth="1"/>
    <col min="14876" max="14876" width="16.26953125" style="2" customWidth="1"/>
    <col min="14877" max="14877" width="16.7265625" style="2" customWidth="1"/>
    <col min="14878" max="14878" width="8.54296875" style="2" customWidth="1"/>
    <col min="14879" max="14879" width="9.7265625" style="2" customWidth="1"/>
    <col min="14880" max="14880" width="12.54296875" style="2" customWidth="1"/>
    <col min="14881" max="14881" width="10" style="2" customWidth="1"/>
    <col min="14882" max="14882" width="12" style="2" customWidth="1"/>
    <col min="14883" max="14883" width="9.81640625" style="2" customWidth="1"/>
    <col min="14884" max="14884" width="14.453125" style="2" customWidth="1"/>
    <col min="14885" max="14885" width="16.1796875" style="2" customWidth="1"/>
    <col min="14886" max="14886" width="9.1796875" style="2"/>
    <col min="14887" max="14888" width="9.26953125" style="2" customWidth="1"/>
    <col min="14889" max="14890" width="10.54296875" style="2" customWidth="1"/>
    <col min="14891" max="15104" width="9.1796875" style="2"/>
    <col min="15105" max="15105" width="19.26953125" style="2" customWidth="1"/>
    <col min="15106" max="15106" width="42.453125" style="2" customWidth="1"/>
    <col min="15107" max="15107" width="15.453125" style="2" customWidth="1"/>
    <col min="15108" max="15109" width="20.26953125" style="2" customWidth="1"/>
    <col min="15110" max="15110" width="10.54296875" style="2" customWidth="1"/>
    <col min="15111" max="15111" width="11.81640625" style="2" customWidth="1"/>
    <col min="15112" max="15112" width="11.1796875" style="2" customWidth="1"/>
    <col min="15113" max="15113" width="13.26953125" style="2" customWidth="1"/>
    <col min="15114" max="15114" width="12.1796875" style="2" customWidth="1"/>
    <col min="15115" max="15115" width="11.26953125" style="2" customWidth="1"/>
    <col min="15116" max="15116" width="16" style="2" customWidth="1"/>
    <col min="15117" max="15117" width="17.26953125" style="2" customWidth="1"/>
    <col min="15118" max="15118" width="11" style="2" customWidth="1"/>
    <col min="15119" max="15119" width="10.7265625" style="2" customWidth="1"/>
    <col min="15120" max="15120" width="11.81640625" style="2" customWidth="1"/>
    <col min="15121" max="15121" width="10.1796875" style="2" customWidth="1"/>
    <col min="15122" max="15122" width="11.1796875" style="2" customWidth="1"/>
    <col min="15123" max="15123" width="9" style="2" customWidth="1"/>
    <col min="15124" max="15124" width="17.453125" style="2" customWidth="1"/>
    <col min="15125" max="15125" width="17.26953125" style="2" customWidth="1"/>
    <col min="15126" max="15126" width="9.54296875" style="2" customWidth="1"/>
    <col min="15127" max="15127" width="9.26953125" style="2" customWidth="1"/>
    <col min="15128" max="15128" width="9" style="2" customWidth="1"/>
    <col min="15129" max="15129" width="9.26953125" style="2" customWidth="1"/>
    <col min="15130" max="15130" width="11.54296875" style="2" customWidth="1"/>
    <col min="15131" max="15131" width="8.81640625" style="2" customWidth="1"/>
    <col min="15132" max="15132" width="16.26953125" style="2" customWidth="1"/>
    <col min="15133" max="15133" width="16.7265625" style="2" customWidth="1"/>
    <col min="15134" max="15134" width="8.54296875" style="2" customWidth="1"/>
    <col min="15135" max="15135" width="9.7265625" style="2" customWidth="1"/>
    <col min="15136" max="15136" width="12.54296875" style="2" customWidth="1"/>
    <col min="15137" max="15137" width="10" style="2" customWidth="1"/>
    <col min="15138" max="15138" width="12" style="2" customWidth="1"/>
    <col min="15139" max="15139" width="9.81640625" style="2" customWidth="1"/>
    <col min="15140" max="15140" width="14.453125" style="2" customWidth="1"/>
    <col min="15141" max="15141" width="16.1796875" style="2" customWidth="1"/>
    <col min="15142" max="15142" width="9.1796875" style="2"/>
    <col min="15143" max="15144" width="9.26953125" style="2" customWidth="1"/>
    <col min="15145" max="15146" width="10.54296875" style="2" customWidth="1"/>
    <col min="15147" max="15360" width="9.1796875" style="2"/>
    <col min="15361" max="15361" width="19.26953125" style="2" customWidth="1"/>
    <col min="15362" max="15362" width="42.453125" style="2" customWidth="1"/>
    <col min="15363" max="15363" width="15.453125" style="2" customWidth="1"/>
    <col min="15364" max="15365" width="20.26953125" style="2" customWidth="1"/>
    <col min="15366" max="15366" width="10.54296875" style="2" customWidth="1"/>
    <col min="15367" max="15367" width="11.81640625" style="2" customWidth="1"/>
    <col min="15368" max="15368" width="11.1796875" style="2" customWidth="1"/>
    <col min="15369" max="15369" width="13.26953125" style="2" customWidth="1"/>
    <col min="15370" max="15370" width="12.1796875" style="2" customWidth="1"/>
    <col min="15371" max="15371" width="11.26953125" style="2" customWidth="1"/>
    <col min="15372" max="15372" width="16" style="2" customWidth="1"/>
    <col min="15373" max="15373" width="17.26953125" style="2" customWidth="1"/>
    <col min="15374" max="15374" width="11" style="2" customWidth="1"/>
    <col min="15375" max="15375" width="10.7265625" style="2" customWidth="1"/>
    <col min="15376" max="15376" width="11.81640625" style="2" customWidth="1"/>
    <col min="15377" max="15377" width="10.1796875" style="2" customWidth="1"/>
    <col min="15378" max="15378" width="11.1796875" style="2" customWidth="1"/>
    <col min="15379" max="15379" width="9" style="2" customWidth="1"/>
    <col min="15380" max="15380" width="17.453125" style="2" customWidth="1"/>
    <col min="15381" max="15381" width="17.26953125" style="2" customWidth="1"/>
    <col min="15382" max="15382" width="9.54296875" style="2" customWidth="1"/>
    <col min="15383" max="15383" width="9.26953125" style="2" customWidth="1"/>
    <col min="15384" max="15384" width="9" style="2" customWidth="1"/>
    <col min="15385" max="15385" width="9.26953125" style="2" customWidth="1"/>
    <col min="15386" max="15386" width="11.54296875" style="2" customWidth="1"/>
    <col min="15387" max="15387" width="8.81640625" style="2" customWidth="1"/>
    <col min="15388" max="15388" width="16.26953125" style="2" customWidth="1"/>
    <col min="15389" max="15389" width="16.7265625" style="2" customWidth="1"/>
    <col min="15390" max="15390" width="8.54296875" style="2" customWidth="1"/>
    <col min="15391" max="15391" width="9.7265625" style="2" customWidth="1"/>
    <col min="15392" max="15392" width="12.54296875" style="2" customWidth="1"/>
    <col min="15393" max="15393" width="10" style="2" customWidth="1"/>
    <col min="15394" max="15394" width="12" style="2" customWidth="1"/>
    <col min="15395" max="15395" width="9.81640625" style="2" customWidth="1"/>
    <col min="15396" max="15396" width="14.453125" style="2" customWidth="1"/>
    <col min="15397" max="15397" width="16.1796875" style="2" customWidth="1"/>
    <col min="15398" max="15398" width="9.1796875" style="2"/>
    <col min="15399" max="15400" width="9.26953125" style="2" customWidth="1"/>
    <col min="15401" max="15402" width="10.54296875" style="2" customWidth="1"/>
    <col min="15403" max="15616" width="9.1796875" style="2"/>
    <col min="15617" max="15617" width="19.26953125" style="2" customWidth="1"/>
    <col min="15618" max="15618" width="42.453125" style="2" customWidth="1"/>
    <col min="15619" max="15619" width="15.453125" style="2" customWidth="1"/>
    <col min="15620" max="15621" width="20.26953125" style="2" customWidth="1"/>
    <col min="15622" max="15622" width="10.54296875" style="2" customWidth="1"/>
    <col min="15623" max="15623" width="11.81640625" style="2" customWidth="1"/>
    <col min="15624" max="15624" width="11.1796875" style="2" customWidth="1"/>
    <col min="15625" max="15625" width="13.26953125" style="2" customWidth="1"/>
    <col min="15626" max="15626" width="12.1796875" style="2" customWidth="1"/>
    <col min="15627" max="15627" width="11.26953125" style="2" customWidth="1"/>
    <col min="15628" max="15628" width="16" style="2" customWidth="1"/>
    <col min="15629" max="15629" width="17.26953125" style="2" customWidth="1"/>
    <col min="15630" max="15630" width="11" style="2" customWidth="1"/>
    <col min="15631" max="15631" width="10.7265625" style="2" customWidth="1"/>
    <col min="15632" max="15632" width="11.81640625" style="2" customWidth="1"/>
    <col min="15633" max="15633" width="10.1796875" style="2" customWidth="1"/>
    <col min="15634" max="15634" width="11.1796875" style="2" customWidth="1"/>
    <col min="15635" max="15635" width="9" style="2" customWidth="1"/>
    <col min="15636" max="15636" width="17.453125" style="2" customWidth="1"/>
    <col min="15637" max="15637" width="17.26953125" style="2" customWidth="1"/>
    <col min="15638" max="15638" width="9.54296875" style="2" customWidth="1"/>
    <col min="15639" max="15639" width="9.26953125" style="2" customWidth="1"/>
    <col min="15640" max="15640" width="9" style="2" customWidth="1"/>
    <col min="15641" max="15641" width="9.26953125" style="2" customWidth="1"/>
    <col min="15642" max="15642" width="11.54296875" style="2" customWidth="1"/>
    <col min="15643" max="15643" width="8.81640625" style="2" customWidth="1"/>
    <col min="15644" max="15644" width="16.26953125" style="2" customWidth="1"/>
    <col min="15645" max="15645" width="16.7265625" style="2" customWidth="1"/>
    <col min="15646" max="15646" width="8.54296875" style="2" customWidth="1"/>
    <col min="15647" max="15647" width="9.7265625" style="2" customWidth="1"/>
    <col min="15648" max="15648" width="12.54296875" style="2" customWidth="1"/>
    <col min="15649" max="15649" width="10" style="2" customWidth="1"/>
    <col min="15650" max="15650" width="12" style="2" customWidth="1"/>
    <col min="15651" max="15651" width="9.81640625" style="2" customWidth="1"/>
    <col min="15652" max="15652" width="14.453125" style="2" customWidth="1"/>
    <col min="15653" max="15653" width="16.1796875" style="2" customWidth="1"/>
    <col min="15654" max="15654" width="9.1796875" style="2"/>
    <col min="15655" max="15656" width="9.26953125" style="2" customWidth="1"/>
    <col min="15657" max="15658" width="10.54296875" style="2" customWidth="1"/>
    <col min="15659" max="15872" width="9.1796875" style="2"/>
    <col min="15873" max="15873" width="19.26953125" style="2" customWidth="1"/>
    <col min="15874" max="15874" width="42.453125" style="2" customWidth="1"/>
    <col min="15875" max="15875" width="15.453125" style="2" customWidth="1"/>
    <col min="15876" max="15877" width="20.26953125" style="2" customWidth="1"/>
    <col min="15878" max="15878" width="10.54296875" style="2" customWidth="1"/>
    <col min="15879" max="15879" width="11.81640625" style="2" customWidth="1"/>
    <col min="15880" max="15880" width="11.1796875" style="2" customWidth="1"/>
    <col min="15881" max="15881" width="13.26953125" style="2" customWidth="1"/>
    <col min="15882" max="15882" width="12.1796875" style="2" customWidth="1"/>
    <col min="15883" max="15883" width="11.26953125" style="2" customWidth="1"/>
    <col min="15884" max="15884" width="16" style="2" customWidth="1"/>
    <col min="15885" max="15885" width="17.26953125" style="2" customWidth="1"/>
    <col min="15886" max="15886" width="11" style="2" customWidth="1"/>
    <col min="15887" max="15887" width="10.7265625" style="2" customWidth="1"/>
    <col min="15888" max="15888" width="11.81640625" style="2" customWidth="1"/>
    <col min="15889" max="15889" width="10.1796875" style="2" customWidth="1"/>
    <col min="15890" max="15890" width="11.1796875" style="2" customWidth="1"/>
    <col min="15891" max="15891" width="9" style="2" customWidth="1"/>
    <col min="15892" max="15892" width="17.453125" style="2" customWidth="1"/>
    <col min="15893" max="15893" width="17.26953125" style="2" customWidth="1"/>
    <col min="15894" max="15894" width="9.54296875" style="2" customWidth="1"/>
    <col min="15895" max="15895" width="9.26953125" style="2" customWidth="1"/>
    <col min="15896" max="15896" width="9" style="2" customWidth="1"/>
    <col min="15897" max="15897" width="9.26953125" style="2" customWidth="1"/>
    <col min="15898" max="15898" width="11.54296875" style="2" customWidth="1"/>
    <col min="15899" max="15899" width="8.81640625" style="2" customWidth="1"/>
    <col min="15900" max="15900" width="16.26953125" style="2" customWidth="1"/>
    <col min="15901" max="15901" width="16.7265625" style="2" customWidth="1"/>
    <col min="15902" max="15902" width="8.54296875" style="2" customWidth="1"/>
    <col min="15903" max="15903" width="9.7265625" style="2" customWidth="1"/>
    <col min="15904" max="15904" width="12.54296875" style="2" customWidth="1"/>
    <col min="15905" max="15905" width="10" style="2" customWidth="1"/>
    <col min="15906" max="15906" width="12" style="2" customWidth="1"/>
    <col min="15907" max="15907" width="9.81640625" style="2" customWidth="1"/>
    <col min="15908" max="15908" width="14.453125" style="2" customWidth="1"/>
    <col min="15909" max="15909" width="16.1796875" style="2" customWidth="1"/>
    <col min="15910" max="15910" width="9.1796875" style="2"/>
    <col min="15911" max="15912" width="9.26953125" style="2" customWidth="1"/>
    <col min="15913" max="15914" width="10.54296875" style="2" customWidth="1"/>
    <col min="15915" max="16128" width="9.1796875" style="2"/>
    <col min="16129" max="16129" width="19.26953125" style="2" customWidth="1"/>
    <col min="16130" max="16130" width="42.453125" style="2" customWidth="1"/>
    <col min="16131" max="16131" width="15.453125" style="2" customWidth="1"/>
    <col min="16132" max="16133" width="20.26953125" style="2" customWidth="1"/>
    <col min="16134" max="16134" width="10.54296875" style="2" customWidth="1"/>
    <col min="16135" max="16135" width="11.81640625" style="2" customWidth="1"/>
    <col min="16136" max="16136" width="11.1796875" style="2" customWidth="1"/>
    <col min="16137" max="16137" width="13.26953125" style="2" customWidth="1"/>
    <col min="16138" max="16138" width="12.1796875" style="2" customWidth="1"/>
    <col min="16139" max="16139" width="11.26953125" style="2" customWidth="1"/>
    <col min="16140" max="16140" width="16" style="2" customWidth="1"/>
    <col min="16141" max="16141" width="17.26953125" style="2" customWidth="1"/>
    <col min="16142" max="16142" width="11" style="2" customWidth="1"/>
    <col min="16143" max="16143" width="10.7265625" style="2" customWidth="1"/>
    <col min="16144" max="16144" width="11.81640625" style="2" customWidth="1"/>
    <col min="16145" max="16145" width="10.1796875" style="2" customWidth="1"/>
    <col min="16146" max="16146" width="11.1796875" style="2" customWidth="1"/>
    <col min="16147" max="16147" width="9" style="2" customWidth="1"/>
    <col min="16148" max="16148" width="17.453125" style="2" customWidth="1"/>
    <col min="16149" max="16149" width="17.26953125" style="2" customWidth="1"/>
    <col min="16150" max="16150" width="9.54296875" style="2" customWidth="1"/>
    <col min="16151" max="16151" width="9.26953125" style="2" customWidth="1"/>
    <col min="16152" max="16152" width="9" style="2" customWidth="1"/>
    <col min="16153" max="16153" width="9.26953125" style="2" customWidth="1"/>
    <col min="16154" max="16154" width="11.54296875" style="2" customWidth="1"/>
    <col min="16155" max="16155" width="8.81640625" style="2" customWidth="1"/>
    <col min="16156" max="16156" width="16.26953125" style="2" customWidth="1"/>
    <col min="16157" max="16157" width="16.7265625" style="2" customWidth="1"/>
    <col min="16158" max="16158" width="8.54296875" style="2" customWidth="1"/>
    <col min="16159" max="16159" width="9.7265625" style="2" customWidth="1"/>
    <col min="16160" max="16160" width="12.54296875" style="2" customWidth="1"/>
    <col min="16161" max="16161" width="10" style="2" customWidth="1"/>
    <col min="16162" max="16162" width="12" style="2" customWidth="1"/>
    <col min="16163" max="16163" width="9.81640625" style="2" customWidth="1"/>
    <col min="16164" max="16164" width="14.453125" style="2" customWidth="1"/>
    <col min="16165" max="16165" width="16.1796875" style="2" customWidth="1"/>
    <col min="16166" max="16166" width="9.1796875" style="2"/>
    <col min="16167" max="16168" width="9.26953125" style="2" customWidth="1"/>
    <col min="16169" max="16170" width="10.54296875" style="2" customWidth="1"/>
    <col min="16171" max="16384" width="9.1796875" style="2"/>
  </cols>
  <sheetData>
    <row r="2" spans="1:42" x14ac:dyDescent="0.25">
      <c r="D2" s="3" t="s">
        <v>3668</v>
      </c>
      <c r="L2" s="3" t="s">
        <v>3669</v>
      </c>
      <c r="T2" s="3" t="s">
        <v>3670</v>
      </c>
      <c r="AB2" s="3" t="s">
        <v>3671</v>
      </c>
      <c r="AJ2" s="3" t="s">
        <v>3672</v>
      </c>
    </row>
    <row r="3" spans="1:42" ht="36" customHeight="1" x14ac:dyDescent="0.4">
      <c r="A3" s="19" t="s">
        <v>3673</v>
      </c>
      <c r="B3" s="20" t="s">
        <v>12</v>
      </c>
      <c r="C3" s="21" t="s">
        <v>13</v>
      </c>
      <c r="D3" s="1" t="s">
        <v>3674</v>
      </c>
      <c r="E3" s="1" t="s">
        <v>3675</v>
      </c>
      <c r="F3" s="1" t="s">
        <v>3676</v>
      </c>
      <c r="G3" s="1" t="s">
        <v>3677</v>
      </c>
      <c r="H3" s="1" t="s">
        <v>3678</v>
      </c>
      <c r="I3" s="1" t="s">
        <v>15</v>
      </c>
      <c r="J3" s="22" t="s">
        <v>3679</v>
      </c>
      <c r="K3" s="22" t="s">
        <v>3680</v>
      </c>
      <c r="L3" s="22" t="s">
        <v>3674</v>
      </c>
      <c r="M3" s="22" t="s">
        <v>3675</v>
      </c>
      <c r="N3" s="22" t="s">
        <v>3676</v>
      </c>
      <c r="O3" s="22" t="s">
        <v>3677</v>
      </c>
      <c r="P3" s="22" t="s">
        <v>3678</v>
      </c>
      <c r="Q3" s="22" t="s">
        <v>15</v>
      </c>
      <c r="R3" s="22" t="s">
        <v>3679</v>
      </c>
      <c r="S3" s="22" t="s">
        <v>3680</v>
      </c>
      <c r="T3" s="22" t="s">
        <v>3674</v>
      </c>
      <c r="U3" s="22" t="s">
        <v>3675</v>
      </c>
      <c r="V3" s="22" t="s">
        <v>3676</v>
      </c>
      <c r="W3" s="22" t="s">
        <v>3677</v>
      </c>
      <c r="X3" s="22" t="s">
        <v>3678</v>
      </c>
      <c r="Y3" s="22" t="s">
        <v>15</v>
      </c>
      <c r="Z3" s="22" t="s">
        <v>3679</v>
      </c>
      <c r="AA3" s="22" t="s">
        <v>3680</v>
      </c>
      <c r="AB3" s="22" t="s">
        <v>3674</v>
      </c>
      <c r="AC3" s="22" t="s">
        <v>3675</v>
      </c>
      <c r="AD3" s="22" t="s">
        <v>3676</v>
      </c>
      <c r="AE3" s="22" t="s">
        <v>3677</v>
      </c>
      <c r="AF3" s="22" t="s">
        <v>3678</v>
      </c>
      <c r="AG3" s="22" t="s">
        <v>15</v>
      </c>
      <c r="AH3" s="22" t="s">
        <v>3679</v>
      </c>
      <c r="AI3" s="22" t="s">
        <v>3680</v>
      </c>
      <c r="AJ3" s="22" t="s">
        <v>3674</v>
      </c>
      <c r="AK3" s="22" t="s">
        <v>3675</v>
      </c>
      <c r="AL3" s="22" t="s">
        <v>3676</v>
      </c>
      <c r="AM3" s="22" t="s">
        <v>3677</v>
      </c>
      <c r="AN3" s="22" t="s">
        <v>15</v>
      </c>
      <c r="AO3" s="22" t="s">
        <v>3680</v>
      </c>
      <c r="AP3" s="22" t="s">
        <v>3681</v>
      </c>
    </row>
    <row r="4" spans="1:42" ht="25" customHeight="1" x14ac:dyDescent="0.35">
      <c r="A4" s="23">
        <v>70</v>
      </c>
      <c r="B4" s="24" t="s">
        <v>3682</v>
      </c>
      <c r="C4" s="25" t="s">
        <v>3683</v>
      </c>
      <c r="D4" s="3" t="s">
        <v>2168</v>
      </c>
      <c r="E4" s="3" t="s">
        <v>3394</v>
      </c>
      <c r="F4" s="7">
        <v>0</v>
      </c>
      <c r="G4" s="7">
        <v>5.0821759259259254E-2</v>
      </c>
      <c r="H4" s="7">
        <v>8.3333333333333301E-2</v>
      </c>
      <c r="I4" s="7">
        <f t="shared" ref="I4:I43" si="0">G4-F4</f>
        <v>5.0821759259259254E-2</v>
      </c>
      <c r="J4" s="26">
        <f t="shared" ref="J4:J43" si="1">IF(G4-H4&gt;0,G4-H4,0)</f>
        <v>0</v>
      </c>
      <c r="K4" s="26">
        <f t="shared" ref="K4:K43" si="2">I4</f>
        <v>5.0821759259259254E-2</v>
      </c>
      <c r="L4" s="3" t="s">
        <v>1908</v>
      </c>
      <c r="M4" s="3" t="s">
        <v>3684</v>
      </c>
      <c r="N4" s="27">
        <f t="shared" ref="N4:N43" si="3">IF(G4&gt;H4,H4,G4)</f>
        <v>5.0821759259259254E-2</v>
      </c>
      <c r="O4" s="7">
        <v>9.8055555555555562E-2</v>
      </c>
      <c r="P4" s="7">
        <v>0.13541666666666699</v>
      </c>
      <c r="Q4" s="26">
        <f t="shared" ref="Q4:Q43" si="4">O4-N4</f>
        <v>4.7233796296296308E-2</v>
      </c>
      <c r="R4" s="26">
        <f t="shared" ref="R4:R43" si="5">IF(O4-P4&gt;0,O4-P4,0)</f>
        <v>0</v>
      </c>
      <c r="S4" s="26">
        <f t="shared" ref="S4:S43" si="6">O4+J4</f>
        <v>9.8055555555555562E-2</v>
      </c>
      <c r="T4" s="3" t="s">
        <v>1921</v>
      </c>
      <c r="U4" s="3" t="s">
        <v>3685</v>
      </c>
      <c r="V4" s="27">
        <f t="shared" ref="V4:V43" si="7">IF(O4&gt;P4,P4,O4)</f>
        <v>9.8055555555555562E-2</v>
      </c>
      <c r="W4" s="7">
        <v>0.13641203703703705</v>
      </c>
      <c r="X4" s="7">
        <v>0.1875</v>
      </c>
      <c r="Y4" s="26">
        <f t="shared" ref="Y4:Y43" si="8">W4-V4</f>
        <v>3.8356481481481491E-2</v>
      </c>
      <c r="Z4" s="26">
        <f t="shared" ref="Z4:Z43" si="9">IF(W4-X4&gt;0,W4-X4,0)</f>
        <v>0</v>
      </c>
      <c r="AA4" s="26">
        <f t="shared" ref="AA4:AA43" si="10">W4+R4+J4</f>
        <v>0.13641203703703705</v>
      </c>
      <c r="AB4" s="3" t="s">
        <v>3686</v>
      </c>
      <c r="AC4" s="3" t="s">
        <v>3687</v>
      </c>
      <c r="AD4" s="27">
        <f t="shared" ref="AD4:AD43" si="11">IF(W4&gt;X4,X4,W4)</f>
        <v>0.13641203703703705</v>
      </c>
      <c r="AE4" s="7">
        <v>0.18513888888888888</v>
      </c>
      <c r="AF4" s="7">
        <v>0.23958333333333301</v>
      </c>
      <c r="AG4" s="26">
        <f t="shared" ref="AG4:AG43" si="12">AE4-AD4</f>
        <v>4.8726851851851827E-2</v>
      </c>
      <c r="AH4" s="26">
        <f t="shared" ref="AH4:AH43" si="13">IF(AE4-AF4&gt;0,AE4-AF4,0)</f>
        <v>0</v>
      </c>
      <c r="AI4" s="26">
        <f t="shared" ref="AI4:AI43" si="14">AE4+Z4+J4+R4</f>
        <v>0.18513888888888888</v>
      </c>
      <c r="AJ4" s="3" t="s">
        <v>3688</v>
      </c>
      <c r="AK4" s="3" t="s">
        <v>3689</v>
      </c>
      <c r="AL4" s="27">
        <f t="shared" ref="AL4:AL43" si="15">IF(AE4&gt;AF4,AF4,AE4)</f>
        <v>0.18513888888888888</v>
      </c>
      <c r="AM4" s="7">
        <v>0.23399305555555558</v>
      </c>
      <c r="AN4" s="26">
        <f t="shared" ref="AN4:AN43" si="16">AM4-AL4</f>
        <v>4.8854166666666698E-2</v>
      </c>
      <c r="AO4" s="26">
        <f t="shared" ref="AO4:AO43" si="17">AM4+AH4+J4+R4+Z4</f>
        <v>0.23399305555555558</v>
      </c>
      <c r="AP4" s="26">
        <v>0.23399305555555558</v>
      </c>
    </row>
    <row r="5" spans="1:42" ht="25" customHeight="1" x14ac:dyDescent="0.35">
      <c r="A5" s="23">
        <v>44</v>
      </c>
      <c r="B5" s="24" t="s">
        <v>3438</v>
      </c>
      <c r="C5" s="25" t="s">
        <v>3683</v>
      </c>
      <c r="D5" s="3" t="s">
        <v>3690</v>
      </c>
      <c r="E5" s="3" t="s">
        <v>2849</v>
      </c>
      <c r="F5" s="7">
        <v>0</v>
      </c>
      <c r="G5" s="7">
        <v>6.011574074074074E-2</v>
      </c>
      <c r="H5" s="7">
        <v>8.3333333333333301E-2</v>
      </c>
      <c r="I5" s="7">
        <f t="shared" si="0"/>
        <v>6.011574074074074E-2</v>
      </c>
      <c r="J5" s="26">
        <f t="shared" si="1"/>
        <v>0</v>
      </c>
      <c r="K5" s="26">
        <f t="shared" si="2"/>
        <v>6.011574074074074E-2</v>
      </c>
      <c r="L5" s="3" t="s">
        <v>3691</v>
      </c>
      <c r="M5" s="3" t="s">
        <v>2202</v>
      </c>
      <c r="N5" s="27">
        <f t="shared" si="3"/>
        <v>6.011574074074074E-2</v>
      </c>
      <c r="O5" s="7">
        <v>0.11006944444444444</v>
      </c>
      <c r="P5" s="7">
        <v>0.13541666666666699</v>
      </c>
      <c r="Q5" s="26">
        <f t="shared" si="4"/>
        <v>4.9953703703703702E-2</v>
      </c>
      <c r="R5" s="26">
        <f t="shared" si="5"/>
        <v>0</v>
      </c>
      <c r="S5" s="26">
        <f t="shared" si="6"/>
        <v>0.11006944444444444</v>
      </c>
      <c r="T5" s="3" t="s">
        <v>3692</v>
      </c>
      <c r="U5" s="3" t="s">
        <v>3693</v>
      </c>
      <c r="V5" s="27">
        <f t="shared" si="7"/>
        <v>0.11006944444444444</v>
      </c>
      <c r="W5" s="7">
        <v>0.15064814814814814</v>
      </c>
      <c r="X5" s="7">
        <v>0.1875</v>
      </c>
      <c r="Y5" s="26">
        <f t="shared" si="8"/>
        <v>4.05787037037037E-2</v>
      </c>
      <c r="Z5" s="26">
        <f t="shared" si="9"/>
        <v>0</v>
      </c>
      <c r="AA5" s="26">
        <f t="shared" si="10"/>
        <v>0.15064814814814814</v>
      </c>
      <c r="AB5" s="3" t="s">
        <v>3694</v>
      </c>
      <c r="AC5" s="3" t="s">
        <v>3695</v>
      </c>
      <c r="AD5" s="27">
        <f t="shared" si="11"/>
        <v>0.15064814814814814</v>
      </c>
      <c r="AE5" s="7">
        <v>0.19844907407407408</v>
      </c>
      <c r="AF5" s="7">
        <v>0.23958333333333301</v>
      </c>
      <c r="AG5" s="26">
        <f t="shared" si="12"/>
        <v>4.7800925925925941E-2</v>
      </c>
      <c r="AH5" s="26">
        <f t="shared" si="13"/>
        <v>0</v>
      </c>
      <c r="AI5" s="26">
        <f t="shared" si="14"/>
        <v>0.19844907407407408</v>
      </c>
      <c r="AJ5" s="3" t="s">
        <v>50</v>
      </c>
      <c r="AK5" s="3" t="s">
        <v>2686</v>
      </c>
      <c r="AL5" s="27">
        <f t="shared" si="15"/>
        <v>0.19844907407407408</v>
      </c>
      <c r="AM5" s="7">
        <v>0.24844907407407404</v>
      </c>
      <c r="AN5" s="26">
        <f t="shared" si="16"/>
        <v>4.9999999999999961E-2</v>
      </c>
      <c r="AO5" s="26">
        <f t="shared" si="17"/>
        <v>0.24844907407407404</v>
      </c>
      <c r="AP5" s="26">
        <v>0.24844907407407404</v>
      </c>
    </row>
    <row r="6" spans="1:42" ht="25" customHeight="1" x14ac:dyDescent="0.35">
      <c r="A6" s="23">
        <v>55</v>
      </c>
      <c r="B6" s="24" t="s">
        <v>3696</v>
      </c>
      <c r="C6" s="25" t="s">
        <v>3683</v>
      </c>
      <c r="D6" s="3" t="s">
        <v>3697</v>
      </c>
      <c r="E6" s="3" t="s">
        <v>2155</v>
      </c>
      <c r="F6" s="7">
        <v>0</v>
      </c>
      <c r="G6" s="7">
        <v>5.8657407407407408E-2</v>
      </c>
      <c r="H6" s="7">
        <v>8.3333333333333301E-2</v>
      </c>
      <c r="I6" s="7">
        <f t="shared" si="0"/>
        <v>5.8657407407407408E-2</v>
      </c>
      <c r="J6" s="26">
        <f t="shared" si="1"/>
        <v>0</v>
      </c>
      <c r="K6" s="26">
        <f t="shared" si="2"/>
        <v>5.8657407407407408E-2</v>
      </c>
      <c r="L6" s="3" t="s">
        <v>920</v>
      </c>
      <c r="M6" s="3" t="s">
        <v>1403</v>
      </c>
      <c r="N6" s="27">
        <f t="shared" si="3"/>
        <v>5.8657407407407408E-2</v>
      </c>
      <c r="O6" s="7">
        <v>0.11284722222222222</v>
      </c>
      <c r="P6" s="7">
        <v>0.13541666666666699</v>
      </c>
      <c r="Q6" s="26">
        <f t="shared" si="4"/>
        <v>5.4189814814814816E-2</v>
      </c>
      <c r="R6" s="26">
        <f t="shared" si="5"/>
        <v>0</v>
      </c>
      <c r="S6" s="26">
        <f t="shared" si="6"/>
        <v>0.11284722222222222</v>
      </c>
      <c r="T6" s="3" t="s">
        <v>188</v>
      </c>
      <c r="U6" s="3" t="s">
        <v>453</v>
      </c>
      <c r="V6" s="27">
        <f t="shared" si="7"/>
        <v>0.11284722222222222</v>
      </c>
      <c r="W6" s="7">
        <v>0.15212962962962964</v>
      </c>
      <c r="X6" s="7">
        <v>0.1875</v>
      </c>
      <c r="Y6" s="26">
        <f t="shared" si="8"/>
        <v>3.9282407407407419E-2</v>
      </c>
      <c r="Z6" s="26">
        <f t="shared" si="9"/>
        <v>0</v>
      </c>
      <c r="AA6" s="26">
        <f t="shared" si="10"/>
        <v>0.15212962962962964</v>
      </c>
      <c r="AB6" s="3" t="s">
        <v>3216</v>
      </c>
      <c r="AC6" s="3" t="s">
        <v>114</v>
      </c>
      <c r="AD6" s="27">
        <f t="shared" si="11"/>
        <v>0.15212962962962964</v>
      </c>
      <c r="AE6" s="7">
        <v>0.19836805555555556</v>
      </c>
      <c r="AF6" s="7">
        <v>0.23958333333333301</v>
      </c>
      <c r="AG6" s="26">
        <f t="shared" si="12"/>
        <v>4.6238425925925919E-2</v>
      </c>
      <c r="AH6" s="26">
        <f t="shared" si="13"/>
        <v>0</v>
      </c>
      <c r="AI6" s="26">
        <f t="shared" si="14"/>
        <v>0.19836805555555556</v>
      </c>
      <c r="AJ6" s="3" t="s">
        <v>3698</v>
      </c>
      <c r="AK6" s="3" t="s">
        <v>2854</v>
      </c>
      <c r="AL6" s="27">
        <f t="shared" si="15"/>
        <v>0.19836805555555556</v>
      </c>
      <c r="AM6" s="7">
        <v>0.25615740740740739</v>
      </c>
      <c r="AN6" s="26">
        <f t="shared" si="16"/>
        <v>5.7789351851851828E-2</v>
      </c>
      <c r="AO6" s="26">
        <f t="shared" si="17"/>
        <v>0.25615740740740739</v>
      </c>
      <c r="AP6" s="26">
        <v>0.25615740740740739</v>
      </c>
    </row>
    <row r="7" spans="1:42" s="11" customFormat="1" ht="25" customHeight="1" x14ac:dyDescent="0.35">
      <c r="A7" s="28">
        <v>72</v>
      </c>
      <c r="B7" s="29" t="s">
        <v>173</v>
      </c>
      <c r="C7" s="30" t="s">
        <v>2</v>
      </c>
      <c r="D7" s="8" t="s">
        <v>183</v>
      </c>
      <c r="E7" s="8" t="s">
        <v>3699</v>
      </c>
      <c r="F7" s="10">
        <v>0</v>
      </c>
      <c r="G7" s="10">
        <v>5.5717592592592596E-2</v>
      </c>
      <c r="H7" s="10">
        <v>8.3333333333333301E-2</v>
      </c>
      <c r="I7" s="10">
        <f t="shared" si="0"/>
        <v>5.5717592592592596E-2</v>
      </c>
      <c r="J7" s="31">
        <f t="shared" si="1"/>
        <v>0</v>
      </c>
      <c r="K7" s="31">
        <f t="shared" si="2"/>
        <v>5.5717592592592596E-2</v>
      </c>
      <c r="L7" s="8" t="s">
        <v>1846</v>
      </c>
      <c r="M7" s="8" t="s">
        <v>735</v>
      </c>
      <c r="N7" s="32">
        <f t="shared" si="3"/>
        <v>5.5717592592592596E-2</v>
      </c>
      <c r="O7" s="10">
        <v>0.11270833333333334</v>
      </c>
      <c r="P7" s="10">
        <v>0.13541666666666699</v>
      </c>
      <c r="Q7" s="31">
        <f t="shared" si="4"/>
        <v>5.6990740740740745E-2</v>
      </c>
      <c r="R7" s="31">
        <f t="shared" si="5"/>
        <v>0</v>
      </c>
      <c r="S7" s="31">
        <f t="shared" si="6"/>
        <v>0.11270833333333334</v>
      </c>
      <c r="T7" s="8" t="s">
        <v>3700</v>
      </c>
      <c r="U7" s="8" t="s">
        <v>3701</v>
      </c>
      <c r="V7" s="32">
        <f t="shared" si="7"/>
        <v>0.11270833333333334</v>
      </c>
      <c r="W7" s="10">
        <v>0.15179398148148149</v>
      </c>
      <c r="X7" s="10">
        <v>0.1875</v>
      </c>
      <c r="Y7" s="31">
        <f t="shared" si="8"/>
        <v>3.9085648148148147E-2</v>
      </c>
      <c r="Z7" s="31">
        <f t="shared" si="9"/>
        <v>0</v>
      </c>
      <c r="AA7" s="31">
        <f t="shared" si="10"/>
        <v>0.15179398148148149</v>
      </c>
      <c r="AB7" s="8" t="s">
        <v>3472</v>
      </c>
      <c r="AC7" s="8" t="s">
        <v>2956</v>
      </c>
      <c r="AD7" s="32">
        <f t="shared" si="11"/>
        <v>0.15179398148148149</v>
      </c>
      <c r="AE7" s="10">
        <v>0.20276620370370368</v>
      </c>
      <c r="AF7" s="10">
        <v>0.23958333333333301</v>
      </c>
      <c r="AG7" s="31">
        <f t="shared" si="12"/>
        <v>5.0972222222222197E-2</v>
      </c>
      <c r="AH7" s="31">
        <f t="shared" si="13"/>
        <v>0</v>
      </c>
      <c r="AI7" s="31">
        <f t="shared" si="14"/>
        <v>0.20276620370370368</v>
      </c>
      <c r="AJ7" s="8" t="s">
        <v>3474</v>
      </c>
      <c r="AK7" s="8" t="s">
        <v>2911</v>
      </c>
      <c r="AL7" s="32">
        <f t="shared" si="15"/>
        <v>0.20276620370370368</v>
      </c>
      <c r="AM7" s="10">
        <v>0.26284722222222223</v>
      </c>
      <c r="AN7" s="31">
        <f t="shared" si="16"/>
        <v>6.0081018518518547E-2</v>
      </c>
      <c r="AO7" s="31">
        <f t="shared" si="17"/>
        <v>0.26284722222222223</v>
      </c>
      <c r="AP7" s="31">
        <v>0.26284722222222223</v>
      </c>
    </row>
    <row r="8" spans="1:42" ht="25" customHeight="1" x14ac:dyDescent="0.35">
      <c r="A8" s="23">
        <v>47</v>
      </c>
      <c r="B8" s="24" t="s">
        <v>3702</v>
      </c>
      <c r="C8" s="25" t="s">
        <v>3683</v>
      </c>
      <c r="D8" s="3" t="s">
        <v>3229</v>
      </c>
      <c r="E8" s="3" t="s">
        <v>1506</v>
      </c>
      <c r="F8" s="7">
        <v>0</v>
      </c>
      <c r="G8" s="7">
        <v>5.8576388888888886E-2</v>
      </c>
      <c r="H8" s="7">
        <v>8.3333333333333301E-2</v>
      </c>
      <c r="I8" s="7">
        <f t="shared" si="0"/>
        <v>5.8576388888888886E-2</v>
      </c>
      <c r="J8" s="26">
        <f t="shared" si="1"/>
        <v>0</v>
      </c>
      <c r="K8" s="26">
        <f t="shared" si="2"/>
        <v>5.8576388888888886E-2</v>
      </c>
      <c r="L8" s="3" t="s">
        <v>3267</v>
      </c>
      <c r="M8" s="3" t="s">
        <v>136</v>
      </c>
      <c r="N8" s="27">
        <f t="shared" si="3"/>
        <v>5.8576388888888886E-2</v>
      </c>
      <c r="O8" s="7">
        <v>0.11048611111111112</v>
      </c>
      <c r="P8" s="7">
        <v>0.13541666666666699</v>
      </c>
      <c r="Q8" s="26">
        <f t="shared" si="4"/>
        <v>5.1909722222222232E-2</v>
      </c>
      <c r="R8" s="26">
        <f t="shared" si="5"/>
        <v>0</v>
      </c>
      <c r="S8" s="26">
        <f t="shared" si="6"/>
        <v>0.11048611111111112</v>
      </c>
      <c r="T8" s="3" t="s">
        <v>3703</v>
      </c>
      <c r="U8" s="3" t="s">
        <v>2866</v>
      </c>
      <c r="V8" s="27">
        <f t="shared" si="7"/>
        <v>0.11048611111111112</v>
      </c>
      <c r="W8" s="7">
        <v>0.15351851851851853</v>
      </c>
      <c r="X8" s="7">
        <v>0.1875</v>
      </c>
      <c r="Y8" s="26">
        <f t="shared" si="8"/>
        <v>4.3032407407407408E-2</v>
      </c>
      <c r="Z8" s="26">
        <f t="shared" si="9"/>
        <v>0</v>
      </c>
      <c r="AA8" s="26">
        <f t="shared" si="10"/>
        <v>0.15351851851851853</v>
      </c>
      <c r="AB8" s="3" t="s">
        <v>3704</v>
      </c>
      <c r="AC8" s="3" t="s">
        <v>3417</v>
      </c>
      <c r="AD8" s="27">
        <f t="shared" si="11"/>
        <v>0.15351851851851853</v>
      </c>
      <c r="AE8" s="7">
        <v>0.20212962962962963</v>
      </c>
      <c r="AF8" s="7">
        <v>0.23958333333333301</v>
      </c>
      <c r="AG8" s="26">
        <f t="shared" si="12"/>
        <v>4.8611111111111105E-2</v>
      </c>
      <c r="AH8" s="26">
        <f t="shared" si="13"/>
        <v>0</v>
      </c>
      <c r="AI8" s="26">
        <f t="shared" si="14"/>
        <v>0.20212962962962963</v>
      </c>
      <c r="AJ8" s="3" t="s">
        <v>131</v>
      </c>
      <c r="AK8" s="3" t="s">
        <v>3416</v>
      </c>
      <c r="AL8" s="27">
        <f t="shared" si="15"/>
        <v>0.20212962962962963</v>
      </c>
      <c r="AM8" s="7">
        <v>0.26299768518518518</v>
      </c>
      <c r="AN8" s="26">
        <f t="shared" si="16"/>
        <v>6.086805555555555E-2</v>
      </c>
      <c r="AO8" s="26">
        <f t="shared" si="17"/>
        <v>0.26299768518518518</v>
      </c>
      <c r="AP8" s="26">
        <v>0.26299768518518518</v>
      </c>
    </row>
    <row r="9" spans="1:42" ht="25" customHeight="1" x14ac:dyDescent="0.35">
      <c r="A9" s="23">
        <v>34</v>
      </c>
      <c r="B9" s="24" t="s">
        <v>3705</v>
      </c>
      <c r="C9" s="25" t="s">
        <v>3683</v>
      </c>
      <c r="D9" s="3" t="s">
        <v>3152</v>
      </c>
      <c r="E9" s="3" t="s">
        <v>55</v>
      </c>
      <c r="F9" s="7">
        <v>0</v>
      </c>
      <c r="G9" s="7">
        <v>6.0543981481481483E-2</v>
      </c>
      <c r="H9" s="7">
        <v>8.3333333333333329E-2</v>
      </c>
      <c r="I9" s="7">
        <f t="shared" si="0"/>
        <v>6.0543981481481483E-2</v>
      </c>
      <c r="J9" s="26">
        <f t="shared" si="1"/>
        <v>0</v>
      </c>
      <c r="K9" s="26">
        <f t="shared" si="2"/>
        <v>6.0543981481481483E-2</v>
      </c>
      <c r="L9" s="3" t="s">
        <v>3706</v>
      </c>
      <c r="M9" s="3" t="s">
        <v>3707</v>
      </c>
      <c r="N9" s="27">
        <f t="shared" si="3"/>
        <v>6.0543981481481483E-2</v>
      </c>
      <c r="O9" s="7">
        <v>0.11310185185185184</v>
      </c>
      <c r="P9" s="7">
        <v>0.13541666666666666</v>
      </c>
      <c r="Q9" s="26">
        <f t="shared" si="4"/>
        <v>5.2557870370370359E-2</v>
      </c>
      <c r="R9" s="26">
        <f t="shared" si="5"/>
        <v>0</v>
      </c>
      <c r="S9" s="26">
        <f t="shared" si="6"/>
        <v>0.11310185185185184</v>
      </c>
      <c r="T9" s="3" t="s">
        <v>3708</v>
      </c>
      <c r="U9" s="3" t="s">
        <v>3302</v>
      </c>
      <c r="V9" s="27">
        <f t="shared" si="7"/>
        <v>0.11310185185185184</v>
      </c>
      <c r="W9" s="7">
        <v>0.15898148148148147</v>
      </c>
      <c r="X9" s="7">
        <v>0.1875</v>
      </c>
      <c r="Y9" s="26">
        <f t="shared" si="8"/>
        <v>4.5879629629629631E-2</v>
      </c>
      <c r="Z9" s="26">
        <f t="shared" si="9"/>
        <v>0</v>
      </c>
      <c r="AA9" s="26">
        <f t="shared" si="10"/>
        <v>0.15898148148148147</v>
      </c>
      <c r="AB9" s="3" t="s">
        <v>3709</v>
      </c>
      <c r="AC9" s="3" t="s">
        <v>3710</v>
      </c>
      <c r="AD9" s="27">
        <f t="shared" si="11"/>
        <v>0.15898148148148147</v>
      </c>
      <c r="AE9" s="7">
        <v>0.20364583333333333</v>
      </c>
      <c r="AF9" s="7">
        <v>0.23958333333333334</v>
      </c>
      <c r="AG9" s="26">
        <f t="shared" si="12"/>
        <v>4.4664351851851858E-2</v>
      </c>
      <c r="AH9" s="26">
        <f t="shared" si="13"/>
        <v>0</v>
      </c>
      <c r="AI9" s="26">
        <f t="shared" si="14"/>
        <v>0.20364583333333333</v>
      </c>
      <c r="AJ9" s="3" t="s">
        <v>3711</v>
      </c>
      <c r="AK9" s="3" t="s">
        <v>3712</v>
      </c>
      <c r="AL9" s="27">
        <f t="shared" si="15"/>
        <v>0.20364583333333333</v>
      </c>
      <c r="AM9" s="7">
        <v>0.26422453703703702</v>
      </c>
      <c r="AN9" s="26">
        <f t="shared" si="16"/>
        <v>6.057870370370369E-2</v>
      </c>
      <c r="AO9" s="26">
        <f t="shared" si="17"/>
        <v>0.26422453703703702</v>
      </c>
      <c r="AP9" s="26">
        <v>0.26422453703703702</v>
      </c>
    </row>
    <row r="10" spans="1:42" ht="25" customHeight="1" x14ac:dyDescent="0.35">
      <c r="A10" s="23">
        <v>61</v>
      </c>
      <c r="B10" s="24" t="s">
        <v>3713</v>
      </c>
      <c r="C10" s="25" t="s">
        <v>3683</v>
      </c>
      <c r="D10" s="3" t="s">
        <v>3714</v>
      </c>
      <c r="E10" s="3" t="s">
        <v>3715</v>
      </c>
      <c r="F10" s="7">
        <v>0</v>
      </c>
      <c r="G10" s="7">
        <v>5.7152777777777775E-2</v>
      </c>
      <c r="H10" s="7">
        <v>8.3333333333333301E-2</v>
      </c>
      <c r="I10" s="7">
        <f t="shared" si="0"/>
        <v>5.7152777777777775E-2</v>
      </c>
      <c r="J10" s="26">
        <f t="shared" si="1"/>
        <v>0</v>
      </c>
      <c r="K10" s="26">
        <f t="shared" si="2"/>
        <v>5.7152777777777775E-2</v>
      </c>
      <c r="L10" s="3" t="s">
        <v>213</v>
      </c>
      <c r="M10" s="3" t="s">
        <v>3716</v>
      </c>
      <c r="N10" s="27">
        <f t="shared" si="3"/>
        <v>5.7152777777777775E-2</v>
      </c>
      <c r="O10" s="7">
        <v>0.11119212962962964</v>
      </c>
      <c r="P10" s="7">
        <v>0.13541666666666699</v>
      </c>
      <c r="Q10" s="26">
        <f t="shared" si="4"/>
        <v>5.4039351851851866E-2</v>
      </c>
      <c r="R10" s="26">
        <f t="shared" si="5"/>
        <v>0</v>
      </c>
      <c r="S10" s="26">
        <f t="shared" si="6"/>
        <v>0.11119212962962964</v>
      </c>
      <c r="T10" s="3" t="s">
        <v>3717</v>
      </c>
      <c r="U10" s="3" t="s">
        <v>3718</v>
      </c>
      <c r="V10" s="27">
        <f t="shared" si="7"/>
        <v>0.11119212962962964</v>
      </c>
      <c r="W10" s="7">
        <v>0.15637731481481482</v>
      </c>
      <c r="X10" s="7">
        <v>0.1875</v>
      </c>
      <c r="Y10" s="26">
        <f t="shared" si="8"/>
        <v>4.5185185185185175E-2</v>
      </c>
      <c r="Z10" s="26">
        <f t="shared" si="9"/>
        <v>0</v>
      </c>
      <c r="AA10" s="26">
        <f t="shared" si="10"/>
        <v>0.15637731481481482</v>
      </c>
      <c r="AB10" s="3" t="s">
        <v>1700</v>
      </c>
      <c r="AC10" s="3" t="s">
        <v>3719</v>
      </c>
      <c r="AD10" s="27">
        <f t="shared" si="11"/>
        <v>0.15637731481481482</v>
      </c>
      <c r="AE10" s="7">
        <v>0.20246527777777779</v>
      </c>
      <c r="AF10" s="7">
        <v>0.23958333333333301</v>
      </c>
      <c r="AG10" s="26">
        <f t="shared" si="12"/>
        <v>4.6087962962962969E-2</v>
      </c>
      <c r="AH10" s="26">
        <f t="shared" si="13"/>
        <v>0</v>
      </c>
      <c r="AI10" s="26">
        <f t="shared" si="14"/>
        <v>0.20246527777777779</v>
      </c>
      <c r="AL10" s="27">
        <f t="shared" si="15"/>
        <v>0.20246527777777779</v>
      </c>
      <c r="AM10" s="7">
        <v>0.26461805555555556</v>
      </c>
      <c r="AN10" s="26">
        <f t="shared" si="16"/>
        <v>6.2152777777777779E-2</v>
      </c>
      <c r="AO10" s="26">
        <f t="shared" si="17"/>
        <v>0.26461805555555556</v>
      </c>
      <c r="AP10" s="26">
        <v>0.26461805555555556</v>
      </c>
    </row>
    <row r="11" spans="1:42" ht="25" customHeight="1" x14ac:dyDescent="0.35">
      <c r="A11" s="23">
        <v>48</v>
      </c>
      <c r="B11" s="24" t="s">
        <v>736</v>
      </c>
      <c r="C11" s="25" t="s">
        <v>3683</v>
      </c>
      <c r="D11" s="3" t="s">
        <v>3720</v>
      </c>
      <c r="E11" s="3" t="s">
        <v>3464</v>
      </c>
      <c r="F11" s="7">
        <v>0</v>
      </c>
      <c r="G11" s="7">
        <v>6.1944444444444441E-2</v>
      </c>
      <c r="H11" s="7">
        <v>8.3333333333333301E-2</v>
      </c>
      <c r="I11" s="7">
        <f t="shared" si="0"/>
        <v>6.1944444444444441E-2</v>
      </c>
      <c r="J11" s="26">
        <f t="shared" si="1"/>
        <v>0</v>
      </c>
      <c r="K11" s="26">
        <f t="shared" si="2"/>
        <v>6.1944444444444441E-2</v>
      </c>
      <c r="L11" s="3" t="s">
        <v>3721</v>
      </c>
      <c r="M11" s="3" t="s">
        <v>3722</v>
      </c>
      <c r="N11" s="27">
        <f t="shared" si="3"/>
        <v>6.1944444444444441E-2</v>
      </c>
      <c r="O11" s="7">
        <v>0.1171875</v>
      </c>
      <c r="P11" s="7">
        <v>0.13541666666666699</v>
      </c>
      <c r="Q11" s="26">
        <f t="shared" si="4"/>
        <v>5.5243055555555559E-2</v>
      </c>
      <c r="R11" s="26">
        <f t="shared" si="5"/>
        <v>0</v>
      </c>
      <c r="S11" s="26">
        <f t="shared" si="6"/>
        <v>0.1171875</v>
      </c>
      <c r="T11" s="3" t="s">
        <v>3723</v>
      </c>
      <c r="U11" s="3" t="s">
        <v>3412</v>
      </c>
      <c r="V11" s="27">
        <f t="shared" si="7"/>
        <v>0.1171875</v>
      </c>
      <c r="W11" s="7">
        <v>0.16069444444444445</v>
      </c>
      <c r="X11" s="7">
        <v>0.1875</v>
      </c>
      <c r="Y11" s="26">
        <f t="shared" si="8"/>
        <v>4.3506944444444445E-2</v>
      </c>
      <c r="Z11" s="26">
        <f t="shared" si="9"/>
        <v>0</v>
      </c>
      <c r="AA11" s="26">
        <f t="shared" si="10"/>
        <v>0.16069444444444445</v>
      </c>
      <c r="AB11" s="3" t="s">
        <v>3724</v>
      </c>
      <c r="AC11" s="3" t="s">
        <v>3725</v>
      </c>
      <c r="AD11" s="27">
        <f t="shared" si="11"/>
        <v>0.16069444444444445</v>
      </c>
      <c r="AE11" s="7">
        <v>0.21145833333333333</v>
      </c>
      <c r="AF11" s="7">
        <v>0.23958333333333301</v>
      </c>
      <c r="AG11" s="26">
        <f t="shared" si="12"/>
        <v>5.0763888888888886E-2</v>
      </c>
      <c r="AH11" s="26">
        <f t="shared" si="13"/>
        <v>0</v>
      </c>
      <c r="AI11" s="26">
        <f t="shared" si="14"/>
        <v>0.21145833333333333</v>
      </c>
      <c r="AJ11" s="3" t="s">
        <v>3726</v>
      </c>
      <c r="AK11" s="3" t="s">
        <v>3410</v>
      </c>
      <c r="AL11" s="27">
        <f t="shared" si="15"/>
        <v>0.21145833333333333</v>
      </c>
      <c r="AM11" s="7">
        <v>0.26482638888888888</v>
      </c>
      <c r="AN11" s="26">
        <f t="shared" si="16"/>
        <v>5.3368055555555544E-2</v>
      </c>
      <c r="AO11" s="26">
        <f t="shared" si="17"/>
        <v>0.26482638888888888</v>
      </c>
      <c r="AP11" s="26">
        <v>0.26482638888888888</v>
      </c>
    </row>
    <row r="12" spans="1:42" ht="25" customHeight="1" x14ac:dyDescent="0.35">
      <c r="A12" s="23">
        <v>41</v>
      </c>
      <c r="B12" s="24" t="s">
        <v>711</v>
      </c>
      <c r="C12" s="25" t="s">
        <v>3683</v>
      </c>
      <c r="D12" s="3" t="s">
        <v>1858</v>
      </c>
      <c r="E12" s="3" t="s">
        <v>3727</v>
      </c>
      <c r="F12" s="7">
        <v>0</v>
      </c>
      <c r="G12" s="7">
        <v>5.6087962962962958E-2</v>
      </c>
      <c r="H12" s="7">
        <v>8.3333333333333301E-2</v>
      </c>
      <c r="I12" s="7">
        <f t="shared" si="0"/>
        <v>5.6087962962962958E-2</v>
      </c>
      <c r="J12" s="26">
        <f t="shared" si="1"/>
        <v>0</v>
      </c>
      <c r="K12" s="26">
        <f t="shared" si="2"/>
        <v>5.6087962962962958E-2</v>
      </c>
      <c r="L12" s="3" t="s">
        <v>3728</v>
      </c>
      <c r="M12" s="3" t="s">
        <v>3487</v>
      </c>
      <c r="N12" s="27">
        <f t="shared" si="3"/>
        <v>5.6087962962962958E-2</v>
      </c>
      <c r="O12" s="7">
        <v>0.1110300925925926</v>
      </c>
      <c r="P12" s="7">
        <v>0.13541666666666699</v>
      </c>
      <c r="Q12" s="26">
        <f t="shared" si="4"/>
        <v>5.4942129629629639E-2</v>
      </c>
      <c r="R12" s="26">
        <f t="shared" si="5"/>
        <v>0</v>
      </c>
      <c r="S12" s="26">
        <f t="shared" si="6"/>
        <v>0.1110300925925926</v>
      </c>
      <c r="T12" s="3" t="s">
        <v>3088</v>
      </c>
      <c r="U12" s="3" t="s">
        <v>3729</v>
      </c>
      <c r="V12" s="27">
        <f t="shared" si="7"/>
        <v>0.1110300925925926</v>
      </c>
      <c r="W12" s="7">
        <v>0.15843750000000001</v>
      </c>
      <c r="X12" s="7">
        <v>0.1875</v>
      </c>
      <c r="Y12" s="26">
        <f t="shared" si="8"/>
        <v>4.7407407407407412E-2</v>
      </c>
      <c r="Z12" s="26">
        <f t="shared" si="9"/>
        <v>0</v>
      </c>
      <c r="AA12" s="26">
        <f t="shared" si="10"/>
        <v>0.15843750000000001</v>
      </c>
      <c r="AB12" s="3" t="s">
        <v>3424</v>
      </c>
      <c r="AC12" s="3" t="s">
        <v>3730</v>
      </c>
      <c r="AD12" s="27">
        <f t="shared" si="11"/>
        <v>0.15843750000000001</v>
      </c>
      <c r="AE12" s="7">
        <v>0.21305555555555555</v>
      </c>
      <c r="AF12" s="7">
        <v>0.23958333333333301</v>
      </c>
      <c r="AG12" s="26">
        <f t="shared" si="12"/>
        <v>5.4618055555555545E-2</v>
      </c>
      <c r="AH12" s="26">
        <f t="shared" si="13"/>
        <v>0</v>
      </c>
      <c r="AI12" s="26">
        <f t="shared" si="14"/>
        <v>0.21305555555555555</v>
      </c>
      <c r="AJ12" s="3" t="s">
        <v>3731</v>
      </c>
      <c r="AK12" s="3" t="s">
        <v>3732</v>
      </c>
      <c r="AL12" s="27">
        <f t="shared" si="15"/>
        <v>0.21305555555555555</v>
      </c>
      <c r="AM12" s="7">
        <v>0.26667824074074076</v>
      </c>
      <c r="AN12" s="26">
        <f t="shared" si="16"/>
        <v>5.3622685185185204E-2</v>
      </c>
      <c r="AO12" s="26">
        <f t="shared" si="17"/>
        <v>0.26667824074074076</v>
      </c>
      <c r="AP12" s="26">
        <v>0.26667824074074076</v>
      </c>
    </row>
    <row r="13" spans="1:42" ht="25" customHeight="1" x14ac:dyDescent="0.35">
      <c r="A13" s="23">
        <v>37</v>
      </c>
      <c r="B13" s="24" t="s">
        <v>3733</v>
      </c>
      <c r="C13" s="25" t="s">
        <v>2</v>
      </c>
      <c r="D13" s="3" t="s">
        <v>3734</v>
      </c>
      <c r="E13" s="3" t="s">
        <v>3735</v>
      </c>
      <c r="F13" s="7">
        <v>0</v>
      </c>
      <c r="G13" s="7">
        <v>5.0821759259259254E-2</v>
      </c>
      <c r="H13" s="7">
        <v>8.3333333333333301E-2</v>
      </c>
      <c r="I13" s="7">
        <f t="shared" si="0"/>
        <v>5.0821759259259254E-2</v>
      </c>
      <c r="J13" s="26">
        <f t="shared" si="1"/>
        <v>0</v>
      </c>
      <c r="K13" s="26">
        <f t="shared" si="2"/>
        <v>5.0821759259259254E-2</v>
      </c>
      <c r="L13" s="3" t="s">
        <v>3736</v>
      </c>
      <c r="M13" s="3" t="s">
        <v>3737</v>
      </c>
      <c r="N13" s="27">
        <f t="shared" si="3"/>
        <v>5.0821759259259254E-2</v>
      </c>
      <c r="O13" s="7">
        <v>0.10538194444444444</v>
      </c>
      <c r="P13" s="7">
        <v>0.13541666666666699</v>
      </c>
      <c r="Q13" s="26">
        <f t="shared" si="4"/>
        <v>5.4560185185185191E-2</v>
      </c>
      <c r="R13" s="26">
        <f t="shared" si="5"/>
        <v>0</v>
      </c>
      <c r="S13" s="26">
        <f t="shared" si="6"/>
        <v>0.10538194444444444</v>
      </c>
      <c r="T13" s="3" t="s">
        <v>3738</v>
      </c>
      <c r="U13" s="3" t="s">
        <v>3739</v>
      </c>
      <c r="V13" s="27">
        <f t="shared" si="7"/>
        <v>0.10538194444444444</v>
      </c>
      <c r="W13" s="7">
        <v>0.15494212962962964</v>
      </c>
      <c r="X13" s="7">
        <v>0.1875</v>
      </c>
      <c r="Y13" s="26">
        <f t="shared" si="8"/>
        <v>4.9560185185185193E-2</v>
      </c>
      <c r="Z13" s="26">
        <f t="shared" si="9"/>
        <v>0</v>
      </c>
      <c r="AA13" s="26">
        <f t="shared" si="10"/>
        <v>0.15494212962962964</v>
      </c>
      <c r="AB13" s="3" t="s">
        <v>3740</v>
      </c>
      <c r="AC13" s="3" t="s">
        <v>3741</v>
      </c>
      <c r="AD13" s="27">
        <f t="shared" si="11"/>
        <v>0.15494212962962964</v>
      </c>
      <c r="AE13" s="7">
        <v>0.20127314814814815</v>
      </c>
      <c r="AF13" s="7">
        <v>0.23958333333333301</v>
      </c>
      <c r="AG13" s="26">
        <f t="shared" si="12"/>
        <v>4.6331018518518507E-2</v>
      </c>
      <c r="AH13" s="26">
        <f t="shared" si="13"/>
        <v>0</v>
      </c>
      <c r="AI13" s="26">
        <f t="shared" si="14"/>
        <v>0.20127314814814815</v>
      </c>
      <c r="AJ13" s="3" t="s">
        <v>3742</v>
      </c>
      <c r="AK13" s="3" t="s">
        <v>3743</v>
      </c>
      <c r="AL13" s="27">
        <f t="shared" si="15"/>
        <v>0.20127314814814815</v>
      </c>
      <c r="AM13" s="7">
        <v>0.26771990740740742</v>
      </c>
      <c r="AN13" s="26">
        <f t="shared" si="16"/>
        <v>6.6446759259259275E-2</v>
      </c>
      <c r="AO13" s="26">
        <f t="shared" si="17"/>
        <v>0.26771990740740742</v>
      </c>
      <c r="AP13" s="26">
        <v>0.26771990740740742</v>
      </c>
    </row>
    <row r="14" spans="1:42" ht="25" customHeight="1" x14ac:dyDescent="0.35">
      <c r="A14" s="23">
        <v>68</v>
      </c>
      <c r="B14" s="24" t="s">
        <v>3744</v>
      </c>
      <c r="C14" s="25" t="s">
        <v>2</v>
      </c>
      <c r="D14" s="3" t="s">
        <v>3745</v>
      </c>
      <c r="E14" s="3" t="s">
        <v>3466</v>
      </c>
      <c r="F14" s="7">
        <v>0</v>
      </c>
      <c r="G14" s="7">
        <v>6.2847222222222221E-2</v>
      </c>
      <c r="H14" s="7">
        <v>8.3333333333333301E-2</v>
      </c>
      <c r="I14" s="7">
        <f t="shared" si="0"/>
        <v>6.2847222222222221E-2</v>
      </c>
      <c r="J14" s="26">
        <f t="shared" si="1"/>
        <v>0</v>
      </c>
      <c r="K14" s="26">
        <f t="shared" si="2"/>
        <v>6.2847222222222221E-2</v>
      </c>
      <c r="L14" s="3" t="s">
        <v>2878</v>
      </c>
      <c r="M14" s="3" t="s">
        <v>217</v>
      </c>
      <c r="N14" s="27">
        <f t="shared" si="3"/>
        <v>6.2847222222222221E-2</v>
      </c>
      <c r="O14" s="7">
        <v>0.11998842592592592</v>
      </c>
      <c r="P14" s="7">
        <v>0.13541666666666699</v>
      </c>
      <c r="Q14" s="26">
        <f t="shared" si="4"/>
        <v>5.7141203703703694E-2</v>
      </c>
      <c r="R14" s="26">
        <f t="shared" si="5"/>
        <v>0</v>
      </c>
      <c r="S14" s="26">
        <f t="shared" si="6"/>
        <v>0.11998842592592592</v>
      </c>
      <c r="T14" s="3" t="s">
        <v>2879</v>
      </c>
      <c r="U14" s="3" t="s">
        <v>1551</v>
      </c>
      <c r="V14" s="27">
        <f t="shared" si="7"/>
        <v>0.11998842592592592</v>
      </c>
      <c r="W14" s="7">
        <v>0.16784722222222223</v>
      </c>
      <c r="X14" s="7">
        <v>0.1875</v>
      </c>
      <c r="Y14" s="26">
        <f t="shared" si="8"/>
        <v>4.7858796296296316E-2</v>
      </c>
      <c r="Z14" s="26">
        <f t="shared" si="9"/>
        <v>0</v>
      </c>
      <c r="AA14" s="26">
        <f t="shared" si="10"/>
        <v>0.16784722222222223</v>
      </c>
      <c r="AB14" s="3" t="s">
        <v>3746</v>
      </c>
      <c r="AC14" s="3" t="s">
        <v>1873</v>
      </c>
      <c r="AD14" s="27">
        <f t="shared" si="11"/>
        <v>0.16784722222222223</v>
      </c>
      <c r="AE14" s="7">
        <v>0.21880787037037039</v>
      </c>
      <c r="AF14" s="7">
        <v>0.23958333333333301</v>
      </c>
      <c r="AG14" s="26">
        <f t="shared" si="12"/>
        <v>5.0960648148148158E-2</v>
      </c>
      <c r="AH14" s="26">
        <f t="shared" si="13"/>
        <v>0</v>
      </c>
      <c r="AI14" s="26">
        <f t="shared" si="14"/>
        <v>0.21880787037037039</v>
      </c>
      <c r="AJ14" s="3" t="s">
        <v>1406</v>
      </c>
      <c r="AK14" s="3" t="s">
        <v>3747</v>
      </c>
      <c r="AL14" s="27">
        <f t="shared" si="15"/>
        <v>0.21880787037037039</v>
      </c>
      <c r="AM14" s="7">
        <v>0.27531250000000002</v>
      </c>
      <c r="AN14" s="26">
        <f t="shared" si="16"/>
        <v>5.6504629629629627E-2</v>
      </c>
      <c r="AO14" s="26">
        <f t="shared" si="17"/>
        <v>0.27531250000000002</v>
      </c>
      <c r="AP14" s="26">
        <v>0.27531250000000002</v>
      </c>
    </row>
    <row r="15" spans="1:42" ht="25" customHeight="1" x14ac:dyDescent="0.35">
      <c r="A15" s="23">
        <v>60</v>
      </c>
      <c r="B15" s="24" t="s">
        <v>3713</v>
      </c>
      <c r="C15" s="25" t="s">
        <v>2</v>
      </c>
      <c r="D15" s="3" t="s">
        <v>3748</v>
      </c>
      <c r="E15" s="3" t="s">
        <v>211</v>
      </c>
      <c r="F15" s="7">
        <v>0</v>
      </c>
      <c r="G15" s="7">
        <v>5.5335648148148148E-2</v>
      </c>
      <c r="H15" s="7">
        <v>8.3333333333333301E-2</v>
      </c>
      <c r="I15" s="7">
        <f t="shared" si="0"/>
        <v>5.5335648148148148E-2</v>
      </c>
      <c r="J15" s="26">
        <f t="shared" si="1"/>
        <v>0</v>
      </c>
      <c r="K15" s="26">
        <f t="shared" si="2"/>
        <v>5.5335648148148148E-2</v>
      </c>
      <c r="L15" s="3" t="s">
        <v>3749</v>
      </c>
      <c r="M15" s="3" t="s">
        <v>3750</v>
      </c>
      <c r="N15" s="27">
        <f t="shared" si="3"/>
        <v>5.5335648148148148E-2</v>
      </c>
      <c r="O15" s="7">
        <v>0.11291666666666667</v>
      </c>
      <c r="P15" s="7">
        <v>0.13541666666666699</v>
      </c>
      <c r="Q15" s="26">
        <f t="shared" si="4"/>
        <v>5.7581018518518517E-2</v>
      </c>
      <c r="R15" s="26">
        <f t="shared" si="5"/>
        <v>0</v>
      </c>
      <c r="S15" s="26">
        <f t="shared" si="6"/>
        <v>0.11291666666666667</v>
      </c>
      <c r="T15" s="3" t="s">
        <v>2140</v>
      </c>
      <c r="U15" s="3" t="s">
        <v>3454</v>
      </c>
      <c r="V15" s="27">
        <f t="shared" si="7"/>
        <v>0.11291666666666667</v>
      </c>
      <c r="W15" s="7">
        <v>0.15418981481481481</v>
      </c>
      <c r="X15" s="7">
        <v>0.1875</v>
      </c>
      <c r="Y15" s="26">
        <f t="shared" si="8"/>
        <v>4.1273148148148142E-2</v>
      </c>
      <c r="Z15" s="26">
        <f t="shared" si="9"/>
        <v>0</v>
      </c>
      <c r="AA15" s="26">
        <f t="shared" si="10"/>
        <v>0.15418981481481481</v>
      </c>
      <c r="AB15" s="3" t="s">
        <v>3457</v>
      </c>
      <c r="AC15" s="3" t="s">
        <v>3751</v>
      </c>
      <c r="AD15" s="27">
        <f t="shared" si="11"/>
        <v>0.15418981481481481</v>
      </c>
      <c r="AE15" s="7">
        <v>0.20667824074074073</v>
      </c>
      <c r="AF15" s="7">
        <v>0.23958333333333301</v>
      </c>
      <c r="AG15" s="26">
        <f t="shared" si="12"/>
        <v>5.2488425925925924E-2</v>
      </c>
      <c r="AH15" s="26">
        <f t="shared" si="13"/>
        <v>0</v>
      </c>
      <c r="AI15" s="26">
        <f t="shared" si="14"/>
        <v>0.20667824074074073</v>
      </c>
      <c r="AL15" s="27">
        <f t="shared" si="15"/>
        <v>0.20667824074074073</v>
      </c>
      <c r="AM15" s="7">
        <v>0.27586805555555555</v>
      </c>
      <c r="AN15" s="26">
        <f t="shared" si="16"/>
        <v>6.9189814814814815E-2</v>
      </c>
      <c r="AO15" s="26">
        <f t="shared" si="17"/>
        <v>0.27586805555555555</v>
      </c>
      <c r="AP15" s="26">
        <v>0.27586805555555555</v>
      </c>
    </row>
    <row r="16" spans="1:42" ht="25" customHeight="1" x14ac:dyDescent="0.35">
      <c r="A16" s="23">
        <v>39</v>
      </c>
      <c r="B16" s="24" t="s">
        <v>3752</v>
      </c>
      <c r="C16" s="25" t="s">
        <v>17</v>
      </c>
      <c r="D16" s="3" t="s">
        <v>2966</v>
      </c>
      <c r="E16" s="3" t="s">
        <v>3753</v>
      </c>
      <c r="F16" s="7">
        <v>0</v>
      </c>
      <c r="G16" s="7">
        <v>5.9861111111111108E-2</v>
      </c>
      <c r="H16" s="7">
        <v>8.3333333333333301E-2</v>
      </c>
      <c r="I16" s="7">
        <f t="shared" si="0"/>
        <v>5.9861111111111108E-2</v>
      </c>
      <c r="J16" s="26">
        <f t="shared" si="1"/>
        <v>0</v>
      </c>
      <c r="K16" s="26">
        <f t="shared" si="2"/>
        <v>5.9861111111111108E-2</v>
      </c>
      <c r="L16" s="3" t="s">
        <v>3754</v>
      </c>
      <c r="M16" s="3" t="s">
        <v>2964</v>
      </c>
      <c r="N16" s="27">
        <f t="shared" si="3"/>
        <v>5.9861111111111108E-2</v>
      </c>
      <c r="O16" s="7">
        <v>0.11723379629629631</v>
      </c>
      <c r="P16" s="7">
        <v>0.13541666666666699</v>
      </c>
      <c r="Q16" s="26">
        <f t="shared" si="4"/>
        <v>5.73726851851852E-2</v>
      </c>
      <c r="R16" s="26">
        <f t="shared" si="5"/>
        <v>0</v>
      </c>
      <c r="S16" s="26">
        <f t="shared" si="6"/>
        <v>0.11723379629629631</v>
      </c>
      <c r="T16" s="3" t="s">
        <v>3755</v>
      </c>
      <c r="U16" s="3" t="s">
        <v>3756</v>
      </c>
      <c r="V16" s="27">
        <f t="shared" si="7"/>
        <v>0.11723379629629631</v>
      </c>
      <c r="W16" s="7">
        <v>0.16805555555555554</v>
      </c>
      <c r="X16" s="7">
        <v>0.1875</v>
      </c>
      <c r="Y16" s="26">
        <f t="shared" si="8"/>
        <v>5.0821759259259233E-2</v>
      </c>
      <c r="Z16" s="26">
        <f t="shared" si="9"/>
        <v>0</v>
      </c>
      <c r="AA16" s="26">
        <f t="shared" si="10"/>
        <v>0.16805555555555554</v>
      </c>
      <c r="AB16" s="3" t="s">
        <v>3757</v>
      </c>
      <c r="AC16" s="3" t="s">
        <v>3758</v>
      </c>
      <c r="AD16" s="27">
        <f t="shared" si="11"/>
        <v>0.16805555555555554</v>
      </c>
      <c r="AE16" s="7">
        <v>0.22892361111111112</v>
      </c>
      <c r="AF16" s="7">
        <v>0.23958333333333301</v>
      </c>
      <c r="AG16" s="26">
        <f t="shared" si="12"/>
        <v>6.0868055555555578E-2</v>
      </c>
      <c r="AH16" s="26">
        <f t="shared" si="13"/>
        <v>0</v>
      </c>
      <c r="AI16" s="26">
        <f t="shared" si="14"/>
        <v>0.22892361111111112</v>
      </c>
      <c r="AJ16" s="3" t="s">
        <v>3759</v>
      </c>
      <c r="AK16" s="3" t="s">
        <v>3760</v>
      </c>
      <c r="AL16" s="27">
        <f t="shared" si="15"/>
        <v>0.22892361111111112</v>
      </c>
      <c r="AM16" s="7">
        <v>0.28297453703703707</v>
      </c>
      <c r="AN16" s="26">
        <f t="shared" si="16"/>
        <v>5.4050925925925947E-2</v>
      </c>
      <c r="AO16" s="26">
        <f t="shared" si="17"/>
        <v>0.28297453703703707</v>
      </c>
      <c r="AP16" s="26">
        <v>0.28297453703703707</v>
      </c>
    </row>
    <row r="17" spans="1:42" ht="25" customHeight="1" x14ac:dyDescent="0.35">
      <c r="A17" s="23">
        <v>67</v>
      </c>
      <c r="B17" s="24" t="s">
        <v>3761</v>
      </c>
      <c r="C17" s="25" t="s">
        <v>3683</v>
      </c>
      <c r="D17" s="3" t="s">
        <v>3205</v>
      </c>
      <c r="E17" s="3" t="s">
        <v>161</v>
      </c>
      <c r="F17" s="7">
        <v>0</v>
      </c>
      <c r="G17" s="7">
        <v>5.2673611111111109E-2</v>
      </c>
      <c r="H17" s="7">
        <v>8.3333333333333301E-2</v>
      </c>
      <c r="I17" s="7">
        <f t="shared" si="0"/>
        <v>5.2673611111111109E-2</v>
      </c>
      <c r="J17" s="26">
        <f t="shared" si="1"/>
        <v>0</v>
      </c>
      <c r="K17" s="26">
        <f t="shared" si="2"/>
        <v>5.2673611111111109E-2</v>
      </c>
      <c r="L17" s="3" t="s">
        <v>3094</v>
      </c>
      <c r="M17" s="3" t="s">
        <v>842</v>
      </c>
      <c r="N17" s="27">
        <f t="shared" si="3"/>
        <v>5.2673611111111109E-2</v>
      </c>
      <c r="O17" s="7">
        <v>0.11637731481481482</v>
      </c>
      <c r="P17" s="7">
        <v>0.13541666666666699</v>
      </c>
      <c r="Q17" s="26">
        <f t="shared" si="4"/>
        <v>6.3703703703703707E-2</v>
      </c>
      <c r="R17" s="26">
        <f t="shared" si="5"/>
        <v>0</v>
      </c>
      <c r="S17" s="26">
        <f t="shared" si="6"/>
        <v>0.11637731481481482</v>
      </c>
      <c r="T17" s="3" t="s">
        <v>2941</v>
      </c>
      <c r="U17" s="3" t="s">
        <v>3272</v>
      </c>
      <c r="V17" s="27">
        <f t="shared" si="7"/>
        <v>0.11637731481481482</v>
      </c>
      <c r="W17" s="7">
        <v>0.1643287037037037</v>
      </c>
      <c r="X17" s="7">
        <v>0.1875</v>
      </c>
      <c r="Y17" s="26">
        <f t="shared" si="8"/>
        <v>4.7951388888888877E-2</v>
      </c>
      <c r="Z17" s="26">
        <f t="shared" si="9"/>
        <v>0</v>
      </c>
      <c r="AA17" s="26">
        <f t="shared" si="10"/>
        <v>0.1643287037037037</v>
      </c>
      <c r="AB17" s="3" t="s">
        <v>3269</v>
      </c>
      <c r="AC17" s="3" t="s">
        <v>3598</v>
      </c>
      <c r="AD17" s="27">
        <f t="shared" si="11"/>
        <v>0.1643287037037037</v>
      </c>
      <c r="AE17" s="7">
        <v>0.22075231481481483</v>
      </c>
      <c r="AF17" s="7">
        <v>0.23958333333333301</v>
      </c>
      <c r="AG17" s="26">
        <f t="shared" si="12"/>
        <v>5.6423611111111133E-2</v>
      </c>
      <c r="AH17" s="26">
        <f t="shared" si="13"/>
        <v>0</v>
      </c>
      <c r="AI17" s="26">
        <f t="shared" si="14"/>
        <v>0.22075231481481483</v>
      </c>
      <c r="AJ17" s="3" t="s">
        <v>3762</v>
      </c>
      <c r="AK17" s="3" t="s">
        <v>844</v>
      </c>
      <c r="AL17" s="27">
        <f t="shared" si="15"/>
        <v>0.22075231481481483</v>
      </c>
      <c r="AM17" s="7">
        <v>0.28442129629629631</v>
      </c>
      <c r="AN17" s="26">
        <f t="shared" si="16"/>
        <v>6.3668981481481479E-2</v>
      </c>
      <c r="AO17" s="26">
        <f t="shared" si="17"/>
        <v>0.28442129629629631</v>
      </c>
      <c r="AP17" s="26">
        <v>0.28442129629629631</v>
      </c>
    </row>
    <row r="18" spans="1:42" ht="25" customHeight="1" x14ac:dyDescent="0.35">
      <c r="A18" s="23">
        <v>62</v>
      </c>
      <c r="B18" s="24" t="s">
        <v>918</v>
      </c>
      <c r="C18" s="25" t="s">
        <v>3683</v>
      </c>
      <c r="D18" s="3" t="s">
        <v>2033</v>
      </c>
      <c r="E18" s="3" t="s">
        <v>3763</v>
      </c>
      <c r="F18" s="7">
        <v>0</v>
      </c>
      <c r="G18" s="7">
        <v>6.9722222222222227E-2</v>
      </c>
      <c r="H18" s="7">
        <v>8.3333333333333301E-2</v>
      </c>
      <c r="I18" s="7">
        <f t="shared" si="0"/>
        <v>6.9722222222222227E-2</v>
      </c>
      <c r="J18" s="26">
        <f t="shared" si="1"/>
        <v>0</v>
      </c>
      <c r="K18" s="26">
        <f t="shared" si="2"/>
        <v>6.9722222222222227E-2</v>
      </c>
      <c r="L18" s="3" t="s">
        <v>3764</v>
      </c>
      <c r="M18" s="3" t="s">
        <v>3765</v>
      </c>
      <c r="N18" s="27">
        <f t="shared" si="3"/>
        <v>6.9722222222222227E-2</v>
      </c>
      <c r="O18" s="7">
        <v>0.12968750000000001</v>
      </c>
      <c r="P18" s="7">
        <v>0.13541666666666699</v>
      </c>
      <c r="Q18" s="26">
        <f t="shared" si="4"/>
        <v>5.9965277777777784E-2</v>
      </c>
      <c r="R18" s="26">
        <f t="shared" si="5"/>
        <v>0</v>
      </c>
      <c r="S18" s="26">
        <f t="shared" si="6"/>
        <v>0.12968750000000001</v>
      </c>
      <c r="T18" s="3" t="s">
        <v>3448</v>
      </c>
      <c r="U18" s="3" t="s">
        <v>3443</v>
      </c>
      <c r="V18" s="27">
        <f t="shared" si="7"/>
        <v>0.12968750000000001</v>
      </c>
      <c r="W18" s="7">
        <v>0.17774305555555556</v>
      </c>
      <c r="X18" s="7">
        <v>0.1875</v>
      </c>
      <c r="Y18" s="26">
        <f t="shared" si="8"/>
        <v>4.8055555555555546E-2</v>
      </c>
      <c r="Z18" s="26">
        <f t="shared" si="9"/>
        <v>0</v>
      </c>
      <c r="AA18" s="26">
        <f t="shared" si="10"/>
        <v>0.17774305555555556</v>
      </c>
      <c r="AB18" s="3" t="s">
        <v>3766</v>
      </c>
      <c r="AC18" s="3" t="s">
        <v>3450</v>
      </c>
      <c r="AD18" s="27">
        <f t="shared" si="11"/>
        <v>0.17774305555555556</v>
      </c>
      <c r="AE18" s="7">
        <v>0.22322916666666667</v>
      </c>
      <c r="AF18" s="7">
        <v>0.23958333333333301</v>
      </c>
      <c r="AG18" s="26">
        <f t="shared" si="12"/>
        <v>4.5486111111111116E-2</v>
      </c>
      <c r="AH18" s="26">
        <f t="shared" si="13"/>
        <v>0</v>
      </c>
      <c r="AI18" s="26">
        <f t="shared" si="14"/>
        <v>0.22322916666666667</v>
      </c>
      <c r="AJ18" s="3" t="s">
        <v>297</v>
      </c>
      <c r="AK18" s="3" t="s">
        <v>3580</v>
      </c>
      <c r="AL18" s="27">
        <f t="shared" si="15"/>
        <v>0.22322916666666667</v>
      </c>
      <c r="AM18" s="7">
        <v>0.28613425925925923</v>
      </c>
      <c r="AN18" s="26">
        <f t="shared" si="16"/>
        <v>6.2905092592592554E-2</v>
      </c>
      <c r="AO18" s="26">
        <f t="shared" si="17"/>
        <v>0.28613425925925923</v>
      </c>
      <c r="AP18" s="26">
        <v>0.28613425925925923</v>
      </c>
    </row>
    <row r="19" spans="1:42" ht="25" customHeight="1" x14ac:dyDescent="0.35">
      <c r="A19" s="23">
        <v>54</v>
      </c>
      <c r="B19" s="24" t="s">
        <v>3767</v>
      </c>
      <c r="C19" s="25" t="s">
        <v>3683</v>
      </c>
      <c r="D19" s="3" t="s">
        <v>3768</v>
      </c>
      <c r="E19" s="3" t="s">
        <v>1316</v>
      </c>
      <c r="F19" s="7">
        <v>0</v>
      </c>
      <c r="G19" s="7">
        <v>6.2754629629629632E-2</v>
      </c>
      <c r="H19" s="7">
        <v>8.3333333333333301E-2</v>
      </c>
      <c r="I19" s="7">
        <f t="shared" si="0"/>
        <v>6.2754629629629632E-2</v>
      </c>
      <c r="J19" s="26">
        <f t="shared" si="1"/>
        <v>0</v>
      </c>
      <c r="K19" s="26">
        <f t="shared" si="2"/>
        <v>6.2754629629629632E-2</v>
      </c>
      <c r="L19" s="3" t="s">
        <v>2089</v>
      </c>
      <c r="M19" s="3" t="s">
        <v>3769</v>
      </c>
      <c r="N19" s="27">
        <f t="shared" si="3"/>
        <v>6.2754629629629632E-2</v>
      </c>
      <c r="O19" s="7">
        <v>0.12380787037037037</v>
      </c>
      <c r="P19" s="7">
        <v>0.13541666666666699</v>
      </c>
      <c r="Q19" s="26">
        <f t="shared" si="4"/>
        <v>6.1053240740740741E-2</v>
      </c>
      <c r="R19" s="26">
        <f t="shared" si="5"/>
        <v>0</v>
      </c>
      <c r="S19" s="26">
        <f t="shared" si="6"/>
        <v>0.12380787037037037</v>
      </c>
      <c r="T19" s="3" t="s">
        <v>3770</v>
      </c>
      <c r="U19" s="3" t="s">
        <v>2091</v>
      </c>
      <c r="V19" s="27">
        <f t="shared" si="7"/>
        <v>0.12380787037037037</v>
      </c>
      <c r="W19" s="7">
        <v>0.17015046296296296</v>
      </c>
      <c r="X19" s="7">
        <v>0.1875</v>
      </c>
      <c r="Y19" s="26">
        <f t="shared" si="8"/>
        <v>4.6342592592592588E-2</v>
      </c>
      <c r="Z19" s="26">
        <f t="shared" si="9"/>
        <v>0</v>
      </c>
      <c r="AA19" s="26">
        <f t="shared" si="10"/>
        <v>0.17015046296296296</v>
      </c>
      <c r="AB19" s="3" t="s">
        <v>3771</v>
      </c>
      <c r="AC19" s="3" t="s">
        <v>3772</v>
      </c>
      <c r="AD19" s="27">
        <f t="shared" si="11"/>
        <v>0.17015046296296296</v>
      </c>
      <c r="AE19" s="7">
        <v>0.22513888888888889</v>
      </c>
      <c r="AF19" s="7">
        <v>0.23958333333333301</v>
      </c>
      <c r="AG19" s="26">
        <f t="shared" si="12"/>
        <v>5.4988425925925927E-2</v>
      </c>
      <c r="AH19" s="26">
        <f t="shared" si="13"/>
        <v>0</v>
      </c>
      <c r="AI19" s="26">
        <f t="shared" si="14"/>
        <v>0.22513888888888889</v>
      </c>
      <c r="AJ19" s="3" t="s">
        <v>3773</v>
      </c>
      <c r="AK19" s="3" t="s">
        <v>3434</v>
      </c>
      <c r="AL19" s="27">
        <f t="shared" si="15"/>
        <v>0.22513888888888889</v>
      </c>
      <c r="AM19" s="7">
        <v>0.28710648148148149</v>
      </c>
      <c r="AN19" s="26">
        <f t="shared" si="16"/>
        <v>6.1967592592592602E-2</v>
      </c>
      <c r="AO19" s="26">
        <f t="shared" si="17"/>
        <v>0.28710648148148149</v>
      </c>
      <c r="AP19" s="26">
        <v>0.28710648148148149</v>
      </c>
    </row>
    <row r="20" spans="1:42" ht="25" customHeight="1" x14ac:dyDescent="0.35">
      <c r="A20" s="23">
        <v>64</v>
      </c>
      <c r="B20" s="24" t="s">
        <v>736</v>
      </c>
      <c r="C20" s="25" t="s">
        <v>17</v>
      </c>
      <c r="D20" s="3" t="s">
        <v>3774</v>
      </c>
      <c r="E20" s="3" t="s">
        <v>3775</v>
      </c>
      <c r="F20" s="7">
        <v>0</v>
      </c>
      <c r="G20" s="7">
        <v>6.1412037037037036E-2</v>
      </c>
      <c r="H20" s="7">
        <v>8.3333333333333301E-2</v>
      </c>
      <c r="I20" s="7">
        <f t="shared" si="0"/>
        <v>6.1412037037037036E-2</v>
      </c>
      <c r="J20" s="26">
        <f t="shared" si="1"/>
        <v>0</v>
      </c>
      <c r="K20" s="26">
        <f t="shared" si="2"/>
        <v>6.1412037037037036E-2</v>
      </c>
      <c r="L20" s="3" t="s">
        <v>3776</v>
      </c>
      <c r="M20" s="3" t="s">
        <v>3777</v>
      </c>
      <c r="N20" s="27">
        <f t="shared" si="3"/>
        <v>6.1412037037037036E-2</v>
      </c>
      <c r="O20" s="7">
        <v>0.11865740740740742</v>
      </c>
      <c r="P20" s="7">
        <v>0.13541666666666699</v>
      </c>
      <c r="Q20" s="26">
        <f t="shared" si="4"/>
        <v>5.7245370370370384E-2</v>
      </c>
      <c r="R20" s="26">
        <f t="shared" si="5"/>
        <v>0</v>
      </c>
      <c r="S20" s="26">
        <f t="shared" si="6"/>
        <v>0.11865740740740742</v>
      </c>
      <c r="T20" s="3" t="s">
        <v>2425</v>
      </c>
      <c r="U20" s="3" t="s">
        <v>3778</v>
      </c>
      <c r="V20" s="27">
        <f t="shared" si="7"/>
        <v>0.11865740740740742</v>
      </c>
      <c r="W20" s="7">
        <v>0.16780092592592591</v>
      </c>
      <c r="X20" s="7">
        <v>0.1875</v>
      </c>
      <c r="Y20" s="26">
        <f t="shared" si="8"/>
        <v>4.9143518518518489E-2</v>
      </c>
      <c r="Z20" s="26">
        <f t="shared" si="9"/>
        <v>0</v>
      </c>
      <c r="AA20" s="26">
        <f t="shared" si="10"/>
        <v>0.16780092592592591</v>
      </c>
      <c r="AB20" s="3" t="s">
        <v>3779</v>
      </c>
      <c r="AC20" s="3" t="s">
        <v>3133</v>
      </c>
      <c r="AD20" s="27">
        <f t="shared" si="11"/>
        <v>0.16780092592592591</v>
      </c>
      <c r="AE20" s="7">
        <v>0.22278935185185186</v>
      </c>
      <c r="AF20" s="7">
        <v>0.23958333333333301</v>
      </c>
      <c r="AG20" s="26">
        <f t="shared" si="12"/>
        <v>5.4988425925925954E-2</v>
      </c>
      <c r="AH20" s="26">
        <f t="shared" si="13"/>
        <v>0</v>
      </c>
      <c r="AI20" s="26">
        <f t="shared" si="14"/>
        <v>0.22278935185185186</v>
      </c>
      <c r="AJ20" s="3" t="s">
        <v>3080</v>
      </c>
      <c r="AK20" s="3" t="s">
        <v>458</v>
      </c>
      <c r="AL20" s="27">
        <f t="shared" si="15"/>
        <v>0.22278935185185186</v>
      </c>
      <c r="AM20" s="7">
        <v>0.2888310185185185</v>
      </c>
      <c r="AN20" s="26">
        <f t="shared" si="16"/>
        <v>6.6041666666666637E-2</v>
      </c>
      <c r="AO20" s="26">
        <f t="shared" si="17"/>
        <v>0.2888310185185185</v>
      </c>
      <c r="AP20" s="26">
        <v>0.2888310185185185</v>
      </c>
    </row>
    <row r="21" spans="1:42" ht="25" customHeight="1" x14ac:dyDescent="0.35">
      <c r="A21" s="23">
        <v>52</v>
      </c>
      <c r="B21" s="24" t="s">
        <v>790</v>
      </c>
      <c r="C21" s="25" t="s">
        <v>3683</v>
      </c>
      <c r="D21" s="3" t="s">
        <v>3780</v>
      </c>
      <c r="E21" s="3" t="s">
        <v>3781</v>
      </c>
      <c r="F21" s="7">
        <v>0</v>
      </c>
      <c r="G21" s="7">
        <v>7.1192129629629633E-2</v>
      </c>
      <c r="H21" s="7">
        <v>8.3333333333333301E-2</v>
      </c>
      <c r="I21" s="7">
        <f t="shared" si="0"/>
        <v>7.1192129629629633E-2</v>
      </c>
      <c r="J21" s="26">
        <f t="shared" si="1"/>
        <v>0</v>
      </c>
      <c r="K21" s="26">
        <f t="shared" si="2"/>
        <v>7.1192129629629633E-2</v>
      </c>
      <c r="L21" s="3" t="s">
        <v>3782</v>
      </c>
      <c r="M21" s="3" t="s">
        <v>3783</v>
      </c>
      <c r="N21" s="27">
        <f t="shared" si="3"/>
        <v>7.1192129629629633E-2</v>
      </c>
      <c r="O21" s="7">
        <v>0.12991898148148148</v>
      </c>
      <c r="P21" s="7">
        <v>0.13541666666666699</v>
      </c>
      <c r="Q21" s="26">
        <f t="shared" si="4"/>
        <v>5.872685185185185E-2</v>
      </c>
      <c r="R21" s="26">
        <f t="shared" si="5"/>
        <v>0</v>
      </c>
      <c r="S21" s="26">
        <f t="shared" si="6"/>
        <v>0.12991898148148148</v>
      </c>
      <c r="T21" s="3" t="s">
        <v>3784</v>
      </c>
      <c r="U21" s="3" t="s">
        <v>3785</v>
      </c>
      <c r="V21" s="27">
        <f t="shared" si="7"/>
        <v>0.12991898148148148</v>
      </c>
      <c r="W21" s="7">
        <v>0.1784375</v>
      </c>
      <c r="X21" s="7">
        <v>0.1875</v>
      </c>
      <c r="Y21" s="26">
        <f t="shared" si="8"/>
        <v>4.8518518518518516E-2</v>
      </c>
      <c r="Z21" s="26">
        <f t="shared" si="9"/>
        <v>0</v>
      </c>
      <c r="AA21" s="26">
        <f t="shared" si="10"/>
        <v>0.1784375</v>
      </c>
      <c r="AB21" s="3" t="s">
        <v>3786</v>
      </c>
      <c r="AC21" s="3" t="s">
        <v>3787</v>
      </c>
      <c r="AD21" s="27">
        <f t="shared" si="11"/>
        <v>0.1784375</v>
      </c>
      <c r="AE21" s="7">
        <v>0.23891203703703703</v>
      </c>
      <c r="AF21" s="7">
        <v>0.23958333333333301</v>
      </c>
      <c r="AG21" s="26">
        <f t="shared" si="12"/>
        <v>6.0474537037037035E-2</v>
      </c>
      <c r="AH21" s="26">
        <f t="shared" si="13"/>
        <v>0</v>
      </c>
      <c r="AI21" s="26">
        <f t="shared" si="14"/>
        <v>0.23891203703703703</v>
      </c>
      <c r="AJ21" s="3" t="s">
        <v>3788</v>
      </c>
      <c r="AK21" s="3" t="s">
        <v>3789</v>
      </c>
      <c r="AL21" s="27">
        <f t="shared" si="15"/>
        <v>0.23891203703703703</v>
      </c>
      <c r="AM21" s="7">
        <v>0.29348379629629628</v>
      </c>
      <c r="AN21" s="26">
        <f t="shared" si="16"/>
        <v>5.457175925925925E-2</v>
      </c>
      <c r="AO21" s="26">
        <f t="shared" si="17"/>
        <v>0.29348379629629628</v>
      </c>
      <c r="AP21" s="26">
        <v>0.29348379629629628</v>
      </c>
    </row>
    <row r="22" spans="1:42" ht="25" customHeight="1" x14ac:dyDescent="0.35">
      <c r="A22" s="23">
        <v>51</v>
      </c>
      <c r="B22" s="24" t="s">
        <v>1733</v>
      </c>
      <c r="C22" s="25" t="s">
        <v>3683</v>
      </c>
      <c r="D22" s="3" t="s">
        <v>3790</v>
      </c>
      <c r="E22" s="3" t="s">
        <v>3791</v>
      </c>
      <c r="F22" s="7">
        <v>0</v>
      </c>
      <c r="G22" s="7">
        <v>5.8043981481481481E-2</v>
      </c>
      <c r="H22" s="7">
        <v>8.3333333333333301E-2</v>
      </c>
      <c r="I22" s="7">
        <f t="shared" si="0"/>
        <v>5.8043981481481481E-2</v>
      </c>
      <c r="J22" s="26">
        <f t="shared" si="1"/>
        <v>0</v>
      </c>
      <c r="K22" s="26">
        <f t="shared" si="2"/>
        <v>5.8043981481481481E-2</v>
      </c>
      <c r="L22" s="3" t="s">
        <v>2118</v>
      </c>
      <c r="M22" s="3" t="s">
        <v>3628</v>
      </c>
      <c r="N22" s="27">
        <f t="shared" si="3"/>
        <v>5.8043981481481481E-2</v>
      </c>
      <c r="O22" s="7">
        <v>0.11730324074074074</v>
      </c>
      <c r="P22" s="7">
        <v>0.13541666666666699</v>
      </c>
      <c r="Q22" s="26">
        <f t="shared" si="4"/>
        <v>5.9259259259259255E-2</v>
      </c>
      <c r="R22" s="26">
        <f t="shared" si="5"/>
        <v>0</v>
      </c>
      <c r="S22" s="26">
        <f t="shared" si="6"/>
        <v>0.11730324074074074</v>
      </c>
      <c r="T22" s="3" t="s">
        <v>3792</v>
      </c>
      <c r="U22" s="3" t="s">
        <v>3630</v>
      </c>
      <c r="V22" s="27">
        <f t="shared" si="7"/>
        <v>0.11730324074074074</v>
      </c>
      <c r="W22" s="7">
        <v>0.17673611111111109</v>
      </c>
      <c r="X22" s="7">
        <v>0.1875</v>
      </c>
      <c r="Y22" s="26">
        <f t="shared" si="8"/>
        <v>5.9432870370370358E-2</v>
      </c>
      <c r="Z22" s="26">
        <f t="shared" si="9"/>
        <v>0</v>
      </c>
      <c r="AA22" s="26">
        <f t="shared" si="10"/>
        <v>0.17673611111111109</v>
      </c>
      <c r="AB22" s="3" t="s">
        <v>3629</v>
      </c>
      <c r="AC22" s="3" t="s">
        <v>3793</v>
      </c>
      <c r="AD22" s="27">
        <f t="shared" si="11"/>
        <v>0.17673611111111109</v>
      </c>
      <c r="AE22" s="7">
        <v>0.23511574074074074</v>
      </c>
      <c r="AF22" s="7">
        <v>0.23958333333333301</v>
      </c>
      <c r="AG22" s="26">
        <f t="shared" si="12"/>
        <v>5.8379629629629642E-2</v>
      </c>
      <c r="AH22" s="26">
        <f t="shared" si="13"/>
        <v>0</v>
      </c>
      <c r="AI22" s="26">
        <f t="shared" si="14"/>
        <v>0.23511574074074074</v>
      </c>
      <c r="AJ22" s="3" t="s">
        <v>3794</v>
      </c>
      <c r="AK22" s="3" t="s">
        <v>3795</v>
      </c>
      <c r="AL22" s="27">
        <f t="shared" si="15"/>
        <v>0.23511574074074074</v>
      </c>
      <c r="AM22" s="7">
        <v>0.30134259259259261</v>
      </c>
      <c r="AN22" s="26">
        <f t="shared" si="16"/>
        <v>6.622685185185187E-2</v>
      </c>
      <c r="AO22" s="26">
        <f t="shared" si="17"/>
        <v>0.30134259259259261</v>
      </c>
      <c r="AP22" s="26">
        <v>0.30134259259259261</v>
      </c>
    </row>
    <row r="23" spans="1:42" ht="25" customHeight="1" x14ac:dyDescent="0.35">
      <c r="A23" s="23">
        <v>43</v>
      </c>
      <c r="B23" s="24" t="s">
        <v>3438</v>
      </c>
      <c r="C23" s="25" t="s">
        <v>1</v>
      </c>
      <c r="D23" s="3" t="s">
        <v>3356</v>
      </c>
      <c r="E23" s="3" t="s">
        <v>1645</v>
      </c>
      <c r="F23" s="7">
        <v>0</v>
      </c>
      <c r="G23" s="7">
        <v>6.5011574074074083E-2</v>
      </c>
      <c r="H23" s="7">
        <v>8.3333333333333301E-2</v>
      </c>
      <c r="I23" s="7">
        <f t="shared" si="0"/>
        <v>6.5011574074074083E-2</v>
      </c>
      <c r="J23" s="26">
        <f t="shared" si="1"/>
        <v>0</v>
      </c>
      <c r="K23" s="26">
        <f t="shared" si="2"/>
        <v>6.5011574074074083E-2</v>
      </c>
      <c r="L23" s="3" t="s">
        <v>3796</v>
      </c>
      <c r="M23" s="3" t="s">
        <v>3316</v>
      </c>
      <c r="N23" s="27">
        <f t="shared" si="3"/>
        <v>6.5011574074074083E-2</v>
      </c>
      <c r="O23" s="7">
        <v>0.12722222222222221</v>
      </c>
      <c r="P23" s="7">
        <v>0.13541666666666699</v>
      </c>
      <c r="Q23" s="26">
        <f t="shared" si="4"/>
        <v>6.2210648148148126E-2</v>
      </c>
      <c r="R23" s="26">
        <f t="shared" si="5"/>
        <v>0</v>
      </c>
      <c r="S23" s="26">
        <f t="shared" si="6"/>
        <v>0.12722222222222221</v>
      </c>
      <c r="T23" s="3" t="s">
        <v>832</v>
      </c>
      <c r="U23" s="3" t="s">
        <v>3797</v>
      </c>
      <c r="V23" s="27">
        <f t="shared" si="7"/>
        <v>0.12722222222222221</v>
      </c>
      <c r="W23" s="7">
        <v>0.17643518518518519</v>
      </c>
      <c r="X23" s="7">
        <v>0.1875</v>
      </c>
      <c r="Y23" s="26">
        <f t="shared" si="8"/>
        <v>4.9212962962962986E-2</v>
      </c>
      <c r="Z23" s="26">
        <f t="shared" si="9"/>
        <v>0</v>
      </c>
      <c r="AA23" s="26">
        <f t="shared" si="10"/>
        <v>0.17643518518518519</v>
      </c>
      <c r="AB23" s="3" t="s">
        <v>3798</v>
      </c>
      <c r="AC23" s="3" t="s">
        <v>3799</v>
      </c>
      <c r="AD23" s="27">
        <f t="shared" si="11"/>
        <v>0.17643518518518519</v>
      </c>
      <c r="AE23" s="7">
        <v>0.23849537037037036</v>
      </c>
      <c r="AF23" s="7">
        <v>0.23958333333333301</v>
      </c>
      <c r="AG23" s="26">
        <f t="shared" si="12"/>
        <v>6.2060185185185163E-2</v>
      </c>
      <c r="AH23" s="26">
        <f t="shared" si="13"/>
        <v>0</v>
      </c>
      <c r="AI23" s="26">
        <f t="shared" si="14"/>
        <v>0.23849537037037036</v>
      </c>
      <c r="AJ23" s="3" t="s">
        <v>1883</v>
      </c>
      <c r="AK23" s="3" t="s">
        <v>3030</v>
      </c>
      <c r="AL23" s="27">
        <f t="shared" si="15"/>
        <v>0.23849537037037036</v>
      </c>
      <c r="AM23" s="7">
        <v>0.30140046296296297</v>
      </c>
      <c r="AN23" s="26">
        <f t="shared" si="16"/>
        <v>6.290509259259261E-2</v>
      </c>
      <c r="AO23" s="26">
        <f t="shared" si="17"/>
        <v>0.30140046296296297</v>
      </c>
      <c r="AP23" s="26">
        <v>0.30140046296296297</v>
      </c>
    </row>
    <row r="24" spans="1:42" ht="25" customHeight="1" x14ac:dyDescent="0.35">
      <c r="A24" s="23">
        <v>49</v>
      </c>
      <c r="B24" s="24" t="s">
        <v>736</v>
      </c>
      <c r="C24" s="25" t="s">
        <v>1</v>
      </c>
      <c r="D24" s="3" t="s">
        <v>3800</v>
      </c>
      <c r="E24" s="3" t="s">
        <v>3801</v>
      </c>
      <c r="F24" s="7">
        <v>0</v>
      </c>
      <c r="G24" s="7">
        <v>7.0555555555555552E-2</v>
      </c>
      <c r="H24" s="7">
        <v>8.3333333333333301E-2</v>
      </c>
      <c r="I24" s="7">
        <f t="shared" si="0"/>
        <v>7.0555555555555552E-2</v>
      </c>
      <c r="J24" s="26">
        <f t="shared" si="1"/>
        <v>0</v>
      </c>
      <c r="K24" s="26">
        <f t="shared" si="2"/>
        <v>7.0555555555555552E-2</v>
      </c>
      <c r="L24" s="3" t="s">
        <v>3802</v>
      </c>
      <c r="M24" s="3" t="s">
        <v>3803</v>
      </c>
      <c r="N24" s="27">
        <f t="shared" si="3"/>
        <v>7.0555555555555552E-2</v>
      </c>
      <c r="O24" s="7">
        <v>0.13810185185185184</v>
      </c>
      <c r="P24" s="7">
        <v>0.13541666666666699</v>
      </c>
      <c r="Q24" s="26">
        <f t="shared" si="4"/>
        <v>6.7546296296296285E-2</v>
      </c>
      <c r="R24" s="26">
        <f t="shared" si="5"/>
        <v>2.6851851851848463E-3</v>
      </c>
      <c r="S24" s="26">
        <f t="shared" si="6"/>
        <v>0.13810185185185184</v>
      </c>
      <c r="T24" s="3" t="s">
        <v>3535</v>
      </c>
      <c r="U24" s="3" t="s">
        <v>3804</v>
      </c>
      <c r="V24" s="27">
        <f t="shared" si="7"/>
        <v>0.13541666666666699</v>
      </c>
      <c r="W24" s="7">
        <v>0.18281249999999999</v>
      </c>
      <c r="X24" s="7">
        <v>0.1875</v>
      </c>
      <c r="Y24" s="26">
        <f t="shared" si="8"/>
        <v>4.7395833333332998E-2</v>
      </c>
      <c r="Z24" s="26">
        <f t="shared" si="9"/>
        <v>0</v>
      </c>
      <c r="AA24" s="26">
        <f t="shared" si="10"/>
        <v>0.18549768518518484</v>
      </c>
      <c r="AB24" s="3" t="s">
        <v>2546</v>
      </c>
      <c r="AC24" s="3" t="s">
        <v>2839</v>
      </c>
      <c r="AD24" s="27">
        <f t="shared" si="11"/>
        <v>0.18281249999999999</v>
      </c>
      <c r="AE24" s="7">
        <v>0.23675925925925925</v>
      </c>
      <c r="AF24" s="7">
        <v>0.23958333333333301</v>
      </c>
      <c r="AG24" s="26">
        <f t="shared" si="12"/>
        <v>5.3946759259259264E-2</v>
      </c>
      <c r="AH24" s="26">
        <f t="shared" si="13"/>
        <v>0</v>
      </c>
      <c r="AI24" s="26">
        <f t="shared" si="14"/>
        <v>0.2394444444444441</v>
      </c>
      <c r="AJ24" s="3" t="s">
        <v>2794</v>
      </c>
      <c r="AK24" s="3" t="s">
        <v>3805</v>
      </c>
      <c r="AL24" s="27">
        <f t="shared" si="15"/>
        <v>0.23675925925925925</v>
      </c>
      <c r="AM24" s="7">
        <v>0.3011226851851852</v>
      </c>
      <c r="AN24" s="26">
        <f t="shared" si="16"/>
        <v>6.4363425925925949E-2</v>
      </c>
      <c r="AO24" s="26">
        <f t="shared" si="17"/>
        <v>0.30380787037037005</v>
      </c>
      <c r="AP24" s="26">
        <v>0.30380787037037005</v>
      </c>
    </row>
    <row r="25" spans="1:42" ht="25" customHeight="1" x14ac:dyDescent="0.35">
      <c r="A25" s="23">
        <v>36</v>
      </c>
      <c r="B25" s="24" t="s">
        <v>3806</v>
      </c>
      <c r="C25" s="25" t="s">
        <v>17</v>
      </c>
      <c r="D25" s="3" t="s">
        <v>2949</v>
      </c>
      <c r="E25" s="3" t="s">
        <v>3807</v>
      </c>
      <c r="F25" s="7">
        <v>0</v>
      </c>
      <c r="G25" s="7">
        <v>6.2916666666666662E-2</v>
      </c>
      <c r="H25" s="7">
        <v>8.3333333333333301E-2</v>
      </c>
      <c r="I25" s="7">
        <f t="shared" si="0"/>
        <v>6.2916666666666662E-2</v>
      </c>
      <c r="J25" s="26">
        <f t="shared" si="1"/>
        <v>0</v>
      </c>
      <c r="K25" s="26">
        <f t="shared" si="2"/>
        <v>6.2916666666666662E-2</v>
      </c>
      <c r="L25" s="3" t="s">
        <v>3557</v>
      </c>
      <c r="M25" s="3" t="s">
        <v>3808</v>
      </c>
      <c r="N25" s="27">
        <f t="shared" si="3"/>
        <v>6.2916666666666662E-2</v>
      </c>
      <c r="O25" s="7">
        <v>0.12622685185185187</v>
      </c>
      <c r="P25" s="7">
        <v>0.13541666666666699</v>
      </c>
      <c r="Q25" s="26">
        <f t="shared" si="4"/>
        <v>6.3310185185185205E-2</v>
      </c>
      <c r="R25" s="26">
        <f t="shared" si="5"/>
        <v>0</v>
      </c>
      <c r="S25" s="26">
        <f t="shared" si="6"/>
        <v>0.12622685185185187</v>
      </c>
      <c r="T25" s="3" t="s">
        <v>3809</v>
      </c>
      <c r="U25" s="3" t="s">
        <v>3810</v>
      </c>
      <c r="V25" s="27">
        <f t="shared" si="7"/>
        <v>0.12622685185185187</v>
      </c>
      <c r="W25" s="7">
        <v>0.18469907407407407</v>
      </c>
      <c r="X25" s="7">
        <v>0.1875</v>
      </c>
      <c r="Y25" s="26">
        <f t="shared" si="8"/>
        <v>5.8472222222222203E-2</v>
      </c>
      <c r="Z25" s="26">
        <f t="shared" si="9"/>
        <v>0</v>
      </c>
      <c r="AA25" s="26">
        <f t="shared" si="10"/>
        <v>0.18469907407407407</v>
      </c>
      <c r="AB25" s="3" t="s">
        <v>3563</v>
      </c>
      <c r="AC25" s="3" t="s">
        <v>3565</v>
      </c>
      <c r="AD25" s="27">
        <f t="shared" si="11"/>
        <v>0.18469907407407407</v>
      </c>
      <c r="AE25" s="7">
        <v>0.24994212962962961</v>
      </c>
      <c r="AF25" s="7">
        <v>0.23958333333333301</v>
      </c>
      <c r="AG25" s="26">
        <f t="shared" si="12"/>
        <v>6.524305555555554E-2</v>
      </c>
      <c r="AH25" s="26">
        <f t="shared" si="13"/>
        <v>1.0358796296296602E-2</v>
      </c>
      <c r="AI25" s="26">
        <f t="shared" si="14"/>
        <v>0.24994212962962961</v>
      </c>
      <c r="AJ25" s="3" t="s">
        <v>3558</v>
      </c>
      <c r="AK25" s="3" t="s">
        <v>3811</v>
      </c>
      <c r="AL25" s="27">
        <f t="shared" si="15"/>
        <v>0.23958333333333301</v>
      </c>
      <c r="AM25" s="7">
        <v>0.29616898148148146</v>
      </c>
      <c r="AN25" s="26">
        <f t="shared" si="16"/>
        <v>5.6585648148148454E-2</v>
      </c>
      <c r="AO25" s="26">
        <f t="shared" si="17"/>
        <v>0.30652777777777807</v>
      </c>
      <c r="AP25" s="26">
        <v>0.30652777777777807</v>
      </c>
    </row>
    <row r="26" spans="1:42" ht="25" customHeight="1" x14ac:dyDescent="0.35">
      <c r="A26" s="23">
        <v>56</v>
      </c>
      <c r="B26" s="24" t="s">
        <v>3812</v>
      </c>
      <c r="C26" s="25" t="s">
        <v>3</v>
      </c>
      <c r="D26" s="3" t="s">
        <v>3495</v>
      </c>
      <c r="E26" s="3" t="s">
        <v>3500</v>
      </c>
      <c r="F26" s="7">
        <v>0</v>
      </c>
      <c r="G26" s="7">
        <v>6.2395833333333338E-2</v>
      </c>
      <c r="H26" s="7">
        <v>8.3333333333333301E-2</v>
      </c>
      <c r="I26" s="7">
        <f t="shared" si="0"/>
        <v>6.2395833333333338E-2</v>
      </c>
      <c r="J26" s="26">
        <f t="shared" si="1"/>
        <v>0</v>
      </c>
      <c r="K26" s="26">
        <f t="shared" si="2"/>
        <v>6.2395833333333338E-2</v>
      </c>
      <c r="L26" s="3" t="s">
        <v>3813</v>
      </c>
      <c r="M26" s="3" t="s">
        <v>3814</v>
      </c>
      <c r="N26" s="27">
        <f t="shared" si="3"/>
        <v>6.2395833333333338E-2</v>
      </c>
      <c r="O26" s="7">
        <v>0.12190972222222222</v>
      </c>
      <c r="P26" s="7">
        <v>0.13541666666666699</v>
      </c>
      <c r="Q26" s="26">
        <f t="shared" si="4"/>
        <v>5.9513888888888887E-2</v>
      </c>
      <c r="R26" s="26">
        <f t="shared" si="5"/>
        <v>0</v>
      </c>
      <c r="S26" s="26">
        <f t="shared" si="6"/>
        <v>0.12190972222222222</v>
      </c>
      <c r="T26" s="3" t="s">
        <v>3815</v>
      </c>
      <c r="U26" s="3" t="s">
        <v>3502</v>
      </c>
      <c r="V26" s="27">
        <f t="shared" si="7"/>
        <v>0.12190972222222222</v>
      </c>
      <c r="W26" s="7">
        <v>0.17609953703703704</v>
      </c>
      <c r="X26" s="7">
        <v>0.1875</v>
      </c>
      <c r="Y26" s="26">
        <f t="shared" si="8"/>
        <v>5.4189814814814816E-2</v>
      </c>
      <c r="Z26" s="26">
        <f t="shared" si="9"/>
        <v>0</v>
      </c>
      <c r="AA26" s="26">
        <f t="shared" si="10"/>
        <v>0.17609953703703704</v>
      </c>
      <c r="AB26" s="3" t="s">
        <v>3124</v>
      </c>
      <c r="AC26" s="3" t="s">
        <v>3816</v>
      </c>
      <c r="AD26" s="27">
        <f t="shared" si="11"/>
        <v>0.17609953703703704</v>
      </c>
      <c r="AE26" s="7">
        <v>0.23832175925925925</v>
      </c>
      <c r="AF26" s="7">
        <v>0.23958333333333301</v>
      </c>
      <c r="AG26" s="26">
        <f t="shared" si="12"/>
        <v>6.2222222222222207E-2</v>
      </c>
      <c r="AH26" s="26">
        <f t="shared" si="13"/>
        <v>0</v>
      </c>
      <c r="AI26" s="26">
        <f t="shared" si="14"/>
        <v>0.23832175925925925</v>
      </c>
      <c r="AJ26" s="3" t="s">
        <v>3817</v>
      </c>
      <c r="AK26" s="3" t="s">
        <v>3818</v>
      </c>
      <c r="AL26" s="27">
        <f t="shared" si="15"/>
        <v>0.23832175925925925</v>
      </c>
      <c r="AM26" s="7">
        <v>0.3081712962962963</v>
      </c>
      <c r="AN26" s="26">
        <f t="shared" si="16"/>
        <v>6.9849537037037057E-2</v>
      </c>
      <c r="AO26" s="26">
        <f t="shared" si="17"/>
        <v>0.3081712962962963</v>
      </c>
      <c r="AP26" s="26">
        <v>0.3081712962962963</v>
      </c>
    </row>
    <row r="27" spans="1:42" ht="25" customHeight="1" x14ac:dyDescent="0.35">
      <c r="A27" s="23">
        <v>45</v>
      </c>
      <c r="B27" s="24" t="s">
        <v>1864</v>
      </c>
      <c r="C27" s="25" t="s">
        <v>1</v>
      </c>
      <c r="D27" s="3" t="s">
        <v>3044</v>
      </c>
      <c r="E27" s="3" t="s">
        <v>3819</v>
      </c>
      <c r="F27" s="7">
        <v>0</v>
      </c>
      <c r="G27" s="7">
        <v>6.5324074074074076E-2</v>
      </c>
      <c r="H27" s="7">
        <v>8.3333333333333301E-2</v>
      </c>
      <c r="I27" s="7">
        <f t="shared" si="0"/>
        <v>6.5324074074074076E-2</v>
      </c>
      <c r="J27" s="26">
        <f t="shared" si="1"/>
        <v>0</v>
      </c>
      <c r="K27" s="26">
        <f t="shared" si="2"/>
        <v>6.5324074074074076E-2</v>
      </c>
      <c r="L27" s="3" t="s">
        <v>3820</v>
      </c>
      <c r="M27" s="3" t="s">
        <v>3546</v>
      </c>
      <c r="N27" s="27">
        <f t="shared" si="3"/>
        <v>6.5324074074074076E-2</v>
      </c>
      <c r="O27" s="7">
        <v>0.12229166666666667</v>
      </c>
      <c r="P27" s="7">
        <v>0.13541666666666699</v>
      </c>
      <c r="Q27" s="26">
        <f t="shared" si="4"/>
        <v>5.6967592592592597E-2</v>
      </c>
      <c r="R27" s="26">
        <f t="shared" si="5"/>
        <v>0</v>
      </c>
      <c r="S27" s="26">
        <f t="shared" si="6"/>
        <v>0.12229166666666667</v>
      </c>
      <c r="T27" s="3" t="s">
        <v>3821</v>
      </c>
      <c r="U27" s="3" t="s">
        <v>3822</v>
      </c>
      <c r="V27" s="27">
        <f t="shared" si="7"/>
        <v>0.12229166666666667</v>
      </c>
      <c r="W27" s="7">
        <v>0.18212962962962964</v>
      </c>
      <c r="X27" s="7">
        <v>0.1875</v>
      </c>
      <c r="Y27" s="26">
        <f t="shared" si="8"/>
        <v>5.9837962962962968E-2</v>
      </c>
      <c r="Z27" s="26">
        <f t="shared" si="9"/>
        <v>0</v>
      </c>
      <c r="AA27" s="26">
        <f t="shared" si="10"/>
        <v>0.18212962962962964</v>
      </c>
      <c r="AB27" s="3" t="s">
        <v>1093</v>
      </c>
      <c r="AC27" s="3" t="s">
        <v>3823</v>
      </c>
      <c r="AD27" s="27">
        <f t="shared" si="11"/>
        <v>0.18212962962962964</v>
      </c>
      <c r="AE27" s="7">
        <v>0.24510416666666668</v>
      </c>
      <c r="AF27" s="7">
        <v>0.23958333333333301</v>
      </c>
      <c r="AG27" s="26">
        <f t="shared" si="12"/>
        <v>6.2974537037037037E-2</v>
      </c>
      <c r="AH27" s="26">
        <f t="shared" si="13"/>
        <v>5.520833333333669E-3</v>
      </c>
      <c r="AI27" s="26">
        <f t="shared" si="14"/>
        <v>0.24510416666666668</v>
      </c>
      <c r="AJ27" s="3" t="s">
        <v>494</v>
      </c>
      <c r="AK27" s="3" t="s">
        <v>1495</v>
      </c>
      <c r="AL27" s="27">
        <f t="shared" si="15"/>
        <v>0.23958333333333301</v>
      </c>
      <c r="AM27" s="7">
        <v>0.30591435185185184</v>
      </c>
      <c r="AN27" s="26">
        <f t="shared" si="16"/>
        <v>6.6331018518518831E-2</v>
      </c>
      <c r="AO27" s="26">
        <f t="shared" si="17"/>
        <v>0.31143518518518554</v>
      </c>
      <c r="AP27" s="26">
        <v>0.31143518518518554</v>
      </c>
    </row>
    <row r="28" spans="1:42" ht="25" customHeight="1" x14ac:dyDescent="0.35">
      <c r="A28" s="23">
        <v>58</v>
      </c>
      <c r="B28" s="33" t="s">
        <v>3713</v>
      </c>
      <c r="C28" s="25" t="s">
        <v>1</v>
      </c>
      <c r="D28" s="3" t="s">
        <v>3824</v>
      </c>
      <c r="E28" s="3" t="s">
        <v>3825</v>
      </c>
      <c r="F28" s="7">
        <v>0</v>
      </c>
      <c r="G28" s="7">
        <v>7.2233796296296296E-2</v>
      </c>
      <c r="H28" s="7">
        <v>8.3333333333333301E-2</v>
      </c>
      <c r="I28" s="7">
        <f t="shared" si="0"/>
        <v>7.2233796296296296E-2</v>
      </c>
      <c r="J28" s="26">
        <f t="shared" si="1"/>
        <v>0</v>
      </c>
      <c r="K28" s="26">
        <f t="shared" si="2"/>
        <v>7.2233796296296296E-2</v>
      </c>
      <c r="L28" s="3" t="s">
        <v>1409</v>
      </c>
      <c r="M28" s="3" t="s">
        <v>1575</v>
      </c>
      <c r="N28" s="27">
        <f t="shared" si="3"/>
        <v>7.2233796296296296E-2</v>
      </c>
      <c r="O28" s="7">
        <v>0.13766203703703703</v>
      </c>
      <c r="P28" s="7">
        <v>0.13541666666666699</v>
      </c>
      <c r="Q28" s="26">
        <f t="shared" si="4"/>
        <v>6.5428240740740731E-2</v>
      </c>
      <c r="R28" s="26">
        <f t="shared" si="5"/>
        <v>2.2453703703700367E-3</v>
      </c>
      <c r="S28" s="26">
        <f t="shared" si="6"/>
        <v>0.13766203703703703</v>
      </c>
      <c r="T28" s="3" t="s">
        <v>3826</v>
      </c>
      <c r="U28" s="3" t="s">
        <v>3827</v>
      </c>
      <c r="V28" s="27">
        <f t="shared" si="7"/>
        <v>0.13541666666666699</v>
      </c>
      <c r="W28" s="7">
        <v>0.19032407407407406</v>
      </c>
      <c r="X28" s="7">
        <v>0.1875</v>
      </c>
      <c r="Y28" s="26">
        <f t="shared" si="8"/>
        <v>5.4907407407407072E-2</v>
      </c>
      <c r="Z28" s="26">
        <f t="shared" si="9"/>
        <v>2.8240740740740622E-3</v>
      </c>
      <c r="AA28" s="26">
        <f t="shared" si="10"/>
        <v>0.1925694444444441</v>
      </c>
      <c r="AB28" s="3" t="s">
        <v>1586</v>
      </c>
      <c r="AC28" s="3" t="s">
        <v>2955</v>
      </c>
      <c r="AD28" s="27">
        <f t="shared" si="11"/>
        <v>0.1875</v>
      </c>
      <c r="AE28" s="7">
        <v>0.23998842592592592</v>
      </c>
      <c r="AF28" s="7">
        <v>0.23958333333333301</v>
      </c>
      <c r="AG28" s="26">
        <f t="shared" si="12"/>
        <v>5.2488425925925924E-2</v>
      </c>
      <c r="AH28" s="26">
        <f t="shared" si="13"/>
        <v>4.0509259259291497E-4</v>
      </c>
      <c r="AI28" s="26">
        <f t="shared" si="14"/>
        <v>0.24505787037037002</v>
      </c>
      <c r="AJ28" s="3" t="s">
        <v>3191</v>
      </c>
      <c r="AK28" s="3" t="s">
        <v>3828</v>
      </c>
      <c r="AL28" s="27">
        <f t="shared" si="15"/>
        <v>0.23958333333333301</v>
      </c>
      <c r="AM28" s="7">
        <v>0.30675925925925923</v>
      </c>
      <c r="AN28" s="26">
        <f t="shared" si="16"/>
        <v>6.7175925925926222E-2</v>
      </c>
      <c r="AO28" s="26">
        <f t="shared" si="17"/>
        <v>0.31223379629629622</v>
      </c>
      <c r="AP28" s="26">
        <v>0.31223379629629622</v>
      </c>
    </row>
    <row r="29" spans="1:42" ht="25" customHeight="1" x14ac:dyDescent="0.35">
      <c r="A29" s="23">
        <v>53</v>
      </c>
      <c r="B29" s="33" t="s">
        <v>790</v>
      </c>
      <c r="C29" s="25" t="s">
        <v>1</v>
      </c>
      <c r="D29" s="3" t="s">
        <v>3829</v>
      </c>
      <c r="E29" s="3" t="s">
        <v>3830</v>
      </c>
      <c r="F29" s="7">
        <v>0</v>
      </c>
      <c r="G29" s="7">
        <v>7.9421296296296295E-2</v>
      </c>
      <c r="H29" s="7">
        <v>8.3333333333333301E-2</v>
      </c>
      <c r="I29" s="7">
        <f t="shared" si="0"/>
        <v>7.9421296296296295E-2</v>
      </c>
      <c r="J29" s="26">
        <f t="shared" si="1"/>
        <v>0</v>
      </c>
      <c r="K29" s="26">
        <f t="shared" si="2"/>
        <v>7.9421296296296295E-2</v>
      </c>
      <c r="L29" s="3" t="s">
        <v>3831</v>
      </c>
      <c r="M29" s="3" t="s">
        <v>3832</v>
      </c>
      <c r="N29" s="27">
        <f t="shared" si="3"/>
        <v>7.9421296296296295E-2</v>
      </c>
      <c r="O29" s="7">
        <v>0.14622685185185186</v>
      </c>
      <c r="P29" s="7">
        <v>0.13541666666666699</v>
      </c>
      <c r="Q29" s="26">
        <f t="shared" si="4"/>
        <v>6.6805555555555562E-2</v>
      </c>
      <c r="R29" s="26">
        <f t="shared" si="5"/>
        <v>1.0810185185184867E-2</v>
      </c>
      <c r="S29" s="26">
        <f t="shared" si="6"/>
        <v>0.14622685185185186</v>
      </c>
      <c r="T29" s="3" t="s">
        <v>3833</v>
      </c>
      <c r="U29" s="3" t="s">
        <v>3834</v>
      </c>
      <c r="V29" s="27">
        <f t="shared" si="7"/>
        <v>0.13541666666666699</v>
      </c>
      <c r="W29" s="7">
        <v>0.1867361111111111</v>
      </c>
      <c r="X29" s="7">
        <v>0.1875</v>
      </c>
      <c r="Y29" s="26">
        <f t="shared" si="8"/>
        <v>5.1319444444444112E-2</v>
      </c>
      <c r="Z29" s="26">
        <f t="shared" si="9"/>
        <v>0</v>
      </c>
      <c r="AA29" s="26">
        <f t="shared" si="10"/>
        <v>0.19754629629629597</v>
      </c>
      <c r="AB29" s="3" t="s">
        <v>3835</v>
      </c>
      <c r="AC29" s="3" t="s">
        <v>3836</v>
      </c>
      <c r="AD29" s="27">
        <f t="shared" si="11"/>
        <v>0.1867361111111111</v>
      </c>
      <c r="AE29" s="7">
        <v>0.25049768518518517</v>
      </c>
      <c r="AF29" s="7">
        <v>0.23958333333333301</v>
      </c>
      <c r="AG29" s="26">
        <f t="shared" si="12"/>
        <v>6.3761574074074068E-2</v>
      </c>
      <c r="AH29" s="26">
        <f t="shared" si="13"/>
        <v>1.0914351851852161E-2</v>
      </c>
      <c r="AI29" s="26">
        <f t="shared" si="14"/>
        <v>0.26130787037037007</v>
      </c>
      <c r="AJ29" s="3" t="s">
        <v>3837</v>
      </c>
      <c r="AK29" s="3" t="s">
        <v>3838</v>
      </c>
      <c r="AL29" s="27">
        <f t="shared" si="15"/>
        <v>0.23958333333333301</v>
      </c>
      <c r="AM29" s="7">
        <v>0.29733796296296294</v>
      </c>
      <c r="AN29" s="26">
        <f t="shared" si="16"/>
        <v>5.7754629629629933E-2</v>
      </c>
      <c r="AO29" s="26">
        <f t="shared" si="17"/>
        <v>0.31906249999999992</v>
      </c>
      <c r="AP29" s="26">
        <v>0.31906249999999992</v>
      </c>
    </row>
    <row r="30" spans="1:42" ht="25" customHeight="1" x14ac:dyDescent="0.35">
      <c r="A30" s="23">
        <v>69</v>
      </c>
      <c r="B30" s="33" t="s">
        <v>3438</v>
      </c>
      <c r="C30" s="25" t="s">
        <v>3</v>
      </c>
      <c r="D30" s="3" t="s">
        <v>3839</v>
      </c>
      <c r="E30" s="3" t="s">
        <v>3029</v>
      </c>
      <c r="F30" s="7">
        <v>0</v>
      </c>
      <c r="G30" s="7">
        <v>7.1909722222222222E-2</v>
      </c>
      <c r="H30" s="7">
        <v>8.3333333333333301E-2</v>
      </c>
      <c r="I30" s="7">
        <f t="shared" si="0"/>
        <v>7.1909722222222222E-2</v>
      </c>
      <c r="J30" s="26">
        <f t="shared" si="1"/>
        <v>0</v>
      </c>
      <c r="K30" s="26">
        <f t="shared" si="2"/>
        <v>7.1909722222222222E-2</v>
      </c>
      <c r="L30" s="3" t="s">
        <v>3840</v>
      </c>
      <c r="M30" s="3" t="s">
        <v>485</v>
      </c>
      <c r="N30" s="27">
        <f t="shared" si="3"/>
        <v>7.1909722222222222E-2</v>
      </c>
      <c r="O30" s="7">
        <v>0.13416666666666668</v>
      </c>
      <c r="P30" s="7">
        <v>0.13541666666666699</v>
      </c>
      <c r="Q30" s="26">
        <f t="shared" si="4"/>
        <v>6.2256944444444462E-2</v>
      </c>
      <c r="R30" s="26">
        <f t="shared" si="5"/>
        <v>0</v>
      </c>
      <c r="S30" s="26">
        <f t="shared" si="6"/>
        <v>0.13416666666666668</v>
      </c>
      <c r="T30" s="3" t="s">
        <v>3841</v>
      </c>
      <c r="U30" s="3" t="s">
        <v>1212</v>
      </c>
      <c r="V30" s="27">
        <f t="shared" si="7"/>
        <v>0.13416666666666668</v>
      </c>
      <c r="W30" s="7">
        <v>0.18696759259259257</v>
      </c>
      <c r="X30" s="7">
        <v>0.1875</v>
      </c>
      <c r="Y30" s="26">
        <f t="shared" si="8"/>
        <v>5.280092592592589E-2</v>
      </c>
      <c r="Z30" s="26">
        <f t="shared" si="9"/>
        <v>0</v>
      </c>
      <c r="AA30" s="26">
        <f t="shared" si="10"/>
        <v>0.18696759259259257</v>
      </c>
      <c r="AB30" s="3" t="s">
        <v>3358</v>
      </c>
      <c r="AC30" s="3" t="s">
        <v>3842</v>
      </c>
      <c r="AD30" s="27">
        <f t="shared" si="11"/>
        <v>0.18696759259259257</v>
      </c>
      <c r="AE30" s="7">
        <v>0.25072916666666667</v>
      </c>
      <c r="AF30" s="7">
        <v>0.23958333333333301</v>
      </c>
      <c r="AG30" s="26">
        <f t="shared" si="12"/>
        <v>6.3761574074074095E-2</v>
      </c>
      <c r="AH30" s="26">
        <f t="shared" si="13"/>
        <v>1.114583333333366E-2</v>
      </c>
      <c r="AI30" s="26">
        <f t="shared" si="14"/>
        <v>0.25072916666666667</v>
      </c>
      <c r="AJ30" s="3" t="s">
        <v>3439</v>
      </c>
      <c r="AK30" s="3" t="s">
        <v>3357</v>
      </c>
      <c r="AL30" s="27">
        <f t="shared" si="15"/>
        <v>0.23958333333333301</v>
      </c>
      <c r="AM30" s="7">
        <v>0.30934027777777778</v>
      </c>
      <c r="AN30" s="26">
        <f t="shared" si="16"/>
        <v>6.9756944444444774E-2</v>
      </c>
      <c r="AO30" s="26">
        <f t="shared" si="17"/>
        <v>0.32048611111111147</v>
      </c>
      <c r="AP30" s="26">
        <v>0.32048611111111147</v>
      </c>
    </row>
    <row r="31" spans="1:42" ht="25" customHeight="1" x14ac:dyDescent="0.35">
      <c r="A31" s="23">
        <v>63</v>
      </c>
      <c r="B31" s="33" t="s">
        <v>3843</v>
      </c>
      <c r="C31" s="25" t="s">
        <v>17</v>
      </c>
      <c r="D31" s="3" t="s">
        <v>3844</v>
      </c>
      <c r="E31" s="3" t="s">
        <v>3845</v>
      </c>
      <c r="F31" s="7">
        <v>0</v>
      </c>
      <c r="G31" s="7">
        <v>6.9618055555555558E-2</v>
      </c>
      <c r="H31" s="7">
        <v>8.3333333333333301E-2</v>
      </c>
      <c r="I31" s="7">
        <f t="shared" si="0"/>
        <v>6.9618055555555558E-2</v>
      </c>
      <c r="J31" s="26">
        <f t="shared" si="1"/>
        <v>0</v>
      </c>
      <c r="K31" s="26">
        <f t="shared" si="2"/>
        <v>6.9618055555555558E-2</v>
      </c>
      <c r="L31" s="3" t="s">
        <v>3573</v>
      </c>
      <c r="M31" s="3" t="s">
        <v>3846</v>
      </c>
      <c r="N31" s="27">
        <f t="shared" si="3"/>
        <v>6.9618055555555558E-2</v>
      </c>
      <c r="O31" s="7">
        <v>0.14037037037037037</v>
      </c>
      <c r="P31" s="7">
        <v>0.13541666666666699</v>
      </c>
      <c r="Q31" s="26">
        <f t="shared" si="4"/>
        <v>7.075231481481481E-2</v>
      </c>
      <c r="R31" s="26">
        <f t="shared" si="5"/>
        <v>4.9537037037033771E-3</v>
      </c>
      <c r="S31" s="26">
        <f t="shared" si="6"/>
        <v>0.14037037037037037</v>
      </c>
      <c r="T31" s="3" t="s">
        <v>3574</v>
      </c>
      <c r="U31" s="3" t="s">
        <v>3847</v>
      </c>
      <c r="V31" s="27">
        <f t="shared" si="7"/>
        <v>0.13541666666666699</v>
      </c>
      <c r="W31" s="7">
        <v>0.19712962962962963</v>
      </c>
      <c r="X31" s="7">
        <v>0.1875</v>
      </c>
      <c r="Y31" s="26">
        <f t="shared" si="8"/>
        <v>6.1712962962962636E-2</v>
      </c>
      <c r="Z31" s="26">
        <f t="shared" si="9"/>
        <v>9.6296296296296269E-3</v>
      </c>
      <c r="AA31" s="26">
        <f t="shared" si="10"/>
        <v>0.202083333333333</v>
      </c>
      <c r="AB31" s="3" t="s">
        <v>3572</v>
      </c>
      <c r="AC31" s="3" t="s">
        <v>3577</v>
      </c>
      <c r="AD31" s="27">
        <f t="shared" si="11"/>
        <v>0.1875</v>
      </c>
      <c r="AE31" s="7">
        <v>0.24525462962962963</v>
      </c>
      <c r="AF31" s="7">
        <v>0.23958333333333301</v>
      </c>
      <c r="AG31" s="26">
        <f t="shared" si="12"/>
        <v>5.7754629629629628E-2</v>
      </c>
      <c r="AH31" s="26">
        <f t="shared" si="13"/>
        <v>5.6712962962966185E-3</v>
      </c>
      <c r="AI31" s="26">
        <f t="shared" si="14"/>
        <v>0.25983796296296269</v>
      </c>
      <c r="AJ31" s="3" t="s">
        <v>925</v>
      </c>
      <c r="AK31" s="3" t="s">
        <v>3848</v>
      </c>
      <c r="AL31" s="27">
        <f t="shared" si="15"/>
        <v>0.23958333333333301</v>
      </c>
      <c r="AM31" s="7">
        <v>0.30660879629629628</v>
      </c>
      <c r="AN31" s="26">
        <f t="shared" si="16"/>
        <v>6.7025462962963273E-2</v>
      </c>
      <c r="AO31" s="26">
        <f t="shared" si="17"/>
        <v>0.32686342592592599</v>
      </c>
      <c r="AP31" s="26">
        <v>0.32686342592592599</v>
      </c>
    </row>
    <row r="32" spans="1:42" ht="25" customHeight="1" x14ac:dyDescent="0.35">
      <c r="A32" s="23">
        <v>73</v>
      </c>
      <c r="B32" s="33" t="s">
        <v>466</v>
      </c>
      <c r="C32" s="25" t="s">
        <v>17</v>
      </c>
      <c r="F32" s="7">
        <v>0</v>
      </c>
      <c r="G32" s="7">
        <v>5.8252314814814819E-2</v>
      </c>
      <c r="H32" s="7">
        <v>8.3333333333333301E-2</v>
      </c>
      <c r="I32" s="7">
        <f t="shared" si="0"/>
        <v>5.8252314814814819E-2</v>
      </c>
      <c r="J32" s="26">
        <f t="shared" si="1"/>
        <v>0</v>
      </c>
      <c r="K32" s="26">
        <f t="shared" si="2"/>
        <v>5.8252314814814819E-2</v>
      </c>
      <c r="L32" s="3" t="s">
        <v>3849</v>
      </c>
      <c r="M32" s="3" t="s">
        <v>3850</v>
      </c>
      <c r="N32" s="27">
        <f t="shared" si="3"/>
        <v>5.8252314814814819E-2</v>
      </c>
      <c r="O32" s="7">
        <v>0.11923611111111111</v>
      </c>
      <c r="P32" s="7">
        <v>0.13541666666666699</v>
      </c>
      <c r="Q32" s="26">
        <f t="shared" si="4"/>
        <v>6.0983796296296293E-2</v>
      </c>
      <c r="R32" s="26">
        <f t="shared" si="5"/>
        <v>0</v>
      </c>
      <c r="S32" s="26">
        <f t="shared" si="6"/>
        <v>0.11923611111111111</v>
      </c>
      <c r="T32" s="3" t="s">
        <v>470</v>
      </c>
      <c r="U32" s="3" t="s">
        <v>3851</v>
      </c>
      <c r="V32" s="27">
        <f t="shared" si="7"/>
        <v>0.11923611111111111</v>
      </c>
      <c r="W32" s="7">
        <v>0.18163194444444444</v>
      </c>
      <c r="X32" s="7">
        <v>0.1875</v>
      </c>
      <c r="Y32" s="26">
        <f t="shared" si="8"/>
        <v>6.2395833333333331E-2</v>
      </c>
      <c r="Z32" s="26">
        <f t="shared" si="9"/>
        <v>0</v>
      </c>
      <c r="AA32" s="26">
        <f t="shared" si="10"/>
        <v>0.18163194444444444</v>
      </c>
      <c r="AB32" s="3" t="s">
        <v>3852</v>
      </c>
      <c r="AC32" s="3" t="s">
        <v>3853</v>
      </c>
      <c r="AD32" s="27">
        <f t="shared" si="11"/>
        <v>0.18163194444444444</v>
      </c>
      <c r="AE32" s="7">
        <v>0.25351851851851853</v>
      </c>
      <c r="AF32" s="7">
        <v>0.23958333333333301</v>
      </c>
      <c r="AG32" s="26">
        <f t="shared" si="12"/>
        <v>7.1886574074074089E-2</v>
      </c>
      <c r="AH32" s="26">
        <f t="shared" si="13"/>
        <v>1.3935185185185522E-2</v>
      </c>
      <c r="AI32" s="26">
        <f t="shared" si="14"/>
        <v>0.25351851851851853</v>
      </c>
      <c r="AL32" s="27">
        <f t="shared" si="15"/>
        <v>0.23958333333333301</v>
      </c>
      <c r="AM32" s="7">
        <v>0.31414351851851852</v>
      </c>
      <c r="AN32" s="26">
        <f t="shared" si="16"/>
        <v>7.4560185185185507E-2</v>
      </c>
      <c r="AO32" s="26">
        <f t="shared" si="17"/>
        <v>0.32807870370370407</v>
      </c>
      <c r="AP32" s="26">
        <v>0.32807870370370407</v>
      </c>
    </row>
    <row r="33" spans="1:42" ht="25" customHeight="1" x14ac:dyDescent="0.35">
      <c r="A33" s="23">
        <v>46</v>
      </c>
      <c r="B33" s="33" t="s">
        <v>3854</v>
      </c>
      <c r="C33" s="25" t="s">
        <v>3683</v>
      </c>
      <c r="D33" s="3" t="s">
        <v>1995</v>
      </c>
      <c r="E33" s="3" t="s">
        <v>3505</v>
      </c>
      <c r="F33" s="7">
        <v>0</v>
      </c>
      <c r="G33" s="7">
        <v>7.5590277777777784E-2</v>
      </c>
      <c r="H33" s="7">
        <v>8.3333333333333301E-2</v>
      </c>
      <c r="I33" s="7">
        <f t="shared" si="0"/>
        <v>7.5590277777777784E-2</v>
      </c>
      <c r="J33" s="26">
        <f t="shared" si="1"/>
        <v>0</v>
      </c>
      <c r="K33" s="26">
        <f t="shared" si="2"/>
        <v>7.5590277777777784E-2</v>
      </c>
      <c r="L33" s="3" t="s">
        <v>3509</v>
      </c>
      <c r="M33" s="27" t="s">
        <v>3855</v>
      </c>
      <c r="N33" s="27">
        <f t="shared" si="3"/>
        <v>7.5590277777777784E-2</v>
      </c>
      <c r="O33" s="7">
        <v>0.14219907407407409</v>
      </c>
      <c r="P33" s="7">
        <v>0.13541666666666699</v>
      </c>
      <c r="Q33" s="26">
        <f t="shared" si="4"/>
        <v>6.6608796296296305E-2</v>
      </c>
      <c r="R33" s="26">
        <f t="shared" si="5"/>
        <v>6.7824074074070984E-3</v>
      </c>
      <c r="S33" s="26">
        <f t="shared" si="6"/>
        <v>0.14219907407407409</v>
      </c>
      <c r="T33" s="3" t="s">
        <v>3856</v>
      </c>
      <c r="U33" s="3" t="s">
        <v>3507</v>
      </c>
      <c r="V33" s="27">
        <f t="shared" si="7"/>
        <v>0.13541666666666699</v>
      </c>
      <c r="W33" s="7">
        <v>0.18288194444444447</v>
      </c>
      <c r="X33" s="7">
        <v>0.1875</v>
      </c>
      <c r="Y33" s="26">
        <f t="shared" si="8"/>
        <v>4.7465277777777481E-2</v>
      </c>
      <c r="Z33" s="26">
        <f t="shared" si="9"/>
        <v>0</v>
      </c>
      <c r="AA33" s="26">
        <f t="shared" si="10"/>
        <v>0.18966435185185157</v>
      </c>
      <c r="AB33" s="3" t="s">
        <v>3232</v>
      </c>
      <c r="AC33" s="3" t="s">
        <v>3504</v>
      </c>
      <c r="AD33" s="27">
        <f t="shared" si="11"/>
        <v>0.18288194444444447</v>
      </c>
      <c r="AE33" s="7">
        <v>0.24341435185185187</v>
      </c>
      <c r="AF33" s="7">
        <v>0.23958333333333301</v>
      </c>
      <c r="AG33" s="26">
        <f t="shared" si="12"/>
        <v>6.0532407407407396E-2</v>
      </c>
      <c r="AH33" s="26">
        <f t="shared" si="13"/>
        <v>3.8310185185188583E-3</v>
      </c>
      <c r="AI33" s="26">
        <f t="shared" si="14"/>
        <v>0.25019675925925899</v>
      </c>
      <c r="AJ33" s="3" t="s">
        <v>3857</v>
      </c>
      <c r="AK33" s="3" t="s">
        <v>3858</v>
      </c>
      <c r="AL33" s="27">
        <f t="shared" si="15"/>
        <v>0.23958333333333301</v>
      </c>
      <c r="AM33" s="7">
        <v>0.32069444444444445</v>
      </c>
      <c r="AN33" s="26">
        <f t="shared" si="16"/>
        <v>8.1111111111111439E-2</v>
      </c>
      <c r="AO33" s="26">
        <f t="shared" si="17"/>
        <v>0.33130787037037041</v>
      </c>
      <c r="AP33" s="26">
        <v>0.33130787037037041</v>
      </c>
    </row>
    <row r="34" spans="1:42" ht="25" customHeight="1" x14ac:dyDescent="0.35">
      <c r="A34" s="23">
        <v>57</v>
      </c>
      <c r="B34" s="33" t="s">
        <v>3859</v>
      </c>
      <c r="C34" s="25" t="s">
        <v>17</v>
      </c>
      <c r="D34" s="3" t="s">
        <v>3860</v>
      </c>
      <c r="E34" s="3" t="s">
        <v>3503</v>
      </c>
      <c r="F34" s="7">
        <v>0</v>
      </c>
      <c r="G34" s="7">
        <v>6.2928240740740743E-2</v>
      </c>
      <c r="H34" s="7">
        <v>8.3333333333333301E-2</v>
      </c>
      <c r="I34" s="7">
        <f t="shared" si="0"/>
        <v>6.2928240740740743E-2</v>
      </c>
      <c r="J34" s="26">
        <f t="shared" si="1"/>
        <v>0</v>
      </c>
      <c r="K34" s="26">
        <f t="shared" si="2"/>
        <v>6.2928240740740743E-2</v>
      </c>
      <c r="L34" s="3" t="s">
        <v>3861</v>
      </c>
      <c r="M34" s="3" t="s">
        <v>3862</v>
      </c>
      <c r="N34" s="27">
        <f t="shared" si="3"/>
        <v>6.2928240740740743E-2</v>
      </c>
      <c r="O34" s="7">
        <v>0.13385416666666666</v>
      </c>
      <c r="P34" s="7">
        <v>0.13541666666666699</v>
      </c>
      <c r="Q34" s="26">
        <f t="shared" si="4"/>
        <v>7.092592592592592E-2</v>
      </c>
      <c r="R34" s="26">
        <f t="shared" si="5"/>
        <v>0</v>
      </c>
      <c r="S34" s="26">
        <f t="shared" si="6"/>
        <v>0.13385416666666666</v>
      </c>
      <c r="T34" s="3" t="s">
        <v>3616</v>
      </c>
      <c r="U34" s="3" t="s">
        <v>3863</v>
      </c>
      <c r="V34" s="27">
        <f t="shared" si="7"/>
        <v>0.13385416666666666</v>
      </c>
      <c r="W34" s="7">
        <v>0.18378472222222222</v>
      </c>
      <c r="X34" s="7">
        <v>0.1875</v>
      </c>
      <c r="Y34" s="26">
        <f t="shared" si="8"/>
        <v>4.9930555555555561E-2</v>
      </c>
      <c r="Z34" s="26">
        <f t="shared" si="9"/>
        <v>0</v>
      </c>
      <c r="AA34" s="26">
        <f t="shared" si="10"/>
        <v>0.18378472222222222</v>
      </c>
      <c r="AB34" s="3" t="s">
        <v>3864</v>
      </c>
      <c r="AC34" s="3" t="s">
        <v>3865</v>
      </c>
      <c r="AD34" s="27">
        <f t="shared" si="11"/>
        <v>0.18378472222222222</v>
      </c>
      <c r="AE34" s="7">
        <v>0.25020833333333331</v>
      </c>
      <c r="AF34" s="7">
        <v>0.23958333333333301</v>
      </c>
      <c r="AG34" s="26">
        <f t="shared" si="12"/>
        <v>6.6423611111111086E-2</v>
      </c>
      <c r="AH34" s="26">
        <f t="shared" si="13"/>
        <v>1.0625000000000301E-2</v>
      </c>
      <c r="AI34" s="26">
        <f t="shared" si="14"/>
        <v>0.25020833333333331</v>
      </c>
      <c r="AJ34" s="3" t="s">
        <v>3866</v>
      </c>
      <c r="AK34" s="3" t="s">
        <v>3867</v>
      </c>
      <c r="AL34" s="27">
        <f t="shared" si="15"/>
        <v>0.23958333333333301</v>
      </c>
      <c r="AM34" s="7">
        <v>0.32380787037037034</v>
      </c>
      <c r="AN34" s="26">
        <f t="shared" si="16"/>
        <v>8.4224537037037334E-2</v>
      </c>
      <c r="AO34" s="26">
        <f t="shared" si="17"/>
        <v>0.33443287037037062</v>
      </c>
      <c r="AP34" s="26">
        <v>0.33443287037037062</v>
      </c>
    </row>
    <row r="35" spans="1:42" ht="25" customHeight="1" x14ac:dyDescent="0.35">
      <c r="A35" s="23">
        <v>35</v>
      </c>
      <c r="B35" s="33" t="s">
        <v>3566</v>
      </c>
      <c r="C35" s="25" t="s">
        <v>17</v>
      </c>
      <c r="D35" s="3" t="s">
        <v>3000</v>
      </c>
      <c r="E35" s="3" t="s">
        <v>3159</v>
      </c>
      <c r="F35" s="7">
        <v>0</v>
      </c>
      <c r="G35" s="7">
        <v>6.9664351851851852E-2</v>
      </c>
      <c r="H35" s="7">
        <v>8.3333333333333329E-2</v>
      </c>
      <c r="I35" s="7">
        <f t="shared" si="0"/>
        <v>6.9664351851851852E-2</v>
      </c>
      <c r="J35" s="26">
        <f t="shared" si="1"/>
        <v>0</v>
      </c>
      <c r="K35" s="26">
        <f t="shared" si="2"/>
        <v>6.9664351851851852E-2</v>
      </c>
      <c r="L35" s="3" t="s">
        <v>3569</v>
      </c>
      <c r="M35" s="3" t="s">
        <v>3868</v>
      </c>
      <c r="N35" s="27">
        <f t="shared" si="3"/>
        <v>6.9664351851851852E-2</v>
      </c>
      <c r="O35" s="7">
        <v>0.14153935185185185</v>
      </c>
      <c r="P35" s="7">
        <v>0.13541666666666666</v>
      </c>
      <c r="Q35" s="26">
        <f t="shared" si="4"/>
        <v>7.1874999999999994E-2</v>
      </c>
      <c r="R35" s="26">
        <f t="shared" si="5"/>
        <v>6.1226851851851893E-3</v>
      </c>
      <c r="S35" s="26">
        <f t="shared" si="6"/>
        <v>0.14153935185185185</v>
      </c>
      <c r="T35" s="3" t="s">
        <v>3641</v>
      </c>
      <c r="U35" s="3" t="s">
        <v>3153</v>
      </c>
      <c r="V35" s="27">
        <f t="shared" si="7"/>
        <v>0.13541666666666666</v>
      </c>
      <c r="W35" s="7">
        <v>0.18811342592592592</v>
      </c>
      <c r="X35" s="7">
        <v>0.1875</v>
      </c>
      <c r="Y35" s="26">
        <f t="shared" si="8"/>
        <v>5.2696759259259263E-2</v>
      </c>
      <c r="Z35" s="26">
        <f t="shared" si="9"/>
        <v>6.1342592592592005E-4</v>
      </c>
      <c r="AA35" s="26">
        <f t="shared" si="10"/>
        <v>0.19423611111111111</v>
      </c>
      <c r="AB35" s="3" t="s">
        <v>1096</v>
      </c>
      <c r="AC35" s="3" t="s">
        <v>382</v>
      </c>
      <c r="AD35" s="27">
        <f t="shared" si="11"/>
        <v>0.1875</v>
      </c>
      <c r="AE35" s="7">
        <v>0.25539351851851849</v>
      </c>
      <c r="AF35" s="7">
        <v>0.23958333333333334</v>
      </c>
      <c r="AG35" s="26">
        <f t="shared" si="12"/>
        <v>6.7893518518518492E-2</v>
      </c>
      <c r="AH35" s="26">
        <f t="shared" si="13"/>
        <v>1.5810185185185149E-2</v>
      </c>
      <c r="AI35" s="26">
        <f t="shared" si="14"/>
        <v>0.2621296296296296</v>
      </c>
      <c r="AJ35" s="3" t="s">
        <v>2992</v>
      </c>
      <c r="AK35" s="3" t="s">
        <v>3869</v>
      </c>
      <c r="AL35" s="27">
        <f t="shared" si="15"/>
        <v>0.23958333333333334</v>
      </c>
      <c r="AM35" s="7">
        <v>0.31599537037037034</v>
      </c>
      <c r="AN35" s="26">
        <f t="shared" si="16"/>
        <v>7.6412037037037001E-2</v>
      </c>
      <c r="AO35" s="26">
        <f t="shared" si="17"/>
        <v>0.33854166666666663</v>
      </c>
      <c r="AP35" s="26">
        <v>0.33854166666666663</v>
      </c>
    </row>
    <row r="36" spans="1:42" ht="25" customHeight="1" x14ac:dyDescent="0.35">
      <c r="A36" s="23">
        <v>38</v>
      </c>
      <c r="B36" s="33" t="s">
        <v>3870</v>
      </c>
      <c r="C36" s="25" t="s">
        <v>17</v>
      </c>
      <c r="D36" s="3" t="s">
        <v>1251</v>
      </c>
      <c r="E36" s="3" t="s">
        <v>3871</v>
      </c>
      <c r="F36" s="7">
        <v>0</v>
      </c>
      <c r="G36" s="7">
        <v>0.10416666666666667</v>
      </c>
      <c r="H36" s="7">
        <v>8.3333333333333301E-2</v>
      </c>
      <c r="I36" s="7">
        <f t="shared" si="0"/>
        <v>0.10416666666666667</v>
      </c>
      <c r="J36" s="26">
        <f t="shared" si="1"/>
        <v>2.083333333333337E-2</v>
      </c>
      <c r="K36" s="26">
        <f t="shared" si="2"/>
        <v>0.10416666666666667</v>
      </c>
      <c r="L36" s="3" t="s">
        <v>3160</v>
      </c>
      <c r="M36" s="3" t="s">
        <v>3872</v>
      </c>
      <c r="N36" s="27">
        <f t="shared" si="3"/>
        <v>8.3333333333333301E-2</v>
      </c>
      <c r="O36" s="7">
        <v>0.14666666666666667</v>
      </c>
      <c r="P36" s="7">
        <v>0.13541666666666699</v>
      </c>
      <c r="Q36" s="26">
        <f t="shared" si="4"/>
        <v>6.3333333333333366E-2</v>
      </c>
      <c r="R36" s="26">
        <f t="shared" si="5"/>
        <v>1.1249999999999677E-2</v>
      </c>
      <c r="S36" s="26">
        <f t="shared" si="6"/>
        <v>0.16750000000000004</v>
      </c>
      <c r="T36" s="3" t="s">
        <v>3873</v>
      </c>
      <c r="U36" s="3" t="s">
        <v>3874</v>
      </c>
      <c r="V36" s="27">
        <f t="shared" si="7"/>
        <v>0.13541666666666699</v>
      </c>
      <c r="W36" s="7">
        <v>0.19903935185185184</v>
      </c>
      <c r="X36" s="7">
        <v>0.1875</v>
      </c>
      <c r="Y36" s="26">
        <f t="shared" si="8"/>
        <v>6.3622685185184852E-2</v>
      </c>
      <c r="Z36" s="26">
        <f t="shared" si="9"/>
        <v>1.1539351851851842E-2</v>
      </c>
      <c r="AA36" s="26">
        <f t="shared" si="10"/>
        <v>0.23112268518518489</v>
      </c>
      <c r="AB36" s="3" t="s">
        <v>3875</v>
      </c>
      <c r="AC36" s="3" t="s">
        <v>3876</v>
      </c>
      <c r="AD36" s="27">
        <f t="shared" si="11"/>
        <v>0.1875</v>
      </c>
      <c r="AE36" s="7">
        <v>0.23756944444444442</v>
      </c>
      <c r="AF36" s="7">
        <v>0.23958333333333301</v>
      </c>
      <c r="AG36" s="26">
        <f t="shared" si="12"/>
        <v>5.0069444444444416E-2</v>
      </c>
      <c r="AH36" s="26">
        <f t="shared" si="13"/>
        <v>0</v>
      </c>
      <c r="AI36" s="26">
        <f t="shared" si="14"/>
        <v>0.28119212962962925</v>
      </c>
      <c r="AJ36" s="3" t="s">
        <v>3877</v>
      </c>
      <c r="AK36" s="3" t="s">
        <v>3878</v>
      </c>
      <c r="AL36" s="27">
        <f t="shared" si="15"/>
        <v>0.23756944444444442</v>
      </c>
      <c r="AM36" s="7">
        <v>0.30429398148148151</v>
      </c>
      <c r="AN36" s="26">
        <f t="shared" si="16"/>
        <v>6.6724537037037096E-2</v>
      </c>
      <c r="AO36" s="26">
        <f t="shared" si="17"/>
        <v>0.34791666666666643</v>
      </c>
      <c r="AP36" s="26">
        <v>0.34791666666666643</v>
      </c>
    </row>
    <row r="37" spans="1:42" ht="25" customHeight="1" x14ac:dyDescent="0.35">
      <c r="A37" s="23">
        <v>50</v>
      </c>
      <c r="B37" s="33" t="s">
        <v>1733</v>
      </c>
      <c r="C37" s="25" t="s">
        <v>1</v>
      </c>
      <c r="D37" s="3" t="s">
        <v>3879</v>
      </c>
      <c r="E37" s="3" t="s">
        <v>3660</v>
      </c>
      <c r="F37" s="7">
        <v>0</v>
      </c>
      <c r="G37" s="7">
        <v>7.3483796296296297E-2</v>
      </c>
      <c r="H37" s="7">
        <v>8.3333333333333301E-2</v>
      </c>
      <c r="I37" s="7">
        <f t="shared" si="0"/>
        <v>7.3483796296296297E-2</v>
      </c>
      <c r="J37" s="26">
        <f t="shared" si="1"/>
        <v>0</v>
      </c>
      <c r="K37" s="26">
        <f t="shared" si="2"/>
        <v>7.3483796296296297E-2</v>
      </c>
      <c r="L37" s="3" t="s">
        <v>3880</v>
      </c>
      <c r="M37" s="3" t="s">
        <v>1429</v>
      </c>
      <c r="N37" s="27">
        <f t="shared" si="3"/>
        <v>7.3483796296296297E-2</v>
      </c>
      <c r="O37" s="7">
        <v>0.14960648148148148</v>
      </c>
      <c r="P37" s="7">
        <v>0.13541666666666699</v>
      </c>
      <c r="Q37" s="26">
        <f t="shared" si="4"/>
        <v>7.6122685185185182E-2</v>
      </c>
      <c r="R37" s="26">
        <f t="shared" si="5"/>
        <v>1.4189814814814489E-2</v>
      </c>
      <c r="S37" s="26">
        <f t="shared" si="6"/>
        <v>0.14960648148148148</v>
      </c>
      <c r="T37" s="3" t="s">
        <v>1105</v>
      </c>
      <c r="U37" s="3" t="s">
        <v>3073</v>
      </c>
      <c r="V37" s="27">
        <f t="shared" si="7"/>
        <v>0.13541666666666699</v>
      </c>
      <c r="W37" s="7">
        <v>0.19443287037037038</v>
      </c>
      <c r="X37" s="7">
        <v>0.1875</v>
      </c>
      <c r="Y37" s="26">
        <f t="shared" si="8"/>
        <v>5.901620370370339E-2</v>
      </c>
      <c r="Z37" s="26">
        <f t="shared" si="9"/>
        <v>6.9328703703703809E-3</v>
      </c>
      <c r="AA37" s="26">
        <f t="shared" si="10"/>
        <v>0.20862268518518487</v>
      </c>
      <c r="AB37" s="3" t="s">
        <v>3881</v>
      </c>
      <c r="AC37" s="3" t="s">
        <v>3882</v>
      </c>
      <c r="AD37" s="27">
        <f t="shared" si="11"/>
        <v>0.1875</v>
      </c>
      <c r="AE37" s="7">
        <v>0.26121527777777781</v>
      </c>
      <c r="AF37" s="7">
        <v>0.23958333333333301</v>
      </c>
      <c r="AG37" s="26">
        <f t="shared" si="12"/>
        <v>7.371527777777781E-2</v>
      </c>
      <c r="AH37" s="26">
        <f t="shared" si="13"/>
        <v>2.1631944444444801E-2</v>
      </c>
      <c r="AI37" s="26">
        <f t="shared" si="14"/>
        <v>0.28233796296296265</v>
      </c>
      <c r="AJ37" s="3" t="s">
        <v>3883</v>
      </c>
      <c r="AK37" s="3" t="s">
        <v>3071</v>
      </c>
      <c r="AL37" s="27">
        <f t="shared" si="15"/>
        <v>0.23958333333333301</v>
      </c>
      <c r="AM37" s="7">
        <v>0.30782407407407408</v>
      </c>
      <c r="AN37" s="26">
        <f t="shared" si="16"/>
        <v>6.8240740740741074E-2</v>
      </c>
      <c r="AO37" s="26">
        <f t="shared" si="17"/>
        <v>0.35057870370370381</v>
      </c>
      <c r="AP37" s="26">
        <v>0.35057870370370381</v>
      </c>
    </row>
    <row r="38" spans="1:42" ht="25" customHeight="1" x14ac:dyDescent="0.35">
      <c r="A38" s="23">
        <v>65</v>
      </c>
      <c r="B38" s="33" t="s">
        <v>3884</v>
      </c>
      <c r="C38" s="25" t="s">
        <v>1</v>
      </c>
      <c r="D38" s="3" t="s">
        <v>3885</v>
      </c>
      <c r="E38" s="3" t="s">
        <v>3597</v>
      </c>
      <c r="F38" s="7">
        <v>0</v>
      </c>
      <c r="G38" s="7">
        <v>7.5115740740740733E-2</v>
      </c>
      <c r="H38" s="7">
        <v>8.3333333333333301E-2</v>
      </c>
      <c r="I38" s="7">
        <f t="shared" si="0"/>
        <v>7.5115740740740733E-2</v>
      </c>
      <c r="J38" s="26">
        <f t="shared" si="1"/>
        <v>0</v>
      </c>
      <c r="K38" s="26">
        <f t="shared" si="2"/>
        <v>7.5115740740740733E-2</v>
      </c>
      <c r="L38" s="3" t="s">
        <v>1500</v>
      </c>
      <c r="M38" s="3" t="s">
        <v>3886</v>
      </c>
      <c r="N38" s="27">
        <f t="shared" si="3"/>
        <v>7.5115740740740733E-2</v>
      </c>
      <c r="O38" s="7">
        <v>0.15468750000000001</v>
      </c>
      <c r="P38" s="7">
        <v>0.13541666666666699</v>
      </c>
      <c r="Q38" s="26">
        <f t="shared" si="4"/>
        <v>7.9571759259259273E-2</v>
      </c>
      <c r="R38" s="26">
        <f t="shared" si="5"/>
        <v>1.9270833333333015E-2</v>
      </c>
      <c r="S38" s="26">
        <f t="shared" si="6"/>
        <v>0.15468750000000001</v>
      </c>
      <c r="T38" s="3" t="s">
        <v>3887</v>
      </c>
      <c r="U38" s="3" t="s">
        <v>3375</v>
      </c>
      <c r="V38" s="27">
        <f t="shared" si="7"/>
        <v>0.13541666666666699</v>
      </c>
      <c r="W38" s="7">
        <v>0.19898148148148151</v>
      </c>
      <c r="X38" s="7">
        <v>0.1875</v>
      </c>
      <c r="Y38" s="26">
        <f t="shared" si="8"/>
        <v>6.3564814814814519E-2</v>
      </c>
      <c r="Z38" s="26">
        <f t="shared" si="9"/>
        <v>1.1481481481481509E-2</v>
      </c>
      <c r="AA38" s="26">
        <f t="shared" si="10"/>
        <v>0.21825231481481452</v>
      </c>
      <c r="AB38" s="3" t="s">
        <v>3888</v>
      </c>
      <c r="AC38" s="3" t="s">
        <v>3889</v>
      </c>
      <c r="AD38" s="27">
        <f t="shared" si="11"/>
        <v>0.1875</v>
      </c>
      <c r="AE38" s="7">
        <v>0.25998842592592591</v>
      </c>
      <c r="AF38" s="7">
        <v>0.23958333333333301</v>
      </c>
      <c r="AG38" s="26">
        <f t="shared" si="12"/>
        <v>7.2488425925925914E-2</v>
      </c>
      <c r="AH38" s="26">
        <f t="shared" si="13"/>
        <v>2.0405092592592905E-2</v>
      </c>
      <c r="AI38" s="26">
        <f t="shared" si="14"/>
        <v>0.29074074074074041</v>
      </c>
      <c r="AJ38" s="3" t="s">
        <v>1180</v>
      </c>
      <c r="AK38" s="3" t="s">
        <v>3890</v>
      </c>
      <c r="AL38" s="27">
        <f t="shared" si="15"/>
        <v>0.23958333333333301</v>
      </c>
      <c r="AM38" s="7">
        <v>0.31898148148148148</v>
      </c>
      <c r="AN38" s="26">
        <f t="shared" si="16"/>
        <v>7.9398148148148467E-2</v>
      </c>
      <c r="AO38" s="26">
        <f t="shared" si="17"/>
        <v>0.37013888888888891</v>
      </c>
      <c r="AP38" s="26">
        <v>0.37013888888888891</v>
      </c>
    </row>
    <row r="39" spans="1:42" ht="25" customHeight="1" x14ac:dyDescent="0.35">
      <c r="A39" s="23">
        <v>42</v>
      </c>
      <c r="B39" s="33" t="s">
        <v>711</v>
      </c>
      <c r="C39" s="25" t="s">
        <v>1</v>
      </c>
      <c r="D39" s="3" t="s">
        <v>3087</v>
      </c>
      <c r="E39" s="3" t="s">
        <v>1281</v>
      </c>
      <c r="F39" s="7">
        <v>0</v>
      </c>
      <c r="G39" s="7">
        <v>7.256944444444445E-2</v>
      </c>
      <c r="H39" s="7">
        <v>8.3333333333333301E-2</v>
      </c>
      <c r="I39" s="7">
        <f t="shared" si="0"/>
        <v>7.256944444444445E-2</v>
      </c>
      <c r="J39" s="26">
        <f t="shared" si="1"/>
        <v>0</v>
      </c>
      <c r="K39" s="26">
        <f t="shared" si="2"/>
        <v>7.256944444444445E-2</v>
      </c>
      <c r="L39" s="3" t="s">
        <v>181</v>
      </c>
      <c r="M39" s="3" t="s">
        <v>278</v>
      </c>
      <c r="N39" s="27">
        <f t="shared" si="3"/>
        <v>7.256944444444445E-2</v>
      </c>
      <c r="O39" s="7">
        <v>0.13173611111111111</v>
      </c>
      <c r="P39" s="7">
        <v>0.13541666666666699</v>
      </c>
      <c r="Q39" s="26">
        <f t="shared" si="4"/>
        <v>5.9166666666666659E-2</v>
      </c>
      <c r="R39" s="26">
        <f t="shared" si="5"/>
        <v>0</v>
      </c>
      <c r="S39" s="26">
        <f t="shared" si="6"/>
        <v>0.13173611111111111</v>
      </c>
      <c r="T39" s="3" t="s">
        <v>3656</v>
      </c>
      <c r="U39" s="3" t="s">
        <v>3891</v>
      </c>
      <c r="V39" s="27">
        <f t="shared" si="7"/>
        <v>0.13173611111111111</v>
      </c>
      <c r="W39" s="7">
        <v>0.19421296296296298</v>
      </c>
      <c r="X39" s="7">
        <v>0.1875</v>
      </c>
      <c r="Y39" s="26">
        <f t="shared" si="8"/>
        <v>6.2476851851851867E-2</v>
      </c>
      <c r="Z39" s="26">
        <f t="shared" si="9"/>
        <v>6.7129629629629761E-3</v>
      </c>
      <c r="AA39" s="26">
        <f t="shared" si="10"/>
        <v>0.19421296296296298</v>
      </c>
      <c r="AB39" s="3" t="s">
        <v>3084</v>
      </c>
      <c r="AC39" s="3" t="s">
        <v>3005</v>
      </c>
      <c r="AD39" s="27">
        <f t="shared" si="11"/>
        <v>0.1875</v>
      </c>
      <c r="AE39" s="7">
        <v>0.26104166666666667</v>
      </c>
      <c r="AF39" s="7">
        <v>0.23958333333333301</v>
      </c>
      <c r="AG39" s="26">
        <f t="shared" si="12"/>
        <v>7.3541666666666672E-2</v>
      </c>
      <c r="AH39" s="26">
        <f t="shared" si="13"/>
        <v>2.1458333333333662E-2</v>
      </c>
      <c r="AI39" s="26">
        <f t="shared" si="14"/>
        <v>0.26775462962962965</v>
      </c>
      <c r="AJ39" s="3" t="s">
        <v>3595</v>
      </c>
      <c r="AK39" s="3" t="s">
        <v>3892</v>
      </c>
      <c r="AL39" s="27">
        <f t="shared" si="15"/>
        <v>0.23958333333333301</v>
      </c>
      <c r="AM39" s="7">
        <v>0.34497685185185184</v>
      </c>
      <c r="AN39" s="26">
        <f t="shared" si="16"/>
        <v>0.10539351851851883</v>
      </c>
      <c r="AO39" s="26">
        <f t="shared" si="17"/>
        <v>0.37314814814814845</v>
      </c>
      <c r="AP39" s="26">
        <v>0.37314814814814845</v>
      </c>
    </row>
    <row r="40" spans="1:42" ht="25" customHeight="1" x14ac:dyDescent="0.35">
      <c r="A40" s="23">
        <v>71</v>
      </c>
      <c r="B40" s="33" t="s">
        <v>368</v>
      </c>
      <c r="C40" s="25" t="s">
        <v>17</v>
      </c>
      <c r="D40" s="3" t="s">
        <v>3893</v>
      </c>
      <c r="E40" s="3" t="s">
        <v>3894</v>
      </c>
      <c r="F40" s="7">
        <v>0</v>
      </c>
      <c r="G40" s="7">
        <v>7.1435185185185185E-2</v>
      </c>
      <c r="H40" s="7">
        <v>8.3333333333333301E-2</v>
      </c>
      <c r="I40" s="7">
        <f t="shared" si="0"/>
        <v>7.1435185185185185E-2</v>
      </c>
      <c r="J40" s="26">
        <f t="shared" si="1"/>
        <v>0</v>
      </c>
      <c r="K40" s="26">
        <f t="shared" si="2"/>
        <v>7.1435185185185185E-2</v>
      </c>
      <c r="L40" s="3" t="s">
        <v>3895</v>
      </c>
      <c r="M40" s="3" t="s">
        <v>3896</v>
      </c>
      <c r="N40" s="27">
        <f t="shared" si="3"/>
        <v>7.1435185185185185E-2</v>
      </c>
      <c r="O40" s="7">
        <v>0.14094907407407406</v>
      </c>
      <c r="P40" s="7">
        <v>0.13541666666666699</v>
      </c>
      <c r="Q40" s="26">
        <f t="shared" si="4"/>
        <v>6.9513888888888875E-2</v>
      </c>
      <c r="R40" s="26">
        <f t="shared" si="5"/>
        <v>5.5324074074070695E-3</v>
      </c>
      <c r="S40" s="26">
        <f t="shared" si="6"/>
        <v>0.14094907407407406</v>
      </c>
      <c r="T40" s="3" t="s">
        <v>3897</v>
      </c>
      <c r="U40" s="3" t="s">
        <v>3898</v>
      </c>
      <c r="V40" s="27">
        <f t="shared" si="7"/>
        <v>0.13541666666666699</v>
      </c>
      <c r="W40" s="7">
        <v>0.22973379629629631</v>
      </c>
      <c r="X40" s="7">
        <v>0.1875</v>
      </c>
      <c r="Y40" s="26">
        <f t="shared" si="8"/>
        <v>9.431712962962932E-2</v>
      </c>
      <c r="Z40" s="26">
        <f t="shared" si="9"/>
        <v>4.2233796296296311E-2</v>
      </c>
      <c r="AA40" s="26">
        <f t="shared" si="10"/>
        <v>0.23526620370370338</v>
      </c>
      <c r="AB40" s="3" t="s">
        <v>3899</v>
      </c>
      <c r="AC40" s="3" t="s">
        <v>3900</v>
      </c>
      <c r="AD40" s="27">
        <f t="shared" si="11"/>
        <v>0.1875</v>
      </c>
      <c r="AE40" s="7">
        <v>0.27374999999999999</v>
      </c>
      <c r="AF40" s="7">
        <v>0.23958333333333301</v>
      </c>
      <c r="AG40" s="26">
        <f t="shared" si="12"/>
        <v>8.6249999999999993E-2</v>
      </c>
      <c r="AH40" s="26">
        <f t="shared" si="13"/>
        <v>3.4166666666666984E-2</v>
      </c>
      <c r="AI40" s="26">
        <f t="shared" si="14"/>
        <v>0.32151620370370337</v>
      </c>
      <c r="AJ40" s="3" t="s">
        <v>3901</v>
      </c>
      <c r="AK40" s="3" t="s">
        <v>3902</v>
      </c>
      <c r="AL40" s="27">
        <f t="shared" si="15"/>
        <v>0.23958333333333301</v>
      </c>
      <c r="AM40" s="7">
        <v>0.30986111111111109</v>
      </c>
      <c r="AN40" s="26">
        <f t="shared" si="16"/>
        <v>7.0277777777778078E-2</v>
      </c>
      <c r="AO40" s="26">
        <f t="shared" si="17"/>
        <v>0.39179398148148142</v>
      </c>
      <c r="AP40" s="26">
        <v>0.39179398148148142</v>
      </c>
    </row>
    <row r="41" spans="1:42" ht="25" customHeight="1" x14ac:dyDescent="0.35">
      <c r="A41" s="23">
        <v>40</v>
      </c>
      <c r="B41" s="33" t="s">
        <v>3903</v>
      </c>
      <c r="C41" s="25" t="s">
        <v>1</v>
      </c>
      <c r="D41" s="3" t="s">
        <v>3904</v>
      </c>
      <c r="E41" s="3" t="s">
        <v>927</v>
      </c>
      <c r="F41" s="7">
        <v>0</v>
      </c>
      <c r="G41" s="7">
        <v>7.3020833333333326E-2</v>
      </c>
      <c r="H41" s="7">
        <v>8.3333333333333301E-2</v>
      </c>
      <c r="I41" s="7">
        <f t="shared" si="0"/>
        <v>7.3020833333333326E-2</v>
      </c>
      <c r="J41" s="26">
        <f t="shared" si="1"/>
        <v>0</v>
      </c>
      <c r="K41" s="26">
        <f t="shared" si="2"/>
        <v>7.3020833333333326E-2</v>
      </c>
      <c r="L41" s="3" t="s">
        <v>3543</v>
      </c>
      <c r="M41" s="3" t="s">
        <v>3905</v>
      </c>
      <c r="N41" s="27">
        <f t="shared" si="3"/>
        <v>7.3020833333333326E-2</v>
      </c>
      <c r="O41" s="7">
        <v>0.1441550925925926</v>
      </c>
      <c r="P41" s="7">
        <v>0.13541666666666699</v>
      </c>
      <c r="Q41" s="26">
        <f t="shared" si="4"/>
        <v>7.1134259259259272E-2</v>
      </c>
      <c r="R41" s="26">
        <f t="shared" si="5"/>
        <v>8.7384259259256081E-3</v>
      </c>
      <c r="S41" s="26">
        <f t="shared" si="6"/>
        <v>0.1441550925925926</v>
      </c>
      <c r="T41" s="3" t="s">
        <v>3906</v>
      </c>
      <c r="U41" s="3" t="s">
        <v>3907</v>
      </c>
      <c r="V41" s="27">
        <f t="shared" si="7"/>
        <v>0.13541666666666699</v>
      </c>
      <c r="W41" s="7">
        <v>0.20230324074074071</v>
      </c>
      <c r="X41" s="7">
        <v>0.1875</v>
      </c>
      <c r="Y41" s="26">
        <f t="shared" si="8"/>
        <v>6.6886574074073724E-2</v>
      </c>
      <c r="Z41" s="26">
        <f t="shared" si="9"/>
        <v>1.4803240740740714E-2</v>
      </c>
      <c r="AA41" s="26">
        <f t="shared" si="10"/>
        <v>0.21104166666666632</v>
      </c>
      <c r="AB41" s="3" t="s">
        <v>3908</v>
      </c>
      <c r="AC41" s="3" t="s">
        <v>3909</v>
      </c>
      <c r="AD41" s="27">
        <f t="shared" si="11"/>
        <v>0.1875</v>
      </c>
      <c r="AE41" s="7">
        <v>0.27370370370370373</v>
      </c>
      <c r="AF41" s="7">
        <v>0.23958333333333301</v>
      </c>
      <c r="AG41" s="26">
        <f t="shared" si="12"/>
        <v>8.6203703703703727E-2</v>
      </c>
      <c r="AH41" s="26">
        <f t="shared" si="13"/>
        <v>3.4120370370370717E-2</v>
      </c>
      <c r="AI41" s="26">
        <f t="shared" si="14"/>
        <v>0.29724537037037008</v>
      </c>
      <c r="AJ41" s="3" t="s">
        <v>3910</v>
      </c>
      <c r="AK41" s="3" t="s">
        <v>3911</v>
      </c>
      <c r="AL41" s="27">
        <f t="shared" si="15"/>
        <v>0.23958333333333301</v>
      </c>
      <c r="AM41" s="7">
        <v>0.34306712962962965</v>
      </c>
      <c r="AN41" s="26">
        <f t="shared" si="16"/>
        <v>0.10348379629629664</v>
      </c>
      <c r="AO41" s="26">
        <f t="shared" si="17"/>
        <v>0.40072916666666669</v>
      </c>
      <c r="AP41" s="26">
        <v>0.40072916666666669</v>
      </c>
    </row>
    <row r="42" spans="1:42" ht="25" customHeight="1" x14ac:dyDescent="0.35">
      <c r="A42" s="23">
        <v>66</v>
      </c>
      <c r="B42" s="33" t="s">
        <v>3912</v>
      </c>
      <c r="C42" s="25" t="s">
        <v>17</v>
      </c>
      <c r="D42" s="3" t="s">
        <v>3913</v>
      </c>
      <c r="E42" s="3" t="s">
        <v>3914</v>
      </c>
      <c r="F42" s="7">
        <v>0</v>
      </c>
      <c r="G42" s="7">
        <v>7.7557870370370374E-2</v>
      </c>
      <c r="H42" s="7">
        <v>8.3333333333333301E-2</v>
      </c>
      <c r="I42" s="7">
        <f t="shared" si="0"/>
        <v>7.7557870370370374E-2</v>
      </c>
      <c r="J42" s="26">
        <f t="shared" si="1"/>
        <v>0</v>
      </c>
      <c r="K42" s="26">
        <f t="shared" si="2"/>
        <v>7.7557870370370374E-2</v>
      </c>
      <c r="L42" s="3" t="s">
        <v>3093</v>
      </c>
      <c r="M42" s="3" t="s">
        <v>3915</v>
      </c>
      <c r="N42" s="27">
        <f t="shared" si="3"/>
        <v>7.7557870370370374E-2</v>
      </c>
      <c r="O42" s="7">
        <v>0.16635416666666666</v>
      </c>
      <c r="P42" s="7">
        <v>0.13541666666666699</v>
      </c>
      <c r="Q42" s="26">
        <f t="shared" si="4"/>
        <v>8.879629629629629E-2</v>
      </c>
      <c r="R42" s="26">
        <f t="shared" si="5"/>
        <v>3.0937499999999674E-2</v>
      </c>
      <c r="S42" s="26">
        <f t="shared" si="6"/>
        <v>0.16635416666666666</v>
      </c>
      <c r="T42" s="3" t="s">
        <v>3599</v>
      </c>
      <c r="U42" s="3" t="s">
        <v>3916</v>
      </c>
      <c r="V42" s="27">
        <f t="shared" si="7"/>
        <v>0.13541666666666699</v>
      </c>
      <c r="W42" s="7">
        <v>0.19880787037037037</v>
      </c>
      <c r="X42" s="7">
        <v>0.1875</v>
      </c>
      <c r="Y42" s="26">
        <f t="shared" si="8"/>
        <v>6.339120370370338E-2</v>
      </c>
      <c r="Z42" s="26">
        <f t="shared" si="9"/>
        <v>1.1307870370370371E-2</v>
      </c>
      <c r="AA42" s="26">
        <f t="shared" si="10"/>
        <v>0.22974537037037004</v>
      </c>
      <c r="AB42" s="3" t="s">
        <v>3917</v>
      </c>
      <c r="AC42" s="3" t="s">
        <v>3918</v>
      </c>
      <c r="AD42" s="27">
        <f t="shared" si="11"/>
        <v>0.1875</v>
      </c>
      <c r="AE42" s="7">
        <v>0.29575231481481484</v>
      </c>
      <c r="AF42" s="7">
        <v>0.23958333333333301</v>
      </c>
      <c r="AG42" s="26">
        <f t="shared" si="12"/>
        <v>0.10825231481481484</v>
      </c>
      <c r="AH42" s="26">
        <f t="shared" si="13"/>
        <v>5.6168981481481833E-2</v>
      </c>
      <c r="AI42" s="26">
        <f t="shared" si="14"/>
        <v>0.33799768518518486</v>
      </c>
      <c r="AJ42" s="3" t="s">
        <v>3919</v>
      </c>
      <c r="AK42" s="3" t="s">
        <v>3478</v>
      </c>
      <c r="AL42" s="27">
        <f t="shared" si="15"/>
        <v>0.23958333333333301</v>
      </c>
      <c r="AM42" s="7">
        <v>0.30510416666666668</v>
      </c>
      <c r="AN42" s="26">
        <f t="shared" si="16"/>
        <v>6.5520833333333667E-2</v>
      </c>
      <c r="AO42" s="26">
        <f t="shared" si="17"/>
        <v>0.4035185185185185</v>
      </c>
      <c r="AP42" s="26">
        <v>0.4035185185185185</v>
      </c>
    </row>
    <row r="43" spans="1:42" ht="22.5" customHeight="1" x14ac:dyDescent="0.35">
      <c r="A43" s="23">
        <v>59</v>
      </c>
      <c r="B43" s="33" t="s">
        <v>3713</v>
      </c>
      <c r="C43" s="25" t="s">
        <v>17</v>
      </c>
      <c r="D43" s="3" t="s">
        <v>2144</v>
      </c>
      <c r="E43" s="3" t="s">
        <v>3920</v>
      </c>
      <c r="F43" s="7">
        <v>0</v>
      </c>
      <c r="G43" s="7">
        <v>6.4074074074074075E-2</v>
      </c>
      <c r="H43" s="7">
        <v>8.3333333333333301E-2</v>
      </c>
      <c r="I43" s="7">
        <f t="shared" si="0"/>
        <v>6.4074074074074075E-2</v>
      </c>
      <c r="J43" s="26">
        <f t="shared" si="1"/>
        <v>0</v>
      </c>
      <c r="K43" s="26">
        <f t="shared" si="2"/>
        <v>6.4074074074074075E-2</v>
      </c>
      <c r="L43" s="3" t="s">
        <v>3551</v>
      </c>
      <c r="M43" s="3" t="s">
        <v>3921</v>
      </c>
      <c r="N43" s="27">
        <f t="shared" si="3"/>
        <v>6.4074074074074075E-2</v>
      </c>
      <c r="O43" s="7">
        <v>0.1471875</v>
      </c>
      <c r="P43" s="7">
        <v>0.13541666666666699</v>
      </c>
      <c r="Q43" s="26">
        <f t="shared" si="4"/>
        <v>8.3113425925925924E-2</v>
      </c>
      <c r="R43" s="26">
        <f t="shared" si="5"/>
        <v>1.1770833333333008E-2</v>
      </c>
      <c r="S43" s="26">
        <f t="shared" si="6"/>
        <v>0.1471875</v>
      </c>
      <c r="T43" s="3" t="s">
        <v>3181</v>
      </c>
      <c r="U43" s="3" t="s">
        <v>3554</v>
      </c>
      <c r="V43" s="27">
        <f t="shared" si="7"/>
        <v>0.13541666666666699</v>
      </c>
      <c r="W43" s="7">
        <v>0.19400462962962961</v>
      </c>
      <c r="X43" s="7">
        <v>0.1875</v>
      </c>
      <c r="Y43" s="26">
        <f t="shared" si="8"/>
        <v>5.858796296296262E-2</v>
      </c>
      <c r="Z43" s="26">
        <f t="shared" si="9"/>
        <v>6.5046296296296102E-3</v>
      </c>
      <c r="AA43" s="26">
        <f t="shared" si="10"/>
        <v>0.20577546296296262</v>
      </c>
      <c r="AD43" s="27">
        <f t="shared" si="11"/>
        <v>0.1875</v>
      </c>
      <c r="AE43" s="7">
        <v>0.33333333333333331</v>
      </c>
      <c r="AF43" s="7">
        <v>0.23958333333333301</v>
      </c>
      <c r="AG43" s="26">
        <f t="shared" si="12"/>
        <v>0.14583333333333331</v>
      </c>
      <c r="AH43" s="26">
        <f t="shared" si="13"/>
        <v>9.3750000000000305E-2</v>
      </c>
      <c r="AI43" s="26">
        <f t="shared" si="14"/>
        <v>0.35160879629629593</v>
      </c>
      <c r="AL43" s="27">
        <f t="shared" si="15"/>
        <v>0.23958333333333301</v>
      </c>
      <c r="AM43" s="7">
        <v>0.30520833333333336</v>
      </c>
      <c r="AN43" s="26">
        <f t="shared" si="16"/>
        <v>6.562500000000035E-2</v>
      </c>
      <c r="AO43" s="26">
        <f t="shared" si="17"/>
        <v>0.41723379629629626</v>
      </c>
      <c r="AP43" s="26">
        <v>0.41723379629629626</v>
      </c>
    </row>
  </sheetData>
  <printOptions horizontalCentered="1" gridLines="1"/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33326-F34E-4300-8205-275FFB0E3FFC}">
  <sheetPr>
    <pageSetUpPr fitToPage="1"/>
  </sheetPr>
  <dimension ref="A1:X99"/>
  <sheetViews>
    <sheetView workbookViewId="0">
      <pane xSplit="4" ySplit="3" topLeftCell="E48" activePane="bottomRight" state="frozen"/>
      <selection pane="topRight" activeCell="E1" sqref="E1"/>
      <selection pane="bottomLeft" activeCell="A4" sqref="A4"/>
      <selection pane="bottomRight" activeCell="A58" sqref="A58:XFD59"/>
    </sheetView>
  </sheetViews>
  <sheetFormatPr defaultRowHeight="12.5" x14ac:dyDescent="0.25"/>
  <cols>
    <col min="1" max="1" width="4.453125" style="3" customWidth="1"/>
    <col min="2" max="2" width="5.7265625" style="3" customWidth="1"/>
    <col min="3" max="3" width="24.1796875" style="4" customWidth="1"/>
    <col min="4" max="4" width="9.1796875" style="3"/>
    <col min="5" max="5" width="15" style="3" customWidth="1"/>
    <col min="6" max="7" width="9.1796875" style="3"/>
    <col min="8" max="8" width="4.54296875" style="3" customWidth="1"/>
    <col min="9" max="9" width="16" style="3" customWidth="1"/>
    <col min="10" max="10" width="3.453125" style="3" customWidth="1"/>
    <col min="11" max="11" width="9.1796875" style="3"/>
    <col min="12" max="12" width="5.54296875" style="3" customWidth="1"/>
    <col min="13" max="13" width="18.81640625" style="3" customWidth="1"/>
    <col min="14" max="14" width="3.54296875" style="3" customWidth="1"/>
    <col min="15" max="15" width="9.1796875" style="3"/>
    <col min="16" max="16" width="4.453125" style="3" customWidth="1"/>
    <col min="17" max="17" width="18.26953125" style="3" customWidth="1"/>
    <col min="18" max="18" width="4.54296875" style="3" customWidth="1"/>
    <col min="19" max="19" width="9.1796875" style="3"/>
    <col min="20" max="20" width="5.1796875" style="3" customWidth="1"/>
    <col min="21" max="21" width="17.54296875" style="3" customWidth="1"/>
    <col min="22" max="22" width="4.26953125" style="3" customWidth="1"/>
    <col min="23" max="23" width="9.1796875" style="3"/>
    <col min="24" max="24" width="4.7265625" style="3" customWidth="1"/>
    <col min="25" max="256" width="9.1796875" style="2"/>
    <col min="257" max="257" width="4.453125" style="2" customWidth="1"/>
    <col min="258" max="258" width="5.7265625" style="2" customWidth="1"/>
    <col min="259" max="259" width="24.1796875" style="2" customWidth="1"/>
    <col min="260" max="260" width="9.1796875" style="2"/>
    <col min="261" max="261" width="15" style="2" customWidth="1"/>
    <col min="262" max="263" width="9.1796875" style="2"/>
    <col min="264" max="264" width="4.54296875" style="2" customWidth="1"/>
    <col min="265" max="265" width="16" style="2" customWidth="1"/>
    <col min="266" max="266" width="3.453125" style="2" customWidth="1"/>
    <col min="267" max="267" width="9.1796875" style="2"/>
    <col min="268" max="268" width="5.54296875" style="2" customWidth="1"/>
    <col min="269" max="269" width="18.81640625" style="2" customWidth="1"/>
    <col min="270" max="270" width="3.54296875" style="2" customWidth="1"/>
    <col min="271" max="271" width="9.1796875" style="2"/>
    <col min="272" max="272" width="4.453125" style="2" customWidth="1"/>
    <col min="273" max="273" width="18.26953125" style="2" customWidth="1"/>
    <col min="274" max="274" width="4.54296875" style="2" customWidth="1"/>
    <col min="275" max="275" width="9.1796875" style="2"/>
    <col min="276" max="276" width="5.1796875" style="2" customWidth="1"/>
    <col min="277" max="277" width="17.54296875" style="2" customWidth="1"/>
    <col min="278" max="278" width="4.26953125" style="2" customWidth="1"/>
    <col min="279" max="279" width="9.1796875" style="2"/>
    <col min="280" max="280" width="4.7265625" style="2" customWidth="1"/>
    <col min="281" max="512" width="9.1796875" style="2"/>
    <col min="513" max="513" width="4.453125" style="2" customWidth="1"/>
    <col min="514" max="514" width="5.7265625" style="2" customWidth="1"/>
    <col min="515" max="515" width="24.1796875" style="2" customWidth="1"/>
    <col min="516" max="516" width="9.1796875" style="2"/>
    <col min="517" max="517" width="15" style="2" customWidth="1"/>
    <col min="518" max="519" width="9.1796875" style="2"/>
    <col min="520" max="520" width="4.54296875" style="2" customWidth="1"/>
    <col min="521" max="521" width="16" style="2" customWidth="1"/>
    <col min="522" max="522" width="3.453125" style="2" customWidth="1"/>
    <col min="523" max="523" width="9.1796875" style="2"/>
    <col min="524" max="524" width="5.54296875" style="2" customWidth="1"/>
    <col min="525" max="525" width="18.81640625" style="2" customWidth="1"/>
    <col min="526" max="526" width="3.54296875" style="2" customWidth="1"/>
    <col min="527" max="527" width="9.1796875" style="2"/>
    <col min="528" max="528" width="4.453125" style="2" customWidth="1"/>
    <col min="529" max="529" width="18.26953125" style="2" customWidth="1"/>
    <col min="530" max="530" width="4.54296875" style="2" customWidth="1"/>
    <col min="531" max="531" width="9.1796875" style="2"/>
    <col min="532" max="532" width="5.1796875" style="2" customWidth="1"/>
    <col min="533" max="533" width="17.54296875" style="2" customWidth="1"/>
    <col min="534" max="534" width="4.26953125" style="2" customWidth="1"/>
    <col min="535" max="535" width="9.1796875" style="2"/>
    <col min="536" max="536" width="4.7265625" style="2" customWidth="1"/>
    <col min="537" max="768" width="9.1796875" style="2"/>
    <col min="769" max="769" width="4.453125" style="2" customWidth="1"/>
    <col min="770" max="770" width="5.7265625" style="2" customWidth="1"/>
    <col min="771" max="771" width="24.1796875" style="2" customWidth="1"/>
    <col min="772" max="772" width="9.1796875" style="2"/>
    <col min="773" max="773" width="15" style="2" customWidth="1"/>
    <col min="774" max="775" width="9.1796875" style="2"/>
    <col min="776" max="776" width="4.54296875" style="2" customWidth="1"/>
    <col min="777" max="777" width="16" style="2" customWidth="1"/>
    <col min="778" max="778" width="3.453125" style="2" customWidth="1"/>
    <col min="779" max="779" width="9.1796875" style="2"/>
    <col min="780" max="780" width="5.54296875" style="2" customWidth="1"/>
    <col min="781" max="781" width="18.81640625" style="2" customWidth="1"/>
    <col min="782" max="782" width="3.54296875" style="2" customWidth="1"/>
    <col min="783" max="783" width="9.1796875" style="2"/>
    <col min="784" max="784" width="4.453125" style="2" customWidth="1"/>
    <col min="785" max="785" width="18.26953125" style="2" customWidth="1"/>
    <col min="786" max="786" width="4.54296875" style="2" customWidth="1"/>
    <col min="787" max="787" width="9.1796875" style="2"/>
    <col min="788" max="788" width="5.1796875" style="2" customWidth="1"/>
    <col min="789" max="789" width="17.54296875" style="2" customWidth="1"/>
    <col min="790" max="790" width="4.26953125" style="2" customWidth="1"/>
    <col min="791" max="791" width="9.1796875" style="2"/>
    <col min="792" max="792" width="4.7265625" style="2" customWidth="1"/>
    <col min="793" max="1024" width="9.1796875" style="2"/>
    <col min="1025" max="1025" width="4.453125" style="2" customWidth="1"/>
    <col min="1026" max="1026" width="5.7265625" style="2" customWidth="1"/>
    <col min="1027" max="1027" width="24.1796875" style="2" customWidth="1"/>
    <col min="1028" max="1028" width="9.1796875" style="2"/>
    <col min="1029" max="1029" width="15" style="2" customWidth="1"/>
    <col min="1030" max="1031" width="9.1796875" style="2"/>
    <col min="1032" max="1032" width="4.54296875" style="2" customWidth="1"/>
    <col min="1033" max="1033" width="16" style="2" customWidth="1"/>
    <col min="1034" max="1034" width="3.453125" style="2" customWidth="1"/>
    <col min="1035" max="1035" width="9.1796875" style="2"/>
    <col min="1036" max="1036" width="5.54296875" style="2" customWidth="1"/>
    <col min="1037" max="1037" width="18.81640625" style="2" customWidth="1"/>
    <col min="1038" max="1038" width="3.54296875" style="2" customWidth="1"/>
    <col min="1039" max="1039" width="9.1796875" style="2"/>
    <col min="1040" max="1040" width="4.453125" style="2" customWidth="1"/>
    <col min="1041" max="1041" width="18.26953125" style="2" customWidth="1"/>
    <col min="1042" max="1042" width="4.54296875" style="2" customWidth="1"/>
    <col min="1043" max="1043" width="9.1796875" style="2"/>
    <col min="1044" max="1044" width="5.1796875" style="2" customWidth="1"/>
    <col min="1045" max="1045" width="17.54296875" style="2" customWidth="1"/>
    <col min="1046" max="1046" width="4.26953125" style="2" customWidth="1"/>
    <col min="1047" max="1047" width="9.1796875" style="2"/>
    <col min="1048" max="1048" width="4.7265625" style="2" customWidth="1"/>
    <col min="1049" max="1280" width="9.1796875" style="2"/>
    <col min="1281" max="1281" width="4.453125" style="2" customWidth="1"/>
    <col min="1282" max="1282" width="5.7265625" style="2" customWidth="1"/>
    <col min="1283" max="1283" width="24.1796875" style="2" customWidth="1"/>
    <col min="1284" max="1284" width="9.1796875" style="2"/>
    <col min="1285" max="1285" width="15" style="2" customWidth="1"/>
    <col min="1286" max="1287" width="9.1796875" style="2"/>
    <col min="1288" max="1288" width="4.54296875" style="2" customWidth="1"/>
    <col min="1289" max="1289" width="16" style="2" customWidth="1"/>
    <col min="1290" max="1290" width="3.453125" style="2" customWidth="1"/>
    <col min="1291" max="1291" width="9.1796875" style="2"/>
    <col min="1292" max="1292" width="5.54296875" style="2" customWidth="1"/>
    <col min="1293" max="1293" width="18.81640625" style="2" customWidth="1"/>
    <col min="1294" max="1294" width="3.54296875" style="2" customWidth="1"/>
    <col min="1295" max="1295" width="9.1796875" style="2"/>
    <col min="1296" max="1296" width="4.453125" style="2" customWidth="1"/>
    <col min="1297" max="1297" width="18.26953125" style="2" customWidth="1"/>
    <col min="1298" max="1298" width="4.54296875" style="2" customWidth="1"/>
    <col min="1299" max="1299" width="9.1796875" style="2"/>
    <col min="1300" max="1300" width="5.1796875" style="2" customWidth="1"/>
    <col min="1301" max="1301" width="17.54296875" style="2" customWidth="1"/>
    <col min="1302" max="1302" width="4.26953125" style="2" customWidth="1"/>
    <col min="1303" max="1303" width="9.1796875" style="2"/>
    <col min="1304" max="1304" width="4.7265625" style="2" customWidth="1"/>
    <col min="1305" max="1536" width="9.1796875" style="2"/>
    <col min="1537" max="1537" width="4.453125" style="2" customWidth="1"/>
    <col min="1538" max="1538" width="5.7265625" style="2" customWidth="1"/>
    <col min="1539" max="1539" width="24.1796875" style="2" customWidth="1"/>
    <col min="1540" max="1540" width="9.1796875" style="2"/>
    <col min="1541" max="1541" width="15" style="2" customWidth="1"/>
    <col min="1542" max="1543" width="9.1796875" style="2"/>
    <col min="1544" max="1544" width="4.54296875" style="2" customWidth="1"/>
    <col min="1545" max="1545" width="16" style="2" customWidth="1"/>
    <col min="1546" max="1546" width="3.453125" style="2" customWidth="1"/>
    <col min="1547" max="1547" width="9.1796875" style="2"/>
    <col min="1548" max="1548" width="5.54296875" style="2" customWidth="1"/>
    <col min="1549" max="1549" width="18.81640625" style="2" customWidth="1"/>
    <col min="1550" max="1550" width="3.54296875" style="2" customWidth="1"/>
    <col min="1551" max="1551" width="9.1796875" style="2"/>
    <col min="1552" max="1552" width="4.453125" style="2" customWidth="1"/>
    <col min="1553" max="1553" width="18.26953125" style="2" customWidth="1"/>
    <col min="1554" max="1554" width="4.54296875" style="2" customWidth="1"/>
    <col min="1555" max="1555" width="9.1796875" style="2"/>
    <col min="1556" max="1556" width="5.1796875" style="2" customWidth="1"/>
    <col min="1557" max="1557" width="17.54296875" style="2" customWidth="1"/>
    <col min="1558" max="1558" width="4.26953125" style="2" customWidth="1"/>
    <col min="1559" max="1559" width="9.1796875" style="2"/>
    <col min="1560" max="1560" width="4.7265625" style="2" customWidth="1"/>
    <col min="1561" max="1792" width="9.1796875" style="2"/>
    <col min="1793" max="1793" width="4.453125" style="2" customWidth="1"/>
    <col min="1794" max="1794" width="5.7265625" style="2" customWidth="1"/>
    <col min="1795" max="1795" width="24.1796875" style="2" customWidth="1"/>
    <col min="1796" max="1796" width="9.1796875" style="2"/>
    <col min="1797" max="1797" width="15" style="2" customWidth="1"/>
    <col min="1798" max="1799" width="9.1796875" style="2"/>
    <col min="1800" max="1800" width="4.54296875" style="2" customWidth="1"/>
    <col min="1801" max="1801" width="16" style="2" customWidth="1"/>
    <col min="1802" max="1802" width="3.453125" style="2" customWidth="1"/>
    <col min="1803" max="1803" width="9.1796875" style="2"/>
    <col min="1804" max="1804" width="5.54296875" style="2" customWidth="1"/>
    <col min="1805" max="1805" width="18.81640625" style="2" customWidth="1"/>
    <col min="1806" max="1806" width="3.54296875" style="2" customWidth="1"/>
    <col min="1807" max="1807" width="9.1796875" style="2"/>
    <col min="1808" max="1808" width="4.453125" style="2" customWidth="1"/>
    <col min="1809" max="1809" width="18.26953125" style="2" customWidth="1"/>
    <col min="1810" max="1810" width="4.54296875" style="2" customWidth="1"/>
    <col min="1811" max="1811" width="9.1796875" style="2"/>
    <col min="1812" max="1812" width="5.1796875" style="2" customWidth="1"/>
    <col min="1813" max="1813" width="17.54296875" style="2" customWidth="1"/>
    <col min="1814" max="1814" width="4.26953125" style="2" customWidth="1"/>
    <col min="1815" max="1815" width="9.1796875" style="2"/>
    <col min="1816" max="1816" width="4.7265625" style="2" customWidth="1"/>
    <col min="1817" max="2048" width="9.1796875" style="2"/>
    <col min="2049" max="2049" width="4.453125" style="2" customWidth="1"/>
    <col min="2050" max="2050" width="5.7265625" style="2" customWidth="1"/>
    <col min="2051" max="2051" width="24.1796875" style="2" customWidth="1"/>
    <col min="2052" max="2052" width="9.1796875" style="2"/>
    <col min="2053" max="2053" width="15" style="2" customWidth="1"/>
    <col min="2054" max="2055" width="9.1796875" style="2"/>
    <col min="2056" max="2056" width="4.54296875" style="2" customWidth="1"/>
    <col min="2057" max="2057" width="16" style="2" customWidth="1"/>
    <col min="2058" max="2058" width="3.453125" style="2" customWidth="1"/>
    <col min="2059" max="2059" width="9.1796875" style="2"/>
    <col min="2060" max="2060" width="5.54296875" style="2" customWidth="1"/>
    <col min="2061" max="2061" width="18.81640625" style="2" customWidth="1"/>
    <col min="2062" max="2062" width="3.54296875" style="2" customWidth="1"/>
    <col min="2063" max="2063" width="9.1796875" style="2"/>
    <col min="2064" max="2064" width="4.453125" style="2" customWidth="1"/>
    <col min="2065" max="2065" width="18.26953125" style="2" customWidth="1"/>
    <col min="2066" max="2066" width="4.54296875" style="2" customWidth="1"/>
    <col min="2067" max="2067" width="9.1796875" style="2"/>
    <col min="2068" max="2068" width="5.1796875" style="2" customWidth="1"/>
    <col min="2069" max="2069" width="17.54296875" style="2" customWidth="1"/>
    <col min="2070" max="2070" width="4.26953125" style="2" customWidth="1"/>
    <col min="2071" max="2071" width="9.1796875" style="2"/>
    <col min="2072" max="2072" width="4.7265625" style="2" customWidth="1"/>
    <col min="2073" max="2304" width="9.1796875" style="2"/>
    <col min="2305" max="2305" width="4.453125" style="2" customWidth="1"/>
    <col min="2306" max="2306" width="5.7265625" style="2" customWidth="1"/>
    <col min="2307" max="2307" width="24.1796875" style="2" customWidth="1"/>
    <col min="2308" max="2308" width="9.1796875" style="2"/>
    <col min="2309" max="2309" width="15" style="2" customWidth="1"/>
    <col min="2310" max="2311" width="9.1796875" style="2"/>
    <col min="2312" max="2312" width="4.54296875" style="2" customWidth="1"/>
    <col min="2313" max="2313" width="16" style="2" customWidth="1"/>
    <col min="2314" max="2314" width="3.453125" style="2" customWidth="1"/>
    <col min="2315" max="2315" width="9.1796875" style="2"/>
    <col min="2316" max="2316" width="5.54296875" style="2" customWidth="1"/>
    <col min="2317" max="2317" width="18.81640625" style="2" customWidth="1"/>
    <col min="2318" max="2318" width="3.54296875" style="2" customWidth="1"/>
    <col min="2319" max="2319" width="9.1796875" style="2"/>
    <col min="2320" max="2320" width="4.453125" style="2" customWidth="1"/>
    <col min="2321" max="2321" width="18.26953125" style="2" customWidth="1"/>
    <col min="2322" max="2322" width="4.54296875" style="2" customWidth="1"/>
    <col min="2323" max="2323" width="9.1796875" style="2"/>
    <col min="2324" max="2324" width="5.1796875" style="2" customWidth="1"/>
    <col min="2325" max="2325" width="17.54296875" style="2" customWidth="1"/>
    <col min="2326" max="2326" width="4.26953125" style="2" customWidth="1"/>
    <col min="2327" max="2327" width="9.1796875" style="2"/>
    <col min="2328" max="2328" width="4.7265625" style="2" customWidth="1"/>
    <col min="2329" max="2560" width="9.1796875" style="2"/>
    <col min="2561" max="2561" width="4.453125" style="2" customWidth="1"/>
    <col min="2562" max="2562" width="5.7265625" style="2" customWidth="1"/>
    <col min="2563" max="2563" width="24.1796875" style="2" customWidth="1"/>
    <col min="2564" max="2564" width="9.1796875" style="2"/>
    <col min="2565" max="2565" width="15" style="2" customWidth="1"/>
    <col min="2566" max="2567" width="9.1796875" style="2"/>
    <col min="2568" max="2568" width="4.54296875" style="2" customWidth="1"/>
    <col min="2569" max="2569" width="16" style="2" customWidth="1"/>
    <col min="2570" max="2570" width="3.453125" style="2" customWidth="1"/>
    <col min="2571" max="2571" width="9.1796875" style="2"/>
    <col min="2572" max="2572" width="5.54296875" style="2" customWidth="1"/>
    <col min="2573" max="2573" width="18.81640625" style="2" customWidth="1"/>
    <col min="2574" max="2574" width="3.54296875" style="2" customWidth="1"/>
    <col min="2575" max="2575" width="9.1796875" style="2"/>
    <col min="2576" max="2576" width="4.453125" style="2" customWidth="1"/>
    <col min="2577" max="2577" width="18.26953125" style="2" customWidth="1"/>
    <col min="2578" max="2578" width="4.54296875" style="2" customWidth="1"/>
    <col min="2579" max="2579" width="9.1796875" style="2"/>
    <col min="2580" max="2580" width="5.1796875" style="2" customWidth="1"/>
    <col min="2581" max="2581" width="17.54296875" style="2" customWidth="1"/>
    <col min="2582" max="2582" width="4.26953125" style="2" customWidth="1"/>
    <col min="2583" max="2583" width="9.1796875" style="2"/>
    <col min="2584" max="2584" width="4.7265625" style="2" customWidth="1"/>
    <col min="2585" max="2816" width="9.1796875" style="2"/>
    <col min="2817" max="2817" width="4.453125" style="2" customWidth="1"/>
    <col min="2818" max="2818" width="5.7265625" style="2" customWidth="1"/>
    <col min="2819" max="2819" width="24.1796875" style="2" customWidth="1"/>
    <col min="2820" max="2820" width="9.1796875" style="2"/>
    <col min="2821" max="2821" width="15" style="2" customWidth="1"/>
    <col min="2822" max="2823" width="9.1796875" style="2"/>
    <col min="2824" max="2824" width="4.54296875" style="2" customWidth="1"/>
    <col min="2825" max="2825" width="16" style="2" customWidth="1"/>
    <col min="2826" max="2826" width="3.453125" style="2" customWidth="1"/>
    <col min="2827" max="2827" width="9.1796875" style="2"/>
    <col min="2828" max="2828" width="5.54296875" style="2" customWidth="1"/>
    <col min="2829" max="2829" width="18.81640625" style="2" customWidth="1"/>
    <col min="2830" max="2830" width="3.54296875" style="2" customWidth="1"/>
    <col min="2831" max="2831" width="9.1796875" style="2"/>
    <col min="2832" max="2832" width="4.453125" style="2" customWidth="1"/>
    <col min="2833" max="2833" width="18.26953125" style="2" customWidth="1"/>
    <col min="2834" max="2834" width="4.54296875" style="2" customWidth="1"/>
    <col min="2835" max="2835" width="9.1796875" style="2"/>
    <col min="2836" max="2836" width="5.1796875" style="2" customWidth="1"/>
    <col min="2837" max="2837" width="17.54296875" style="2" customWidth="1"/>
    <col min="2838" max="2838" width="4.26953125" style="2" customWidth="1"/>
    <col min="2839" max="2839" width="9.1796875" style="2"/>
    <col min="2840" max="2840" width="4.7265625" style="2" customWidth="1"/>
    <col min="2841" max="3072" width="9.1796875" style="2"/>
    <col min="3073" max="3073" width="4.453125" style="2" customWidth="1"/>
    <col min="3074" max="3074" width="5.7265625" style="2" customWidth="1"/>
    <col min="3075" max="3075" width="24.1796875" style="2" customWidth="1"/>
    <col min="3076" max="3076" width="9.1796875" style="2"/>
    <col min="3077" max="3077" width="15" style="2" customWidth="1"/>
    <col min="3078" max="3079" width="9.1796875" style="2"/>
    <col min="3080" max="3080" width="4.54296875" style="2" customWidth="1"/>
    <col min="3081" max="3081" width="16" style="2" customWidth="1"/>
    <col min="3082" max="3082" width="3.453125" style="2" customWidth="1"/>
    <col min="3083" max="3083" width="9.1796875" style="2"/>
    <col min="3084" max="3084" width="5.54296875" style="2" customWidth="1"/>
    <col min="3085" max="3085" width="18.81640625" style="2" customWidth="1"/>
    <col min="3086" max="3086" width="3.54296875" style="2" customWidth="1"/>
    <col min="3087" max="3087" width="9.1796875" style="2"/>
    <col min="3088" max="3088" width="4.453125" style="2" customWidth="1"/>
    <col min="3089" max="3089" width="18.26953125" style="2" customWidth="1"/>
    <col min="3090" max="3090" width="4.54296875" style="2" customWidth="1"/>
    <col min="3091" max="3091" width="9.1796875" style="2"/>
    <col min="3092" max="3092" width="5.1796875" style="2" customWidth="1"/>
    <col min="3093" max="3093" width="17.54296875" style="2" customWidth="1"/>
    <col min="3094" max="3094" width="4.26953125" style="2" customWidth="1"/>
    <col min="3095" max="3095" width="9.1796875" style="2"/>
    <col min="3096" max="3096" width="4.7265625" style="2" customWidth="1"/>
    <col min="3097" max="3328" width="9.1796875" style="2"/>
    <col min="3329" max="3329" width="4.453125" style="2" customWidth="1"/>
    <col min="3330" max="3330" width="5.7265625" style="2" customWidth="1"/>
    <col min="3331" max="3331" width="24.1796875" style="2" customWidth="1"/>
    <col min="3332" max="3332" width="9.1796875" style="2"/>
    <col min="3333" max="3333" width="15" style="2" customWidth="1"/>
    <col min="3334" max="3335" width="9.1796875" style="2"/>
    <col min="3336" max="3336" width="4.54296875" style="2" customWidth="1"/>
    <col min="3337" max="3337" width="16" style="2" customWidth="1"/>
    <col min="3338" max="3338" width="3.453125" style="2" customWidth="1"/>
    <col min="3339" max="3339" width="9.1796875" style="2"/>
    <col min="3340" max="3340" width="5.54296875" style="2" customWidth="1"/>
    <col min="3341" max="3341" width="18.81640625" style="2" customWidth="1"/>
    <col min="3342" max="3342" width="3.54296875" style="2" customWidth="1"/>
    <col min="3343" max="3343" width="9.1796875" style="2"/>
    <col min="3344" max="3344" width="4.453125" style="2" customWidth="1"/>
    <col min="3345" max="3345" width="18.26953125" style="2" customWidth="1"/>
    <col min="3346" max="3346" width="4.54296875" style="2" customWidth="1"/>
    <col min="3347" max="3347" width="9.1796875" style="2"/>
    <col min="3348" max="3348" width="5.1796875" style="2" customWidth="1"/>
    <col min="3349" max="3349" width="17.54296875" style="2" customWidth="1"/>
    <col min="3350" max="3350" width="4.26953125" style="2" customWidth="1"/>
    <col min="3351" max="3351" width="9.1796875" style="2"/>
    <col min="3352" max="3352" width="4.7265625" style="2" customWidth="1"/>
    <col min="3353" max="3584" width="9.1796875" style="2"/>
    <col min="3585" max="3585" width="4.453125" style="2" customWidth="1"/>
    <col min="3586" max="3586" width="5.7265625" style="2" customWidth="1"/>
    <col min="3587" max="3587" width="24.1796875" style="2" customWidth="1"/>
    <col min="3588" max="3588" width="9.1796875" style="2"/>
    <col min="3589" max="3589" width="15" style="2" customWidth="1"/>
    <col min="3590" max="3591" width="9.1796875" style="2"/>
    <col min="3592" max="3592" width="4.54296875" style="2" customWidth="1"/>
    <col min="3593" max="3593" width="16" style="2" customWidth="1"/>
    <col min="3594" max="3594" width="3.453125" style="2" customWidth="1"/>
    <col min="3595" max="3595" width="9.1796875" style="2"/>
    <col min="3596" max="3596" width="5.54296875" style="2" customWidth="1"/>
    <col min="3597" max="3597" width="18.81640625" style="2" customWidth="1"/>
    <col min="3598" max="3598" width="3.54296875" style="2" customWidth="1"/>
    <col min="3599" max="3599" width="9.1796875" style="2"/>
    <col min="3600" max="3600" width="4.453125" style="2" customWidth="1"/>
    <col min="3601" max="3601" width="18.26953125" style="2" customWidth="1"/>
    <col min="3602" max="3602" width="4.54296875" style="2" customWidth="1"/>
    <col min="3603" max="3603" width="9.1796875" style="2"/>
    <col min="3604" max="3604" width="5.1796875" style="2" customWidth="1"/>
    <col min="3605" max="3605" width="17.54296875" style="2" customWidth="1"/>
    <col min="3606" max="3606" width="4.26953125" style="2" customWidth="1"/>
    <col min="3607" max="3607" width="9.1796875" style="2"/>
    <col min="3608" max="3608" width="4.7265625" style="2" customWidth="1"/>
    <col min="3609" max="3840" width="9.1796875" style="2"/>
    <col min="3841" max="3841" width="4.453125" style="2" customWidth="1"/>
    <col min="3842" max="3842" width="5.7265625" style="2" customWidth="1"/>
    <col min="3843" max="3843" width="24.1796875" style="2" customWidth="1"/>
    <col min="3844" max="3844" width="9.1796875" style="2"/>
    <col min="3845" max="3845" width="15" style="2" customWidth="1"/>
    <col min="3846" max="3847" width="9.1796875" style="2"/>
    <col min="3848" max="3848" width="4.54296875" style="2" customWidth="1"/>
    <col min="3849" max="3849" width="16" style="2" customWidth="1"/>
    <col min="3850" max="3850" width="3.453125" style="2" customWidth="1"/>
    <col min="3851" max="3851" width="9.1796875" style="2"/>
    <col min="3852" max="3852" width="5.54296875" style="2" customWidth="1"/>
    <col min="3853" max="3853" width="18.81640625" style="2" customWidth="1"/>
    <col min="3854" max="3854" width="3.54296875" style="2" customWidth="1"/>
    <col min="3855" max="3855" width="9.1796875" style="2"/>
    <col min="3856" max="3856" width="4.453125" style="2" customWidth="1"/>
    <col min="3857" max="3857" width="18.26953125" style="2" customWidth="1"/>
    <col min="3858" max="3858" width="4.54296875" style="2" customWidth="1"/>
    <col min="3859" max="3859" width="9.1796875" style="2"/>
    <col min="3860" max="3860" width="5.1796875" style="2" customWidth="1"/>
    <col min="3861" max="3861" width="17.54296875" style="2" customWidth="1"/>
    <col min="3862" max="3862" width="4.26953125" style="2" customWidth="1"/>
    <col min="3863" max="3863" width="9.1796875" style="2"/>
    <col min="3864" max="3864" width="4.7265625" style="2" customWidth="1"/>
    <col min="3865" max="4096" width="9.1796875" style="2"/>
    <col min="4097" max="4097" width="4.453125" style="2" customWidth="1"/>
    <col min="4098" max="4098" width="5.7265625" style="2" customWidth="1"/>
    <col min="4099" max="4099" width="24.1796875" style="2" customWidth="1"/>
    <col min="4100" max="4100" width="9.1796875" style="2"/>
    <col min="4101" max="4101" width="15" style="2" customWidth="1"/>
    <col min="4102" max="4103" width="9.1796875" style="2"/>
    <col min="4104" max="4104" width="4.54296875" style="2" customWidth="1"/>
    <col min="4105" max="4105" width="16" style="2" customWidth="1"/>
    <col min="4106" max="4106" width="3.453125" style="2" customWidth="1"/>
    <col min="4107" max="4107" width="9.1796875" style="2"/>
    <col min="4108" max="4108" width="5.54296875" style="2" customWidth="1"/>
    <col min="4109" max="4109" width="18.81640625" style="2" customWidth="1"/>
    <col min="4110" max="4110" width="3.54296875" style="2" customWidth="1"/>
    <col min="4111" max="4111" width="9.1796875" style="2"/>
    <col min="4112" max="4112" width="4.453125" style="2" customWidth="1"/>
    <col min="4113" max="4113" width="18.26953125" style="2" customWidth="1"/>
    <col min="4114" max="4114" width="4.54296875" style="2" customWidth="1"/>
    <col min="4115" max="4115" width="9.1796875" style="2"/>
    <col min="4116" max="4116" width="5.1796875" style="2" customWidth="1"/>
    <col min="4117" max="4117" width="17.54296875" style="2" customWidth="1"/>
    <col min="4118" max="4118" width="4.26953125" style="2" customWidth="1"/>
    <col min="4119" max="4119" width="9.1796875" style="2"/>
    <col min="4120" max="4120" width="4.7265625" style="2" customWidth="1"/>
    <col min="4121" max="4352" width="9.1796875" style="2"/>
    <col min="4353" max="4353" width="4.453125" style="2" customWidth="1"/>
    <col min="4354" max="4354" width="5.7265625" style="2" customWidth="1"/>
    <col min="4355" max="4355" width="24.1796875" style="2" customWidth="1"/>
    <col min="4356" max="4356" width="9.1796875" style="2"/>
    <col min="4357" max="4357" width="15" style="2" customWidth="1"/>
    <col min="4358" max="4359" width="9.1796875" style="2"/>
    <col min="4360" max="4360" width="4.54296875" style="2" customWidth="1"/>
    <col min="4361" max="4361" width="16" style="2" customWidth="1"/>
    <col min="4362" max="4362" width="3.453125" style="2" customWidth="1"/>
    <col min="4363" max="4363" width="9.1796875" style="2"/>
    <col min="4364" max="4364" width="5.54296875" style="2" customWidth="1"/>
    <col min="4365" max="4365" width="18.81640625" style="2" customWidth="1"/>
    <col min="4366" max="4366" width="3.54296875" style="2" customWidth="1"/>
    <col min="4367" max="4367" width="9.1796875" style="2"/>
    <col min="4368" max="4368" width="4.453125" style="2" customWidth="1"/>
    <col min="4369" max="4369" width="18.26953125" style="2" customWidth="1"/>
    <col min="4370" max="4370" width="4.54296875" style="2" customWidth="1"/>
    <col min="4371" max="4371" width="9.1796875" style="2"/>
    <col min="4372" max="4372" width="5.1796875" style="2" customWidth="1"/>
    <col min="4373" max="4373" width="17.54296875" style="2" customWidth="1"/>
    <col min="4374" max="4374" width="4.26953125" style="2" customWidth="1"/>
    <col min="4375" max="4375" width="9.1796875" style="2"/>
    <col min="4376" max="4376" width="4.7265625" style="2" customWidth="1"/>
    <col min="4377" max="4608" width="9.1796875" style="2"/>
    <col min="4609" max="4609" width="4.453125" style="2" customWidth="1"/>
    <col min="4610" max="4610" width="5.7265625" style="2" customWidth="1"/>
    <col min="4611" max="4611" width="24.1796875" style="2" customWidth="1"/>
    <col min="4612" max="4612" width="9.1796875" style="2"/>
    <col min="4613" max="4613" width="15" style="2" customWidth="1"/>
    <col min="4614" max="4615" width="9.1796875" style="2"/>
    <col min="4616" max="4616" width="4.54296875" style="2" customWidth="1"/>
    <col min="4617" max="4617" width="16" style="2" customWidth="1"/>
    <col min="4618" max="4618" width="3.453125" style="2" customWidth="1"/>
    <col min="4619" max="4619" width="9.1796875" style="2"/>
    <col min="4620" max="4620" width="5.54296875" style="2" customWidth="1"/>
    <col min="4621" max="4621" width="18.81640625" style="2" customWidth="1"/>
    <col min="4622" max="4622" width="3.54296875" style="2" customWidth="1"/>
    <col min="4623" max="4623" width="9.1796875" style="2"/>
    <col min="4624" max="4624" width="4.453125" style="2" customWidth="1"/>
    <col min="4625" max="4625" width="18.26953125" style="2" customWidth="1"/>
    <col min="4626" max="4626" width="4.54296875" style="2" customWidth="1"/>
    <col min="4627" max="4627" width="9.1796875" style="2"/>
    <col min="4628" max="4628" width="5.1796875" style="2" customWidth="1"/>
    <col min="4629" max="4629" width="17.54296875" style="2" customWidth="1"/>
    <col min="4630" max="4630" width="4.26953125" style="2" customWidth="1"/>
    <col min="4631" max="4631" width="9.1796875" style="2"/>
    <col min="4632" max="4632" width="4.7265625" style="2" customWidth="1"/>
    <col min="4633" max="4864" width="9.1796875" style="2"/>
    <col min="4865" max="4865" width="4.453125" style="2" customWidth="1"/>
    <col min="4866" max="4866" width="5.7265625" style="2" customWidth="1"/>
    <col min="4867" max="4867" width="24.1796875" style="2" customWidth="1"/>
    <col min="4868" max="4868" width="9.1796875" style="2"/>
    <col min="4869" max="4869" width="15" style="2" customWidth="1"/>
    <col min="4870" max="4871" width="9.1796875" style="2"/>
    <col min="4872" max="4872" width="4.54296875" style="2" customWidth="1"/>
    <col min="4873" max="4873" width="16" style="2" customWidth="1"/>
    <col min="4874" max="4874" width="3.453125" style="2" customWidth="1"/>
    <col min="4875" max="4875" width="9.1796875" style="2"/>
    <col min="4876" max="4876" width="5.54296875" style="2" customWidth="1"/>
    <col min="4877" max="4877" width="18.81640625" style="2" customWidth="1"/>
    <col min="4878" max="4878" width="3.54296875" style="2" customWidth="1"/>
    <col min="4879" max="4879" width="9.1796875" style="2"/>
    <col min="4880" max="4880" width="4.453125" style="2" customWidth="1"/>
    <col min="4881" max="4881" width="18.26953125" style="2" customWidth="1"/>
    <col min="4882" max="4882" width="4.54296875" style="2" customWidth="1"/>
    <col min="4883" max="4883" width="9.1796875" style="2"/>
    <col min="4884" max="4884" width="5.1796875" style="2" customWidth="1"/>
    <col min="4885" max="4885" width="17.54296875" style="2" customWidth="1"/>
    <col min="4886" max="4886" width="4.26953125" style="2" customWidth="1"/>
    <col min="4887" max="4887" width="9.1796875" style="2"/>
    <col min="4888" max="4888" width="4.7265625" style="2" customWidth="1"/>
    <col min="4889" max="5120" width="9.1796875" style="2"/>
    <col min="5121" max="5121" width="4.453125" style="2" customWidth="1"/>
    <col min="5122" max="5122" width="5.7265625" style="2" customWidth="1"/>
    <col min="5123" max="5123" width="24.1796875" style="2" customWidth="1"/>
    <col min="5124" max="5124" width="9.1796875" style="2"/>
    <col min="5125" max="5125" width="15" style="2" customWidth="1"/>
    <col min="5126" max="5127" width="9.1796875" style="2"/>
    <col min="5128" max="5128" width="4.54296875" style="2" customWidth="1"/>
    <col min="5129" max="5129" width="16" style="2" customWidth="1"/>
    <col min="5130" max="5130" width="3.453125" style="2" customWidth="1"/>
    <col min="5131" max="5131" width="9.1796875" style="2"/>
    <col min="5132" max="5132" width="5.54296875" style="2" customWidth="1"/>
    <col min="5133" max="5133" width="18.81640625" style="2" customWidth="1"/>
    <col min="5134" max="5134" width="3.54296875" style="2" customWidth="1"/>
    <col min="5135" max="5135" width="9.1796875" style="2"/>
    <col min="5136" max="5136" width="4.453125" style="2" customWidth="1"/>
    <col min="5137" max="5137" width="18.26953125" style="2" customWidth="1"/>
    <col min="5138" max="5138" width="4.54296875" style="2" customWidth="1"/>
    <col min="5139" max="5139" width="9.1796875" style="2"/>
    <col min="5140" max="5140" width="5.1796875" style="2" customWidth="1"/>
    <col min="5141" max="5141" width="17.54296875" style="2" customWidth="1"/>
    <col min="5142" max="5142" width="4.26953125" style="2" customWidth="1"/>
    <col min="5143" max="5143" width="9.1796875" style="2"/>
    <col min="5144" max="5144" width="4.7265625" style="2" customWidth="1"/>
    <col min="5145" max="5376" width="9.1796875" style="2"/>
    <col min="5377" max="5377" width="4.453125" style="2" customWidth="1"/>
    <col min="5378" max="5378" width="5.7265625" style="2" customWidth="1"/>
    <col min="5379" max="5379" width="24.1796875" style="2" customWidth="1"/>
    <col min="5380" max="5380" width="9.1796875" style="2"/>
    <col min="5381" max="5381" width="15" style="2" customWidth="1"/>
    <col min="5382" max="5383" width="9.1796875" style="2"/>
    <col min="5384" max="5384" width="4.54296875" style="2" customWidth="1"/>
    <col min="5385" max="5385" width="16" style="2" customWidth="1"/>
    <col min="5386" max="5386" width="3.453125" style="2" customWidth="1"/>
    <col min="5387" max="5387" width="9.1796875" style="2"/>
    <col min="5388" max="5388" width="5.54296875" style="2" customWidth="1"/>
    <col min="5389" max="5389" width="18.81640625" style="2" customWidth="1"/>
    <col min="5390" max="5390" width="3.54296875" style="2" customWidth="1"/>
    <col min="5391" max="5391" width="9.1796875" style="2"/>
    <col min="5392" max="5392" width="4.453125" style="2" customWidth="1"/>
    <col min="5393" max="5393" width="18.26953125" style="2" customWidth="1"/>
    <col min="5394" max="5394" width="4.54296875" style="2" customWidth="1"/>
    <col min="5395" max="5395" width="9.1796875" style="2"/>
    <col min="5396" max="5396" width="5.1796875" style="2" customWidth="1"/>
    <col min="5397" max="5397" width="17.54296875" style="2" customWidth="1"/>
    <col min="5398" max="5398" width="4.26953125" style="2" customWidth="1"/>
    <col min="5399" max="5399" width="9.1796875" style="2"/>
    <col min="5400" max="5400" width="4.7265625" style="2" customWidth="1"/>
    <col min="5401" max="5632" width="9.1796875" style="2"/>
    <col min="5633" max="5633" width="4.453125" style="2" customWidth="1"/>
    <col min="5634" max="5634" width="5.7265625" style="2" customWidth="1"/>
    <col min="5635" max="5635" width="24.1796875" style="2" customWidth="1"/>
    <col min="5636" max="5636" width="9.1796875" style="2"/>
    <col min="5637" max="5637" width="15" style="2" customWidth="1"/>
    <col min="5638" max="5639" width="9.1796875" style="2"/>
    <col min="5640" max="5640" width="4.54296875" style="2" customWidth="1"/>
    <col min="5641" max="5641" width="16" style="2" customWidth="1"/>
    <col min="5642" max="5642" width="3.453125" style="2" customWidth="1"/>
    <col min="5643" max="5643" width="9.1796875" style="2"/>
    <col min="5644" max="5644" width="5.54296875" style="2" customWidth="1"/>
    <col min="5645" max="5645" width="18.81640625" style="2" customWidth="1"/>
    <col min="5646" max="5646" width="3.54296875" style="2" customWidth="1"/>
    <col min="5647" max="5647" width="9.1796875" style="2"/>
    <col min="5648" max="5648" width="4.453125" style="2" customWidth="1"/>
    <col min="5649" max="5649" width="18.26953125" style="2" customWidth="1"/>
    <col min="5650" max="5650" width="4.54296875" style="2" customWidth="1"/>
    <col min="5651" max="5651" width="9.1796875" style="2"/>
    <col min="5652" max="5652" width="5.1796875" style="2" customWidth="1"/>
    <col min="5653" max="5653" width="17.54296875" style="2" customWidth="1"/>
    <col min="5654" max="5654" width="4.26953125" style="2" customWidth="1"/>
    <col min="5655" max="5655" width="9.1796875" style="2"/>
    <col min="5656" max="5656" width="4.7265625" style="2" customWidth="1"/>
    <col min="5657" max="5888" width="9.1796875" style="2"/>
    <col min="5889" max="5889" width="4.453125" style="2" customWidth="1"/>
    <col min="5890" max="5890" width="5.7265625" style="2" customWidth="1"/>
    <col min="5891" max="5891" width="24.1796875" style="2" customWidth="1"/>
    <col min="5892" max="5892" width="9.1796875" style="2"/>
    <col min="5893" max="5893" width="15" style="2" customWidth="1"/>
    <col min="5894" max="5895" width="9.1796875" style="2"/>
    <col min="5896" max="5896" width="4.54296875" style="2" customWidth="1"/>
    <col min="5897" max="5897" width="16" style="2" customWidth="1"/>
    <col min="5898" max="5898" width="3.453125" style="2" customWidth="1"/>
    <col min="5899" max="5899" width="9.1796875" style="2"/>
    <col min="5900" max="5900" width="5.54296875" style="2" customWidth="1"/>
    <col min="5901" max="5901" width="18.81640625" style="2" customWidth="1"/>
    <col min="5902" max="5902" width="3.54296875" style="2" customWidth="1"/>
    <col min="5903" max="5903" width="9.1796875" style="2"/>
    <col min="5904" max="5904" width="4.453125" style="2" customWidth="1"/>
    <col min="5905" max="5905" width="18.26953125" style="2" customWidth="1"/>
    <col min="5906" max="5906" width="4.54296875" style="2" customWidth="1"/>
    <col min="5907" max="5907" width="9.1796875" style="2"/>
    <col min="5908" max="5908" width="5.1796875" style="2" customWidth="1"/>
    <col min="5909" max="5909" width="17.54296875" style="2" customWidth="1"/>
    <col min="5910" max="5910" width="4.26953125" style="2" customWidth="1"/>
    <col min="5911" max="5911" width="9.1796875" style="2"/>
    <col min="5912" max="5912" width="4.7265625" style="2" customWidth="1"/>
    <col min="5913" max="6144" width="9.1796875" style="2"/>
    <col min="6145" max="6145" width="4.453125" style="2" customWidth="1"/>
    <col min="6146" max="6146" width="5.7265625" style="2" customWidth="1"/>
    <col min="6147" max="6147" width="24.1796875" style="2" customWidth="1"/>
    <col min="6148" max="6148" width="9.1796875" style="2"/>
    <col min="6149" max="6149" width="15" style="2" customWidth="1"/>
    <col min="6150" max="6151" width="9.1796875" style="2"/>
    <col min="6152" max="6152" width="4.54296875" style="2" customWidth="1"/>
    <col min="6153" max="6153" width="16" style="2" customWidth="1"/>
    <col min="6154" max="6154" width="3.453125" style="2" customWidth="1"/>
    <col min="6155" max="6155" width="9.1796875" style="2"/>
    <col min="6156" max="6156" width="5.54296875" style="2" customWidth="1"/>
    <col min="6157" max="6157" width="18.81640625" style="2" customWidth="1"/>
    <col min="6158" max="6158" width="3.54296875" style="2" customWidth="1"/>
    <col min="6159" max="6159" width="9.1796875" style="2"/>
    <col min="6160" max="6160" width="4.453125" style="2" customWidth="1"/>
    <col min="6161" max="6161" width="18.26953125" style="2" customWidth="1"/>
    <col min="6162" max="6162" width="4.54296875" style="2" customWidth="1"/>
    <col min="6163" max="6163" width="9.1796875" style="2"/>
    <col min="6164" max="6164" width="5.1796875" style="2" customWidth="1"/>
    <col min="6165" max="6165" width="17.54296875" style="2" customWidth="1"/>
    <col min="6166" max="6166" width="4.26953125" style="2" customWidth="1"/>
    <col min="6167" max="6167" width="9.1796875" style="2"/>
    <col min="6168" max="6168" width="4.7265625" style="2" customWidth="1"/>
    <col min="6169" max="6400" width="9.1796875" style="2"/>
    <col min="6401" max="6401" width="4.453125" style="2" customWidth="1"/>
    <col min="6402" max="6402" width="5.7265625" style="2" customWidth="1"/>
    <col min="6403" max="6403" width="24.1796875" style="2" customWidth="1"/>
    <col min="6404" max="6404" width="9.1796875" style="2"/>
    <col min="6405" max="6405" width="15" style="2" customWidth="1"/>
    <col min="6406" max="6407" width="9.1796875" style="2"/>
    <col min="6408" max="6408" width="4.54296875" style="2" customWidth="1"/>
    <col min="6409" max="6409" width="16" style="2" customWidth="1"/>
    <col min="6410" max="6410" width="3.453125" style="2" customWidth="1"/>
    <col min="6411" max="6411" width="9.1796875" style="2"/>
    <col min="6412" max="6412" width="5.54296875" style="2" customWidth="1"/>
    <col min="6413" max="6413" width="18.81640625" style="2" customWidth="1"/>
    <col min="6414" max="6414" width="3.54296875" style="2" customWidth="1"/>
    <col min="6415" max="6415" width="9.1796875" style="2"/>
    <col min="6416" max="6416" width="4.453125" style="2" customWidth="1"/>
    <col min="6417" max="6417" width="18.26953125" style="2" customWidth="1"/>
    <col min="6418" max="6418" width="4.54296875" style="2" customWidth="1"/>
    <col min="6419" max="6419" width="9.1796875" style="2"/>
    <col min="6420" max="6420" width="5.1796875" style="2" customWidth="1"/>
    <col min="6421" max="6421" width="17.54296875" style="2" customWidth="1"/>
    <col min="6422" max="6422" width="4.26953125" style="2" customWidth="1"/>
    <col min="6423" max="6423" width="9.1796875" style="2"/>
    <col min="6424" max="6424" width="4.7265625" style="2" customWidth="1"/>
    <col min="6425" max="6656" width="9.1796875" style="2"/>
    <col min="6657" max="6657" width="4.453125" style="2" customWidth="1"/>
    <col min="6658" max="6658" width="5.7265625" style="2" customWidth="1"/>
    <col min="6659" max="6659" width="24.1796875" style="2" customWidth="1"/>
    <col min="6660" max="6660" width="9.1796875" style="2"/>
    <col min="6661" max="6661" width="15" style="2" customWidth="1"/>
    <col min="6662" max="6663" width="9.1796875" style="2"/>
    <col min="6664" max="6664" width="4.54296875" style="2" customWidth="1"/>
    <col min="6665" max="6665" width="16" style="2" customWidth="1"/>
    <col min="6666" max="6666" width="3.453125" style="2" customWidth="1"/>
    <col min="6667" max="6667" width="9.1796875" style="2"/>
    <col min="6668" max="6668" width="5.54296875" style="2" customWidth="1"/>
    <col min="6669" max="6669" width="18.81640625" style="2" customWidth="1"/>
    <col min="6670" max="6670" width="3.54296875" style="2" customWidth="1"/>
    <col min="6671" max="6671" width="9.1796875" style="2"/>
    <col min="6672" max="6672" width="4.453125" style="2" customWidth="1"/>
    <col min="6673" max="6673" width="18.26953125" style="2" customWidth="1"/>
    <col min="6674" max="6674" width="4.54296875" style="2" customWidth="1"/>
    <col min="6675" max="6675" width="9.1796875" style="2"/>
    <col min="6676" max="6676" width="5.1796875" style="2" customWidth="1"/>
    <col min="6677" max="6677" width="17.54296875" style="2" customWidth="1"/>
    <col min="6678" max="6678" width="4.26953125" style="2" customWidth="1"/>
    <col min="6679" max="6679" width="9.1796875" style="2"/>
    <col min="6680" max="6680" width="4.7265625" style="2" customWidth="1"/>
    <col min="6681" max="6912" width="9.1796875" style="2"/>
    <col min="6913" max="6913" width="4.453125" style="2" customWidth="1"/>
    <col min="6914" max="6914" width="5.7265625" style="2" customWidth="1"/>
    <col min="6915" max="6915" width="24.1796875" style="2" customWidth="1"/>
    <col min="6916" max="6916" width="9.1796875" style="2"/>
    <col min="6917" max="6917" width="15" style="2" customWidth="1"/>
    <col min="6918" max="6919" width="9.1796875" style="2"/>
    <col min="6920" max="6920" width="4.54296875" style="2" customWidth="1"/>
    <col min="6921" max="6921" width="16" style="2" customWidth="1"/>
    <col min="6922" max="6922" width="3.453125" style="2" customWidth="1"/>
    <col min="6923" max="6923" width="9.1796875" style="2"/>
    <col min="6924" max="6924" width="5.54296875" style="2" customWidth="1"/>
    <col min="6925" max="6925" width="18.81640625" style="2" customWidth="1"/>
    <col min="6926" max="6926" width="3.54296875" style="2" customWidth="1"/>
    <col min="6927" max="6927" width="9.1796875" style="2"/>
    <col min="6928" max="6928" width="4.453125" style="2" customWidth="1"/>
    <col min="6929" max="6929" width="18.26953125" style="2" customWidth="1"/>
    <col min="6930" max="6930" width="4.54296875" style="2" customWidth="1"/>
    <col min="6931" max="6931" width="9.1796875" style="2"/>
    <col min="6932" max="6932" width="5.1796875" style="2" customWidth="1"/>
    <col min="6933" max="6933" width="17.54296875" style="2" customWidth="1"/>
    <col min="6934" max="6934" width="4.26953125" style="2" customWidth="1"/>
    <col min="6935" max="6935" width="9.1796875" style="2"/>
    <col min="6936" max="6936" width="4.7265625" style="2" customWidth="1"/>
    <col min="6937" max="7168" width="9.1796875" style="2"/>
    <col min="7169" max="7169" width="4.453125" style="2" customWidth="1"/>
    <col min="7170" max="7170" width="5.7265625" style="2" customWidth="1"/>
    <col min="7171" max="7171" width="24.1796875" style="2" customWidth="1"/>
    <col min="7172" max="7172" width="9.1796875" style="2"/>
    <col min="7173" max="7173" width="15" style="2" customWidth="1"/>
    <col min="7174" max="7175" width="9.1796875" style="2"/>
    <col min="7176" max="7176" width="4.54296875" style="2" customWidth="1"/>
    <col min="7177" max="7177" width="16" style="2" customWidth="1"/>
    <col min="7178" max="7178" width="3.453125" style="2" customWidth="1"/>
    <col min="7179" max="7179" width="9.1796875" style="2"/>
    <col min="7180" max="7180" width="5.54296875" style="2" customWidth="1"/>
    <col min="7181" max="7181" width="18.81640625" style="2" customWidth="1"/>
    <col min="7182" max="7182" width="3.54296875" style="2" customWidth="1"/>
    <col min="7183" max="7183" width="9.1796875" style="2"/>
    <col min="7184" max="7184" width="4.453125" style="2" customWidth="1"/>
    <col min="7185" max="7185" width="18.26953125" style="2" customWidth="1"/>
    <col min="7186" max="7186" width="4.54296875" style="2" customWidth="1"/>
    <col min="7187" max="7187" width="9.1796875" style="2"/>
    <col min="7188" max="7188" width="5.1796875" style="2" customWidth="1"/>
    <col min="7189" max="7189" width="17.54296875" style="2" customWidth="1"/>
    <col min="7190" max="7190" width="4.26953125" style="2" customWidth="1"/>
    <col min="7191" max="7191" width="9.1796875" style="2"/>
    <col min="7192" max="7192" width="4.7265625" style="2" customWidth="1"/>
    <col min="7193" max="7424" width="9.1796875" style="2"/>
    <col min="7425" max="7425" width="4.453125" style="2" customWidth="1"/>
    <col min="7426" max="7426" width="5.7265625" style="2" customWidth="1"/>
    <col min="7427" max="7427" width="24.1796875" style="2" customWidth="1"/>
    <col min="7428" max="7428" width="9.1796875" style="2"/>
    <col min="7429" max="7429" width="15" style="2" customWidth="1"/>
    <col min="7430" max="7431" width="9.1796875" style="2"/>
    <col min="7432" max="7432" width="4.54296875" style="2" customWidth="1"/>
    <col min="7433" max="7433" width="16" style="2" customWidth="1"/>
    <col min="7434" max="7434" width="3.453125" style="2" customWidth="1"/>
    <col min="7435" max="7435" width="9.1796875" style="2"/>
    <col min="7436" max="7436" width="5.54296875" style="2" customWidth="1"/>
    <col min="7437" max="7437" width="18.81640625" style="2" customWidth="1"/>
    <col min="7438" max="7438" width="3.54296875" style="2" customWidth="1"/>
    <col min="7439" max="7439" width="9.1796875" style="2"/>
    <col min="7440" max="7440" width="4.453125" style="2" customWidth="1"/>
    <col min="7441" max="7441" width="18.26953125" style="2" customWidth="1"/>
    <col min="7442" max="7442" width="4.54296875" style="2" customWidth="1"/>
    <col min="7443" max="7443" width="9.1796875" style="2"/>
    <col min="7444" max="7444" width="5.1796875" style="2" customWidth="1"/>
    <col min="7445" max="7445" width="17.54296875" style="2" customWidth="1"/>
    <col min="7446" max="7446" width="4.26953125" style="2" customWidth="1"/>
    <col min="7447" max="7447" width="9.1796875" style="2"/>
    <col min="7448" max="7448" width="4.7265625" style="2" customWidth="1"/>
    <col min="7449" max="7680" width="9.1796875" style="2"/>
    <col min="7681" max="7681" width="4.453125" style="2" customWidth="1"/>
    <col min="7682" max="7682" width="5.7265625" style="2" customWidth="1"/>
    <col min="7683" max="7683" width="24.1796875" style="2" customWidth="1"/>
    <col min="7684" max="7684" width="9.1796875" style="2"/>
    <col min="7685" max="7685" width="15" style="2" customWidth="1"/>
    <col min="7686" max="7687" width="9.1796875" style="2"/>
    <col min="7688" max="7688" width="4.54296875" style="2" customWidth="1"/>
    <col min="7689" max="7689" width="16" style="2" customWidth="1"/>
    <col min="7690" max="7690" width="3.453125" style="2" customWidth="1"/>
    <col min="7691" max="7691" width="9.1796875" style="2"/>
    <col min="7692" max="7692" width="5.54296875" style="2" customWidth="1"/>
    <col min="7693" max="7693" width="18.81640625" style="2" customWidth="1"/>
    <col min="7694" max="7694" width="3.54296875" style="2" customWidth="1"/>
    <col min="7695" max="7695" width="9.1796875" style="2"/>
    <col min="7696" max="7696" width="4.453125" style="2" customWidth="1"/>
    <col min="7697" max="7697" width="18.26953125" style="2" customWidth="1"/>
    <col min="7698" max="7698" width="4.54296875" style="2" customWidth="1"/>
    <col min="7699" max="7699" width="9.1796875" style="2"/>
    <col min="7700" max="7700" width="5.1796875" style="2" customWidth="1"/>
    <col min="7701" max="7701" width="17.54296875" style="2" customWidth="1"/>
    <col min="7702" max="7702" width="4.26953125" style="2" customWidth="1"/>
    <col min="7703" max="7703" width="9.1796875" style="2"/>
    <col min="7704" max="7704" width="4.7265625" style="2" customWidth="1"/>
    <col min="7705" max="7936" width="9.1796875" style="2"/>
    <col min="7937" max="7937" width="4.453125" style="2" customWidth="1"/>
    <col min="7938" max="7938" width="5.7265625" style="2" customWidth="1"/>
    <col min="7939" max="7939" width="24.1796875" style="2" customWidth="1"/>
    <col min="7940" max="7940" width="9.1796875" style="2"/>
    <col min="7941" max="7941" width="15" style="2" customWidth="1"/>
    <col min="7942" max="7943" width="9.1796875" style="2"/>
    <col min="7944" max="7944" width="4.54296875" style="2" customWidth="1"/>
    <col min="7945" max="7945" width="16" style="2" customWidth="1"/>
    <col min="7946" max="7946" width="3.453125" style="2" customWidth="1"/>
    <col min="7947" max="7947" width="9.1796875" style="2"/>
    <col min="7948" max="7948" width="5.54296875" style="2" customWidth="1"/>
    <col min="7949" max="7949" width="18.81640625" style="2" customWidth="1"/>
    <col min="7950" max="7950" width="3.54296875" style="2" customWidth="1"/>
    <col min="7951" max="7951" width="9.1796875" style="2"/>
    <col min="7952" max="7952" width="4.453125" style="2" customWidth="1"/>
    <col min="7953" max="7953" width="18.26953125" style="2" customWidth="1"/>
    <col min="7954" max="7954" width="4.54296875" style="2" customWidth="1"/>
    <col min="7955" max="7955" width="9.1796875" style="2"/>
    <col min="7956" max="7956" width="5.1796875" style="2" customWidth="1"/>
    <col min="7957" max="7957" width="17.54296875" style="2" customWidth="1"/>
    <col min="7958" max="7958" width="4.26953125" style="2" customWidth="1"/>
    <col min="7959" max="7959" width="9.1796875" style="2"/>
    <col min="7960" max="7960" width="4.7265625" style="2" customWidth="1"/>
    <col min="7961" max="8192" width="9.1796875" style="2"/>
    <col min="8193" max="8193" width="4.453125" style="2" customWidth="1"/>
    <col min="8194" max="8194" width="5.7265625" style="2" customWidth="1"/>
    <col min="8195" max="8195" width="24.1796875" style="2" customWidth="1"/>
    <col min="8196" max="8196" width="9.1796875" style="2"/>
    <col min="8197" max="8197" width="15" style="2" customWidth="1"/>
    <col min="8198" max="8199" width="9.1796875" style="2"/>
    <col min="8200" max="8200" width="4.54296875" style="2" customWidth="1"/>
    <col min="8201" max="8201" width="16" style="2" customWidth="1"/>
    <col min="8202" max="8202" width="3.453125" style="2" customWidth="1"/>
    <col min="8203" max="8203" width="9.1796875" style="2"/>
    <col min="8204" max="8204" width="5.54296875" style="2" customWidth="1"/>
    <col min="8205" max="8205" width="18.81640625" style="2" customWidth="1"/>
    <col min="8206" max="8206" width="3.54296875" style="2" customWidth="1"/>
    <col min="8207" max="8207" width="9.1796875" style="2"/>
    <col min="8208" max="8208" width="4.453125" style="2" customWidth="1"/>
    <col min="8209" max="8209" width="18.26953125" style="2" customWidth="1"/>
    <col min="8210" max="8210" width="4.54296875" style="2" customWidth="1"/>
    <col min="8211" max="8211" width="9.1796875" style="2"/>
    <col min="8212" max="8212" width="5.1796875" style="2" customWidth="1"/>
    <col min="8213" max="8213" width="17.54296875" style="2" customWidth="1"/>
    <col min="8214" max="8214" width="4.26953125" style="2" customWidth="1"/>
    <col min="8215" max="8215" width="9.1796875" style="2"/>
    <col min="8216" max="8216" width="4.7265625" style="2" customWidth="1"/>
    <col min="8217" max="8448" width="9.1796875" style="2"/>
    <col min="8449" max="8449" width="4.453125" style="2" customWidth="1"/>
    <col min="8450" max="8450" width="5.7265625" style="2" customWidth="1"/>
    <col min="8451" max="8451" width="24.1796875" style="2" customWidth="1"/>
    <col min="8452" max="8452" width="9.1796875" style="2"/>
    <col min="8453" max="8453" width="15" style="2" customWidth="1"/>
    <col min="8454" max="8455" width="9.1796875" style="2"/>
    <col min="8456" max="8456" width="4.54296875" style="2" customWidth="1"/>
    <col min="8457" max="8457" width="16" style="2" customWidth="1"/>
    <col min="8458" max="8458" width="3.453125" style="2" customWidth="1"/>
    <col min="8459" max="8459" width="9.1796875" style="2"/>
    <col min="8460" max="8460" width="5.54296875" style="2" customWidth="1"/>
    <col min="8461" max="8461" width="18.81640625" style="2" customWidth="1"/>
    <col min="8462" max="8462" width="3.54296875" style="2" customWidth="1"/>
    <col min="8463" max="8463" width="9.1796875" style="2"/>
    <col min="8464" max="8464" width="4.453125" style="2" customWidth="1"/>
    <col min="8465" max="8465" width="18.26953125" style="2" customWidth="1"/>
    <col min="8466" max="8466" width="4.54296875" style="2" customWidth="1"/>
    <col min="8467" max="8467" width="9.1796875" style="2"/>
    <col min="8468" max="8468" width="5.1796875" style="2" customWidth="1"/>
    <col min="8469" max="8469" width="17.54296875" style="2" customWidth="1"/>
    <col min="8470" max="8470" width="4.26953125" style="2" customWidth="1"/>
    <col min="8471" max="8471" width="9.1796875" style="2"/>
    <col min="8472" max="8472" width="4.7265625" style="2" customWidth="1"/>
    <col min="8473" max="8704" width="9.1796875" style="2"/>
    <col min="8705" max="8705" width="4.453125" style="2" customWidth="1"/>
    <col min="8706" max="8706" width="5.7265625" style="2" customWidth="1"/>
    <col min="8707" max="8707" width="24.1796875" style="2" customWidth="1"/>
    <col min="8708" max="8708" width="9.1796875" style="2"/>
    <col min="8709" max="8709" width="15" style="2" customWidth="1"/>
    <col min="8710" max="8711" width="9.1796875" style="2"/>
    <col min="8712" max="8712" width="4.54296875" style="2" customWidth="1"/>
    <col min="8713" max="8713" width="16" style="2" customWidth="1"/>
    <col min="8714" max="8714" width="3.453125" style="2" customWidth="1"/>
    <col min="8715" max="8715" width="9.1796875" style="2"/>
    <col min="8716" max="8716" width="5.54296875" style="2" customWidth="1"/>
    <col min="8717" max="8717" width="18.81640625" style="2" customWidth="1"/>
    <col min="8718" max="8718" width="3.54296875" style="2" customWidth="1"/>
    <col min="8719" max="8719" width="9.1796875" style="2"/>
    <col min="8720" max="8720" width="4.453125" style="2" customWidth="1"/>
    <col min="8721" max="8721" width="18.26953125" style="2" customWidth="1"/>
    <col min="8722" max="8722" width="4.54296875" style="2" customWidth="1"/>
    <col min="8723" max="8723" width="9.1796875" style="2"/>
    <col min="8724" max="8724" width="5.1796875" style="2" customWidth="1"/>
    <col min="8725" max="8725" width="17.54296875" style="2" customWidth="1"/>
    <col min="8726" max="8726" width="4.26953125" style="2" customWidth="1"/>
    <col min="8727" max="8727" width="9.1796875" style="2"/>
    <col min="8728" max="8728" width="4.7265625" style="2" customWidth="1"/>
    <col min="8729" max="8960" width="9.1796875" style="2"/>
    <col min="8961" max="8961" width="4.453125" style="2" customWidth="1"/>
    <col min="8962" max="8962" width="5.7265625" style="2" customWidth="1"/>
    <col min="8963" max="8963" width="24.1796875" style="2" customWidth="1"/>
    <col min="8964" max="8964" width="9.1796875" style="2"/>
    <col min="8965" max="8965" width="15" style="2" customWidth="1"/>
    <col min="8966" max="8967" width="9.1796875" style="2"/>
    <col min="8968" max="8968" width="4.54296875" style="2" customWidth="1"/>
    <col min="8969" max="8969" width="16" style="2" customWidth="1"/>
    <col min="8970" max="8970" width="3.453125" style="2" customWidth="1"/>
    <col min="8971" max="8971" width="9.1796875" style="2"/>
    <col min="8972" max="8972" width="5.54296875" style="2" customWidth="1"/>
    <col min="8973" max="8973" width="18.81640625" style="2" customWidth="1"/>
    <col min="8974" max="8974" width="3.54296875" style="2" customWidth="1"/>
    <col min="8975" max="8975" width="9.1796875" style="2"/>
    <col min="8976" max="8976" width="4.453125" style="2" customWidth="1"/>
    <col min="8977" max="8977" width="18.26953125" style="2" customWidth="1"/>
    <col min="8978" max="8978" width="4.54296875" style="2" customWidth="1"/>
    <col min="8979" max="8979" width="9.1796875" style="2"/>
    <col min="8980" max="8980" width="5.1796875" style="2" customWidth="1"/>
    <col min="8981" max="8981" width="17.54296875" style="2" customWidth="1"/>
    <col min="8982" max="8982" width="4.26953125" style="2" customWidth="1"/>
    <col min="8983" max="8983" width="9.1796875" style="2"/>
    <col min="8984" max="8984" width="4.7265625" style="2" customWidth="1"/>
    <col min="8985" max="9216" width="9.1796875" style="2"/>
    <col min="9217" max="9217" width="4.453125" style="2" customWidth="1"/>
    <col min="9218" max="9218" width="5.7265625" style="2" customWidth="1"/>
    <col min="9219" max="9219" width="24.1796875" style="2" customWidth="1"/>
    <col min="9220" max="9220" width="9.1796875" style="2"/>
    <col min="9221" max="9221" width="15" style="2" customWidth="1"/>
    <col min="9222" max="9223" width="9.1796875" style="2"/>
    <col min="9224" max="9224" width="4.54296875" style="2" customWidth="1"/>
    <col min="9225" max="9225" width="16" style="2" customWidth="1"/>
    <col min="9226" max="9226" width="3.453125" style="2" customWidth="1"/>
    <col min="9227" max="9227" width="9.1796875" style="2"/>
    <col min="9228" max="9228" width="5.54296875" style="2" customWidth="1"/>
    <col min="9229" max="9229" width="18.81640625" style="2" customWidth="1"/>
    <col min="9230" max="9230" width="3.54296875" style="2" customWidth="1"/>
    <col min="9231" max="9231" width="9.1796875" style="2"/>
    <col min="9232" max="9232" width="4.453125" style="2" customWidth="1"/>
    <col min="9233" max="9233" width="18.26953125" style="2" customWidth="1"/>
    <col min="9234" max="9234" width="4.54296875" style="2" customWidth="1"/>
    <col min="9235" max="9235" width="9.1796875" style="2"/>
    <col min="9236" max="9236" width="5.1796875" style="2" customWidth="1"/>
    <col min="9237" max="9237" width="17.54296875" style="2" customWidth="1"/>
    <col min="9238" max="9238" width="4.26953125" style="2" customWidth="1"/>
    <col min="9239" max="9239" width="9.1796875" style="2"/>
    <col min="9240" max="9240" width="4.7265625" style="2" customWidth="1"/>
    <col min="9241" max="9472" width="9.1796875" style="2"/>
    <col min="9473" max="9473" width="4.453125" style="2" customWidth="1"/>
    <col min="9474" max="9474" width="5.7265625" style="2" customWidth="1"/>
    <col min="9475" max="9475" width="24.1796875" style="2" customWidth="1"/>
    <col min="9476" max="9476" width="9.1796875" style="2"/>
    <col min="9477" max="9477" width="15" style="2" customWidth="1"/>
    <col min="9478" max="9479" width="9.1796875" style="2"/>
    <col min="9480" max="9480" width="4.54296875" style="2" customWidth="1"/>
    <col min="9481" max="9481" width="16" style="2" customWidth="1"/>
    <col min="9482" max="9482" width="3.453125" style="2" customWidth="1"/>
    <col min="9483" max="9483" width="9.1796875" style="2"/>
    <col min="9484" max="9484" width="5.54296875" style="2" customWidth="1"/>
    <col min="9485" max="9485" width="18.81640625" style="2" customWidth="1"/>
    <col min="9486" max="9486" width="3.54296875" style="2" customWidth="1"/>
    <col min="9487" max="9487" width="9.1796875" style="2"/>
    <col min="9488" max="9488" width="4.453125" style="2" customWidth="1"/>
    <col min="9489" max="9489" width="18.26953125" style="2" customWidth="1"/>
    <col min="9490" max="9490" width="4.54296875" style="2" customWidth="1"/>
    <col min="9491" max="9491" width="9.1796875" style="2"/>
    <col min="9492" max="9492" width="5.1796875" style="2" customWidth="1"/>
    <col min="9493" max="9493" width="17.54296875" style="2" customWidth="1"/>
    <col min="9494" max="9494" width="4.26953125" style="2" customWidth="1"/>
    <col min="9495" max="9495" width="9.1796875" style="2"/>
    <col min="9496" max="9496" width="4.7265625" style="2" customWidth="1"/>
    <col min="9497" max="9728" width="9.1796875" style="2"/>
    <col min="9729" max="9729" width="4.453125" style="2" customWidth="1"/>
    <col min="9730" max="9730" width="5.7265625" style="2" customWidth="1"/>
    <col min="9731" max="9731" width="24.1796875" style="2" customWidth="1"/>
    <col min="9732" max="9732" width="9.1796875" style="2"/>
    <col min="9733" max="9733" width="15" style="2" customWidth="1"/>
    <col min="9734" max="9735" width="9.1796875" style="2"/>
    <col min="9736" max="9736" width="4.54296875" style="2" customWidth="1"/>
    <col min="9737" max="9737" width="16" style="2" customWidth="1"/>
    <col min="9738" max="9738" width="3.453125" style="2" customWidth="1"/>
    <col min="9739" max="9739" width="9.1796875" style="2"/>
    <col min="9740" max="9740" width="5.54296875" style="2" customWidth="1"/>
    <col min="9741" max="9741" width="18.81640625" style="2" customWidth="1"/>
    <col min="9742" max="9742" width="3.54296875" style="2" customWidth="1"/>
    <col min="9743" max="9743" width="9.1796875" style="2"/>
    <col min="9744" max="9744" width="4.453125" style="2" customWidth="1"/>
    <col min="9745" max="9745" width="18.26953125" style="2" customWidth="1"/>
    <col min="9746" max="9746" width="4.54296875" style="2" customWidth="1"/>
    <col min="9747" max="9747" width="9.1796875" style="2"/>
    <col min="9748" max="9748" width="5.1796875" style="2" customWidth="1"/>
    <col min="9749" max="9749" width="17.54296875" style="2" customWidth="1"/>
    <col min="9750" max="9750" width="4.26953125" style="2" customWidth="1"/>
    <col min="9751" max="9751" width="9.1796875" style="2"/>
    <col min="9752" max="9752" width="4.7265625" style="2" customWidth="1"/>
    <col min="9753" max="9984" width="9.1796875" style="2"/>
    <col min="9985" max="9985" width="4.453125" style="2" customWidth="1"/>
    <col min="9986" max="9986" width="5.7265625" style="2" customWidth="1"/>
    <col min="9987" max="9987" width="24.1796875" style="2" customWidth="1"/>
    <col min="9988" max="9988" width="9.1796875" style="2"/>
    <col min="9989" max="9989" width="15" style="2" customWidth="1"/>
    <col min="9990" max="9991" width="9.1796875" style="2"/>
    <col min="9992" max="9992" width="4.54296875" style="2" customWidth="1"/>
    <col min="9993" max="9993" width="16" style="2" customWidth="1"/>
    <col min="9994" max="9994" width="3.453125" style="2" customWidth="1"/>
    <col min="9995" max="9995" width="9.1796875" style="2"/>
    <col min="9996" max="9996" width="5.54296875" style="2" customWidth="1"/>
    <col min="9997" max="9997" width="18.81640625" style="2" customWidth="1"/>
    <col min="9998" max="9998" width="3.54296875" style="2" customWidth="1"/>
    <col min="9999" max="9999" width="9.1796875" style="2"/>
    <col min="10000" max="10000" width="4.453125" style="2" customWidth="1"/>
    <col min="10001" max="10001" width="18.26953125" style="2" customWidth="1"/>
    <col min="10002" max="10002" width="4.54296875" style="2" customWidth="1"/>
    <col min="10003" max="10003" width="9.1796875" style="2"/>
    <col min="10004" max="10004" width="5.1796875" style="2" customWidth="1"/>
    <col min="10005" max="10005" width="17.54296875" style="2" customWidth="1"/>
    <col min="10006" max="10006" width="4.26953125" style="2" customWidth="1"/>
    <col min="10007" max="10007" width="9.1796875" style="2"/>
    <col min="10008" max="10008" width="4.7265625" style="2" customWidth="1"/>
    <col min="10009" max="10240" width="9.1796875" style="2"/>
    <col min="10241" max="10241" width="4.453125" style="2" customWidth="1"/>
    <col min="10242" max="10242" width="5.7265625" style="2" customWidth="1"/>
    <col min="10243" max="10243" width="24.1796875" style="2" customWidth="1"/>
    <col min="10244" max="10244" width="9.1796875" style="2"/>
    <col min="10245" max="10245" width="15" style="2" customWidth="1"/>
    <col min="10246" max="10247" width="9.1796875" style="2"/>
    <col min="10248" max="10248" width="4.54296875" style="2" customWidth="1"/>
    <col min="10249" max="10249" width="16" style="2" customWidth="1"/>
    <col min="10250" max="10250" width="3.453125" style="2" customWidth="1"/>
    <col min="10251" max="10251" width="9.1796875" style="2"/>
    <col min="10252" max="10252" width="5.54296875" style="2" customWidth="1"/>
    <col min="10253" max="10253" width="18.81640625" style="2" customWidth="1"/>
    <col min="10254" max="10254" width="3.54296875" style="2" customWidth="1"/>
    <col min="10255" max="10255" width="9.1796875" style="2"/>
    <col min="10256" max="10256" width="4.453125" style="2" customWidth="1"/>
    <col min="10257" max="10257" width="18.26953125" style="2" customWidth="1"/>
    <col min="10258" max="10258" width="4.54296875" style="2" customWidth="1"/>
    <col min="10259" max="10259" width="9.1796875" style="2"/>
    <col min="10260" max="10260" width="5.1796875" style="2" customWidth="1"/>
    <col min="10261" max="10261" width="17.54296875" style="2" customWidth="1"/>
    <col min="10262" max="10262" width="4.26953125" style="2" customWidth="1"/>
    <col min="10263" max="10263" width="9.1796875" style="2"/>
    <col min="10264" max="10264" width="4.7265625" style="2" customWidth="1"/>
    <col min="10265" max="10496" width="9.1796875" style="2"/>
    <col min="10497" max="10497" width="4.453125" style="2" customWidth="1"/>
    <col min="10498" max="10498" width="5.7265625" style="2" customWidth="1"/>
    <col min="10499" max="10499" width="24.1796875" style="2" customWidth="1"/>
    <col min="10500" max="10500" width="9.1796875" style="2"/>
    <col min="10501" max="10501" width="15" style="2" customWidth="1"/>
    <col min="10502" max="10503" width="9.1796875" style="2"/>
    <col min="10504" max="10504" width="4.54296875" style="2" customWidth="1"/>
    <col min="10505" max="10505" width="16" style="2" customWidth="1"/>
    <col min="10506" max="10506" width="3.453125" style="2" customWidth="1"/>
    <col min="10507" max="10507" width="9.1796875" style="2"/>
    <col min="10508" max="10508" width="5.54296875" style="2" customWidth="1"/>
    <col min="10509" max="10509" width="18.81640625" style="2" customWidth="1"/>
    <col min="10510" max="10510" width="3.54296875" style="2" customWidth="1"/>
    <col min="10511" max="10511" width="9.1796875" style="2"/>
    <col min="10512" max="10512" width="4.453125" style="2" customWidth="1"/>
    <col min="10513" max="10513" width="18.26953125" style="2" customWidth="1"/>
    <col min="10514" max="10514" width="4.54296875" style="2" customWidth="1"/>
    <col min="10515" max="10515" width="9.1796875" style="2"/>
    <col min="10516" max="10516" width="5.1796875" style="2" customWidth="1"/>
    <col min="10517" max="10517" width="17.54296875" style="2" customWidth="1"/>
    <col min="10518" max="10518" width="4.26953125" style="2" customWidth="1"/>
    <col min="10519" max="10519" width="9.1796875" style="2"/>
    <col min="10520" max="10520" width="4.7265625" style="2" customWidth="1"/>
    <col min="10521" max="10752" width="9.1796875" style="2"/>
    <col min="10753" max="10753" width="4.453125" style="2" customWidth="1"/>
    <col min="10754" max="10754" width="5.7265625" style="2" customWidth="1"/>
    <col min="10755" max="10755" width="24.1796875" style="2" customWidth="1"/>
    <col min="10756" max="10756" width="9.1796875" style="2"/>
    <col min="10757" max="10757" width="15" style="2" customWidth="1"/>
    <col min="10758" max="10759" width="9.1796875" style="2"/>
    <col min="10760" max="10760" width="4.54296875" style="2" customWidth="1"/>
    <col min="10761" max="10761" width="16" style="2" customWidth="1"/>
    <col min="10762" max="10762" width="3.453125" style="2" customWidth="1"/>
    <col min="10763" max="10763" width="9.1796875" style="2"/>
    <col min="10764" max="10764" width="5.54296875" style="2" customWidth="1"/>
    <col min="10765" max="10765" width="18.81640625" style="2" customWidth="1"/>
    <col min="10766" max="10766" width="3.54296875" style="2" customWidth="1"/>
    <col min="10767" max="10767" width="9.1796875" style="2"/>
    <col min="10768" max="10768" width="4.453125" style="2" customWidth="1"/>
    <col min="10769" max="10769" width="18.26953125" style="2" customWidth="1"/>
    <col min="10770" max="10770" width="4.54296875" style="2" customWidth="1"/>
    <col min="10771" max="10771" width="9.1796875" style="2"/>
    <col min="10772" max="10772" width="5.1796875" style="2" customWidth="1"/>
    <col min="10773" max="10773" width="17.54296875" style="2" customWidth="1"/>
    <col min="10774" max="10774" width="4.26953125" style="2" customWidth="1"/>
    <col min="10775" max="10775" width="9.1796875" style="2"/>
    <col min="10776" max="10776" width="4.7265625" style="2" customWidth="1"/>
    <col min="10777" max="11008" width="9.1796875" style="2"/>
    <col min="11009" max="11009" width="4.453125" style="2" customWidth="1"/>
    <col min="11010" max="11010" width="5.7265625" style="2" customWidth="1"/>
    <col min="11011" max="11011" width="24.1796875" style="2" customWidth="1"/>
    <col min="11012" max="11012" width="9.1796875" style="2"/>
    <col min="11013" max="11013" width="15" style="2" customWidth="1"/>
    <col min="11014" max="11015" width="9.1796875" style="2"/>
    <col min="11016" max="11016" width="4.54296875" style="2" customWidth="1"/>
    <col min="11017" max="11017" width="16" style="2" customWidth="1"/>
    <col min="11018" max="11018" width="3.453125" style="2" customWidth="1"/>
    <col min="11019" max="11019" width="9.1796875" style="2"/>
    <col min="11020" max="11020" width="5.54296875" style="2" customWidth="1"/>
    <col min="11021" max="11021" width="18.81640625" style="2" customWidth="1"/>
    <col min="11022" max="11022" width="3.54296875" style="2" customWidth="1"/>
    <col min="11023" max="11023" width="9.1796875" style="2"/>
    <col min="11024" max="11024" width="4.453125" style="2" customWidth="1"/>
    <col min="11025" max="11025" width="18.26953125" style="2" customWidth="1"/>
    <col min="11026" max="11026" width="4.54296875" style="2" customWidth="1"/>
    <col min="11027" max="11027" width="9.1796875" style="2"/>
    <col min="11028" max="11028" width="5.1796875" style="2" customWidth="1"/>
    <col min="11029" max="11029" width="17.54296875" style="2" customWidth="1"/>
    <col min="11030" max="11030" width="4.26953125" style="2" customWidth="1"/>
    <col min="11031" max="11031" width="9.1796875" style="2"/>
    <col min="11032" max="11032" width="4.7265625" style="2" customWidth="1"/>
    <col min="11033" max="11264" width="9.1796875" style="2"/>
    <col min="11265" max="11265" width="4.453125" style="2" customWidth="1"/>
    <col min="11266" max="11266" width="5.7265625" style="2" customWidth="1"/>
    <col min="11267" max="11267" width="24.1796875" style="2" customWidth="1"/>
    <col min="11268" max="11268" width="9.1796875" style="2"/>
    <col min="11269" max="11269" width="15" style="2" customWidth="1"/>
    <col min="11270" max="11271" width="9.1796875" style="2"/>
    <col min="11272" max="11272" width="4.54296875" style="2" customWidth="1"/>
    <col min="11273" max="11273" width="16" style="2" customWidth="1"/>
    <col min="11274" max="11274" width="3.453125" style="2" customWidth="1"/>
    <col min="11275" max="11275" width="9.1796875" style="2"/>
    <col min="11276" max="11276" width="5.54296875" style="2" customWidth="1"/>
    <col min="11277" max="11277" width="18.81640625" style="2" customWidth="1"/>
    <col min="11278" max="11278" width="3.54296875" style="2" customWidth="1"/>
    <col min="11279" max="11279" width="9.1796875" style="2"/>
    <col min="11280" max="11280" width="4.453125" style="2" customWidth="1"/>
    <col min="11281" max="11281" width="18.26953125" style="2" customWidth="1"/>
    <col min="11282" max="11282" width="4.54296875" style="2" customWidth="1"/>
    <col min="11283" max="11283" width="9.1796875" style="2"/>
    <col min="11284" max="11284" width="5.1796875" style="2" customWidth="1"/>
    <col min="11285" max="11285" width="17.54296875" style="2" customWidth="1"/>
    <col min="11286" max="11286" width="4.26953125" style="2" customWidth="1"/>
    <col min="11287" max="11287" width="9.1796875" style="2"/>
    <col min="11288" max="11288" width="4.7265625" style="2" customWidth="1"/>
    <col min="11289" max="11520" width="9.1796875" style="2"/>
    <col min="11521" max="11521" width="4.453125" style="2" customWidth="1"/>
    <col min="11522" max="11522" width="5.7265625" style="2" customWidth="1"/>
    <col min="11523" max="11523" width="24.1796875" style="2" customWidth="1"/>
    <col min="11524" max="11524" width="9.1796875" style="2"/>
    <col min="11525" max="11525" width="15" style="2" customWidth="1"/>
    <col min="11526" max="11527" width="9.1796875" style="2"/>
    <col min="11528" max="11528" width="4.54296875" style="2" customWidth="1"/>
    <col min="11529" max="11529" width="16" style="2" customWidth="1"/>
    <col min="11530" max="11530" width="3.453125" style="2" customWidth="1"/>
    <col min="11531" max="11531" width="9.1796875" style="2"/>
    <col min="11532" max="11532" width="5.54296875" style="2" customWidth="1"/>
    <col min="11533" max="11533" width="18.81640625" style="2" customWidth="1"/>
    <col min="11534" max="11534" width="3.54296875" style="2" customWidth="1"/>
    <col min="11535" max="11535" width="9.1796875" style="2"/>
    <col min="11536" max="11536" width="4.453125" style="2" customWidth="1"/>
    <col min="11537" max="11537" width="18.26953125" style="2" customWidth="1"/>
    <col min="11538" max="11538" width="4.54296875" style="2" customWidth="1"/>
    <col min="11539" max="11539" width="9.1796875" style="2"/>
    <col min="11540" max="11540" width="5.1796875" style="2" customWidth="1"/>
    <col min="11541" max="11541" width="17.54296875" style="2" customWidth="1"/>
    <col min="11542" max="11542" width="4.26953125" style="2" customWidth="1"/>
    <col min="11543" max="11543" width="9.1796875" style="2"/>
    <col min="11544" max="11544" width="4.7265625" style="2" customWidth="1"/>
    <col min="11545" max="11776" width="9.1796875" style="2"/>
    <col min="11777" max="11777" width="4.453125" style="2" customWidth="1"/>
    <col min="11778" max="11778" width="5.7265625" style="2" customWidth="1"/>
    <col min="11779" max="11779" width="24.1796875" style="2" customWidth="1"/>
    <col min="11780" max="11780" width="9.1796875" style="2"/>
    <col min="11781" max="11781" width="15" style="2" customWidth="1"/>
    <col min="11782" max="11783" width="9.1796875" style="2"/>
    <col min="11784" max="11784" width="4.54296875" style="2" customWidth="1"/>
    <col min="11785" max="11785" width="16" style="2" customWidth="1"/>
    <col min="11786" max="11786" width="3.453125" style="2" customWidth="1"/>
    <col min="11787" max="11787" width="9.1796875" style="2"/>
    <col min="11788" max="11788" width="5.54296875" style="2" customWidth="1"/>
    <col min="11789" max="11789" width="18.81640625" style="2" customWidth="1"/>
    <col min="11790" max="11790" width="3.54296875" style="2" customWidth="1"/>
    <col min="11791" max="11791" width="9.1796875" style="2"/>
    <col min="11792" max="11792" width="4.453125" style="2" customWidth="1"/>
    <col min="11793" max="11793" width="18.26953125" style="2" customWidth="1"/>
    <col min="11794" max="11794" width="4.54296875" style="2" customWidth="1"/>
    <col min="11795" max="11795" width="9.1796875" style="2"/>
    <col min="11796" max="11796" width="5.1796875" style="2" customWidth="1"/>
    <col min="11797" max="11797" width="17.54296875" style="2" customWidth="1"/>
    <col min="11798" max="11798" width="4.26953125" style="2" customWidth="1"/>
    <col min="11799" max="11799" width="9.1796875" style="2"/>
    <col min="11800" max="11800" width="4.7265625" style="2" customWidth="1"/>
    <col min="11801" max="12032" width="9.1796875" style="2"/>
    <col min="12033" max="12033" width="4.453125" style="2" customWidth="1"/>
    <col min="12034" max="12034" width="5.7265625" style="2" customWidth="1"/>
    <col min="12035" max="12035" width="24.1796875" style="2" customWidth="1"/>
    <col min="12036" max="12036" width="9.1796875" style="2"/>
    <col min="12037" max="12037" width="15" style="2" customWidth="1"/>
    <col min="12038" max="12039" width="9.1796875" style="2"/>
    <col min="12040" max="12040" width="4.54296875" style="2" customWidth="1"/>
    <col min="12041" max="12041" width="16" style="2" customWidth="1"/>
    <col min="12042" max="12042" width="3.453125" style="2" customWidth="1"/>
    <col min="12043" max="12043" width="9.1796875" style="2"/>
    <col min="12044" max="12044" width="5.54296875" style="2" customWidth="1"/>
    <col min="12045" max="12045" width="18.81640625" style="2" customWidth="1"/>
    <col min="12046" max="12046" width="3.54296875" style="2" customWidth="1"/>
    <col min="12047" max="12047" width="9.1796875" style="2"/>
    <col min="12048" max="12048" width="4.453125" style="2" customWidth="1"/>
    <col min="12049" max="12049" width="18.26953125" style="2" customWidth="1"/>
    <col min="12050" max="12050" width="4.54296875" style="2" customWidth="1"/>
    <col min="12051" max="12051" width="9.1796875" style="2"/>
    <col min="12052" max="12052" width="5.1796875" style="2" customWidth="1"/>
    <col min="12053" max="12053" width="17.54296875" style="2" customWidth="1"/>
    <col min="12054" max="12054" width="4.26953125" style="2" customWidth="1"/>
    <col min="12055" max="12055" width="9.1796875" style="2"/>
    <col min="12056" max="12056" width="4.7265625" style="2" customWidth="1"/>
    <col min="12057" max="12288" width="9.1796875" style="2"/>
    <col min="12289" max="12289" width="4.453125" style="2" customWidth="1"/>
    <col min="12290" max="12290" width="5.7265625" style="2" customWidth="1"/>
    <col min="12291" max="12291" width="24.1796875" style="2" customWidth="1"/>
    <col min="12292" max="12292" width="9.1796875" style="2"/>
    <col min="12293" max="12293" width="15" style="2" customWidth="1"/>
    <col min="12294" max="12295" width="9.1796875" style="2"/>
    <col min="12296" max="12296" width="4.54296875" style="2" customWidth="1"/>
    <col min="12297" max="12297" width="16" style="2" customWidth="1"/>
    <col min="12298" max="12298" width="3.453125" style="2" customWidth="1"/>
    <col min="12299" max="12299" width="9.1796875" style="2"/>
    <col min="12300" max="12300" width="5.54296875" style="2" customWidth="1"/>
    <col min="12301" max="12301" width="18.81640625" style="2" customWidth="1"/>
    <col min="12302" max="12302" width="3.54296875" style="2" customWidth="1"/>
    <col min="12303" max="12303" width="9.1796875" style="2"/>
    <col min="12304" max="12304" width="4.453125" style="2" customWidth="1"/>
    <col min="12305" max="12305" width="18.26953125" style="2" customWidth="1"/>
    <col min="12306" max="12306" width="4.54296875" style="2" customWidth="1"/>
    <col min="12307" max="12307" width="9.1796875" style="2"/>
    <col min="12308" max="12308" width="5.1796875" style="2" customWidth="1"/>
    <col min="12309" max="12309" width="17.54296875" style="2" customWidth="1"/>
    <col min="12310" max="12310" width="4.26953125" style="2" customWidth="1"/>
    <col min="12311" max="12311" width="9.1796875" style="2"/>
    <col min="12312" max="12312" width="4.7265625" style="2" customWidth="1"/>
    <col min="12313" max="12544" width="9.1796875" style="2"/>
    <col min="12545" max="12545" width="4.453125" style="2" customWidth="1"/>
    <col min="12546" max="12546" width="5.7265625" style="2" customWidth="1"/>
    <col min="12547" max="12547" width="24.1796875" style="2" customWidth="1"/>
    <col min="12548" max="12548" width="9.1796875" style="2"/>
    <col min="12549" max="12549" width="15" style="2" customWidth="1"/>
    <col min="12550" max="12551" width="9.1796875" style="2"/>
    <col min="12552" max="12552" width="4.54296875" style="2" customWidth="1"/>
    <col min="12553" max="12553" width="16" style="2" customWidth="1"/>
    <col min="12554" max="12554" width="3.453125" style="2" customWidth="1"/>
    <col min="12555" max="12555" width="9.1796875" style="2"/>
    <col min="12556" max="12556" width="5.54296875" style="2" customWidth="1"/>
    <col min="12557" max="12557" width="18.81640625" style="2" customWidth="1"/>
    <col min="12558" max="12558" width="3.54296875" style="2" customWidth="1"/>
    <col min="12559" max="12559" width="9.1796875" style="2"/>
    <col min="12560" max="12560" width="4.453125" style="2" customWidth="1"/>
    <col min="12561" max="12561" width="18.26953125" style="2" customWidth="1"/>
    <col min="12562" max="12562" width="4.54296875" style="2" customWidth="1"/>
    <col min="12563" max="12563" width="9.1796875" style="2"/>
    <col min="12564" max="12564" width="5.1796875" style="2" customWidth="1"/>
    <col min="12565" max="12565" width="17.54296875" style="2" customWidth="1"/>
    <col min="12566" max="12566" width="4.26953125" style="2" customWidth="1"/>
    <col min="12567" max="12567" width="9.1796875" style="2"/>
    <col min="12568" max="12568" width="4.7265625" style="2" customWidth="1"/>
    <col min="12569" max="12800" width="9.1796875" style="2"/>
    <col min="12801" max="12801" width="4.453125" style="2" customWidth="1"/>
    <col min="12802" max="12802" width="5.7265625" style="2" customWidth="1"/>
    <col min="12803" max="12803" width="24.1796875" style="2" customWidth="1"/>
    <col min="12804" max="12804" width="9.1796875" style="2"/>
    <col min="12805" max="12805" width="15" style="2" customWidth="1"/>
    <col min="12806" max="12807" width="9.1796875" style="2"/>
    <col min="12808" max="12808" width="4.54296875" style="2" customWidth="1"/>
    <col min="12809" max="12809" width="16" style="2" customWidth="1"/>
    <col min="12810" max="12810" width="3.453125" style="2" customWidth="1"/>
    <col min="12811" max="12811" width="9.1796875" style="2"/>
    <col min="12812" max="12812" width="5.54296875" style="2" customWidth="1"/>
    <col min="12813" max="12813" width="18.81640625" style="2" customWidth="1"/>
    <col min="12814" max="12814" width="3.54296875" style="2" customWidth="1"/>
    <col min="12815" max="12815" width="9.1796875" style="2"/>
    <col min="12816" max="12816" width="4.453125" style="2" customWidth="1"/>
    <col min="12817" max="12817" width="18.26953125" style="2" customWidth="1"/>
    <col min="12818" max="12818" width="4.54296875" style="2" customWidth="1"/>
    <col min="12819" max="12819" width="9.1796875" style="2"/>
    <col min="12820" max="12820" width="5.1796875" style="2" customWidth="1"/>
    <col min="12821" max="12821" width="17.54296875" style="2" customWidth="1"/>
    <col min="12822" max="12822" width="4.26953125" style="2" customWidth="1"/>
    <col min="12823" max="12823" width="9.1796875" style="2"/>
    <col min="12824" max="12824" width="4.7265625" style="2" customWidth="1"/>
    <col min="12825" max="13056" width="9.1796875" style="2"/>
    <col min="13057" max="13057" width="4.453125" style="2" customWidth="1"/>
    <col min="13058" max="13058" width="5.7265625" style="2" customWidth="1"/>
    <col min="13059" max="13059" width="24.1796875" style="2" customWidth="1"/>
    <col min="13060" max="13060" width="9.1796875" style="2"/>
    <col min="13061" max="13061" width="15" style="2" customWidth="1"/>
    <col min="13062" max="13063" width="9.1796875" style="2"/>
    <col min="13064" max="13064" width="4.54296875" style="2" customWidth="1"/>
    <col min="13065" max="13065" width="16" style="2" customWidth="1"/>
    <col min="13066" max="13066" width="3.453125" style="2" customWidth="1"/>
    <col min="13067" max="13067" width="9.1796875" style="2"/>
    <col min="13068" max="13068" width="5.54296875" style="2" customWidth="1"/>
    <col min="13069" max="13069" width="18.81640625" style="2" customWidth="1"/>
    <col min="13070" max="13070" width="3.54296875" style="2" customWidth="1"/>
    <col min="13071" max="13071" width="9.1796875" style="2"/>
    <col min="13072" max="13072" width="4.453125" style="2" customWidth="1"/>
    <col min="13073" max="13073" width="18.26953125" style="2" customWidth="1"/>
    <col min="13074" max="13074" width="4.54296875" style="2" customWidth="1"/>
    <col min="13075" max="13075" width="9.1796875" style="2"/>
    <col min="13076" max="13076" width="5.1796875" style="2" customWidth="1"/>
    <col min="13077" max="13077" width="17.54296875" style="2" customWidth="1"/>
    <col min="13078" max="13078" width="4.26953125" style="2" customWidth="1"/>
    <col min="13079" max="13079" width="9.1796875" style="2"/>
    <col min="13080" max="13080" width="4.7265625" style="2" customWidth="1"/>
    <col min="13081" max="13312" width="9.1796875" style="2"/>
    <col min="13313" max="13313" width="4.453125" style="2" customWidth="1"/>
    <col min="13314" max="13314" width="5.7265625" style="2" customWidth="1"/>
    <col min="13315" max="13315" width="24.1796875" style="2" customWidth="1"/>
    <col min="13316" max="13316" width="9.1796875" style="2"/>
    <col min="13317" max="13317" width="15" style="2" customWidth="1"/>
    <col min="13318" max="13319" width="9.1796875" style="2"/>
    <col min="13320" max="13320" width="4.54296875" style="2" customWidth="1"/>
    <col min="13321" max="13321" width="16" style="2" customWidth="1"/>
    <col min="13322" max="13322" width="3.453125" style="2" customWidth="1"/>
    <col min="13323" max="13323" width="9.1796875" style="2"/>
    <col min="13324" max="13324" width="5.54296875" style="2" customWidth="1"/>
    <col min="13325" max="13325" width="18.81640625" style="2" customWidth="1"/>
    <col min="13326" max="13326" width="3.54296875" style="2" customWidth="1"/>
    <col min="13327" max="13327" width="9.1796875" style="2"/>
    <col min="13328" max="13328" width="4.453125" style="2" customWidth="1"/>
    <col min="13329" max="13329" width="18.26953125" style="2" customWidth="1"/>
    <col min="13330" max="13330" width="4.54296875" style="2" customWidth="1"/>
    <col min="13331" max="13331" width="9.1796875" style="2"/>
    <col min="13332" max="13332" width="5.1796875" style="2" customWidth="1"/>
    <col min="13333" max="13333" width="17.54296875" style="2" customWidth="1"/>
    <col min="13334" max="13334" width="4.26953125" style="2" customWidth="1"/>
    <col min="13335" max="13335" width="9.1796875" style="2"/>
    <col min="13336" max="13336" width="4.7265625" style="2" customWidth="1"/>
    <col min="13337" max="13568" width="9.1796875" style="2"/>
    <col min="13569" max="13569" width="4.453125" style="2" customWidth="1"/>
    <col min="13570" max="13570" width="5.7265625" style="2" customWidth="1"/>
    <col min="13571" max="13571" width="24.1796875" style="2" customWidth="1"/>
    <col min="13572" max="13572" width="9.1796875" style="2"/>
    <col min="13573" max="13573" width="15" style="2" customWidth="1"/>
    <col min="13574" max="13575" width="9.1796875" style="2"/>
    <col min="13576" max="13576" width="4.54296875" style="2" customWidth="1"/>
    <col min="13577" max="13577" width="16" style="2" customWidth="1"/>
    <col min="13578" max="13578" width="3.453125" style="2" customWidth="1"/>
    <col min="13579" max="13579" width="9.1796875" style="2"/>
    <col min="13580" max="13580" width="5.54296875" style="2" customWidth="1"/>
    <col min="13581" max="13581" width="18.81640625" style="2" customWidth="1"/>
    <col min="13582" max="13582" width="3.54296875" style="2" customWidth="1"/>
    <col min="13583" max="13583" width="9.1796875" style="2"/>
    <col min="13584" max="13584" width="4.453125" style="2" customWidth="1"/>
    <col min="13585" max="13585" width="18.26953125" style="2" customWidth="1"/>
    <col min="13586" max="13586" width="4.54296875" style="2" customWidth="1"/>
    <col min="13587" max="13587" width="9.1796875" style="2"/>
    <col min="13588" max="13588" width="5.1796875" style="2" customWidth="1"/>
    <col min="13589" max="13589" width="17.54296875" style="2" customWidth="1"/>
    <col min="13590" max="13590" width="4.26953125" style="2" customWidth="1"/>
    <col min="13591" max="13591" width="9.1796875" style="2"/>
    <col min="13592" max="13592" width="4.7265625" style="2" customWidth="1"/>
    <col min="13593" max="13824" width="9.1796875" style="2"/>
    <col min="13825" max="13825" width="4.453125" style="2" customWidth="1"/>
    <col min="13826" max="13826" width="5.7265625" style="2" customWidth="1"/>
    <col min="13827" max="13827" width="24.1796875" style="2" customWidth="1"/>
    <col min="13828" max="13828" width="9.1796875" style="2"/>
    <col min="13829" max="13829" width="15" style="2" customWidth="1"/>
    <col min="13830" max="13831" width="9.1796875" style="2"/>
    <col min="13832" max="13832" width="4.54296875" style="2" customWidth="1"/>
    <col min="13833" max="13833" width="16" style="2" customWidth="1"/>
    <col min="13834" max="13834" width="3.453125" style="2" customWidth="1"/>
    <col min="13835" max="13835" width="9.1796875" style="2"/>
    <col min="13836" max="13836" width="5.54296875" style="2" customWidth="1"/>
    <col min="13837" max="13837" width="18.81640625" style="2" customWidth="1"/>
    <col min="13838" max="13838" width="3.54296875" style="2" customWidth="1"/>
    <col min="13839" max="13839" width="9.1796875" style="2"/>
    <col min="13840" max="13840" width="4.453125" style="2" customWidth="1"/>
    <col min="13841" max="13841" width="18.26953125" style="2" customWidth="1"/>
    <col min="13842" max="13842" width="4.54296875" style="2" customWidth="1"/>
    <col min="13843" max="13843" width="9.1796875" style="2"/>
    <col min="13844" max="13844" width="5.1796875" style="2" customWidth="1"/>
    <col min="13845" max="13845" width="17.54296875" style="2" customWidth="1"/>
    <col min="13846" max="13846" width="4.26953125" style="2" customWidth="1"/>
    <col min="13847" max="13847" width="9.1796875" style="2"/>
    <col min="13848" max="13848" width="4.7265625" style="2" customWidth="1"/>
    <col min="13849" max="14080" width="9.1796875" style="2"/>
    <col min="14081" max="14081" width="4.453125" style="2" customWidth="1"/>
    <col min="14082" max="14082" width="5.7265625" style="2" customWidth="1"/>
    <col min="14083" max="14083" width="24.1796875" style="2" customWidth="1"/>
    <col min="14084" max="14084" width="9.1796875" style="2"/>
    <col min="14085" max="14085" width="15" style="2" customWidth="1"/>
    <col min="14086" max="14087" width="9.1796875" style="2"/>
    <col min="14088" max="14088" width="4.54296875" style="2" customWidth="1"/>
    <col min="14089" max="14089" width="16" style="2" customWidth="1"/>
    <col min="14090" max="14090" width="3.453125" style="2" customWidth="1"/>
    <col min="14091" max="14091" width="9.1796875" style="2"/>
    <col min="14092" max="14092" width="5.54296875" style="2" customWidth="1"/>
    <col min="14093" max="14093" width="18.81640625" style="2" customWidth="1"/>
    <col min="14094" max="14094" width="3.54296875" style="2" customWidth="1"/>
    <col min="14095" max="14095" width="9.1796875" style="2"/>
    <col min="14096" max="14096" width="4.453125" style="2" customWidth="1"/>
    <col min="14097" max="14097" width="18.26953125" style="2" customWidth="1"/>
    <col min="14098" max="14098" width="4.54296875" style="2" customWidth="1"/>
    <col min="14099" max="14099" width="9.1796875" style="2"/>
    <col min="14100" max="14100" width="5.1796875" style="2" customWidth="1"/>
    <col min="14101" max="14101" width="17.54296875" style="2" customWidth="1"/>
    <col min="14102" max="14102" width="4.26953125" style="2" customWidth="1"/>
    <col min="14103" max="14103" width="9.1796875" style="2"/>
    <col min="14104" max="14104" width="4.7265625" style="2" customWidth="1"/>
    <col min="14105" max="14336" width="9.1796875" style="2"/>
    <col min="14337" max="14337" width="4.453125" style="2" customWidth="1"/>
    <col min="14338" max="14338" width="5.7265625" style="2" customWidth="1"/>
    <col min="14339" max="14339" width="24.1796875" style="2" customWidth="1"/>
    <col min="14340" max="14340" width="9.1796875" style="2"/>
    <col min="14341" max="14341" width="15" style="2" customWidth="1"/>
    <col min="14342" max="14343" width="9.1796875" style="2"/>
    <col min="14344" max="14344" width="4.54296875" style="2" customWidth="1"/>
    <col min="14345" max="14345" width="16" style="2" customWidth="1"/>
    <col min="14346" max="14346" width="3.453125" style="2" customWidth="1"/>
    <col min="14347" max="14347" width="9.1796875" style="2"/>
    <col min="14348" max="14348" width="5.54296875" style="2" customWidth="1"/>
    <col min="14349" max="14349" width="18.81640625" style="2" customWidth="1"/>
    <col min="14350" max="14350" width="3.54296875" style="2" customWidth="1"/>
    <col min="14351" max="14351" width="9.1796875" style="2"/>
    <col min="14352" max="14352" width="4.453125" style="2" customWidth="1"/>
    <col min="14353" max="14353" width="18.26953125" style="2" customWidth="1"/>
    <col min="14354" max="14354" width="4.54296875" style="2" customWidth="1"/>
    <col min="14355" max="14355" width="9.1796875" style="2"/>
    <col min="14356" max="14356" width="5.1796875" style="2" customWidth="1"/>
    <col min="14357" max="14357" width="17.54296875" style="2" customWidth="1"/>
    <col min="14358" max="14358" width="4.26953125" style="2" customWidth="1"/>
    <col min="14359" max="14359" width="9.1796875" style="2"/>
    <col min="14360" max="14360" width="4.7265625" style="2" customWidth="1"/>
    <col min="14361" max="14592" width="9.1796875" style="2"/>
    <col min="14593" max="14593" width="4.453125" style="2" customWidth="1"/>
    <col min="14594" max="14594" width="5.7265625" style="2" customWidth="1"/>
    <col min="14595" max="14595" width="24.1796875" style="2" customWidth="1"/>
    <col min="14596" max="14596" width="9.1796875" style="2"/>
    <col min="14597" max="14597" width="15" style="2" customWidth="1"/>
    <col min="14598" max="14599" width="9.1796875" style="2"/>
    <col min="14600" max="14600" width="4.54296875" style="2" customWidth="1"/>
    <col min="14601" max="14601" width="16" style="2" customWidth="1"/>
    <col min="14602" max="14602" width="3.453125" style="2" customWidth="1"/>
    <col min="14603" max="14603" width="9.1796875" style="2"/>
    <col min="14604" max="14604" width="5.54296875" style="2" customWidth="1"/>
    <col min="14605" max="14605" width="18.81640625" style="2" customWidth="1"/>
    <col min="14606" max="14606" width="3.54296875" style="2" customWidth="1"/>
    <col min="14607" max="14607" width="9.1796875" style="2"/>
    <col min="14608" max="14608" width="4.453125" style="2" customWidth="1"/>
    <col min="14609" max="14609" width="18.26953125" style="2" customWidth="1"/>
    <col min="14610" max="14610" width="4.54296875" style="2" customWidth="1"/>
    <col min="14611" max="14611" width="9.1796875" style="2"/>
    <col min="14612" max="14612" width="5.1796875" style="2" customWidth="1"/>
    <col min="14613" max="14613" width="17.54296875" style="2" customWidth="1"/>
    <col min="14614" max="14614" width="4.26953125" style="2" customWidth="1"/>
    <col min="14615" max="14615" width="9.1796875" style="2"/>
    <col min="14616" max="14616" width="4.7265625" style="2" customWidth="1"/>
    <col min="14617" max="14848" width="9.1796875" style="2"/>
    <col min="14849" max="14849" width="4.453125" style="2" customWidth="1"/>
    <col min="14850" max="14850" width="5.7265625" style="2" customWidth="1"/>
    <col min="14851" max="14851" width="24.1796875" style="2" customWidth="1"/>
    <col min="14852" max="14852" width="9.1796875" style="2"/>
    <col min="14853" max="14853" width="15" style="2" customWidth="1"/>
    <col min="14854" max="14855" width="9.1796875" style="2"/>
    <col min="14856" max="14856" width="4.54296875" style="2" customWidth="1"/>
    <col min="14857" max="14857" width="16" style="2" customWidth="1"/>
    <col min="14858" max="14858" width="3.453125" style="2" customWidth="1"/>
    <col min="14859" max="14859" width="9.1796875" style="2"/>
    <col min="14860" max="14860" width="5.54296875" style="2" customWidth="1"/>
    <col min="14861" max="14861" width="18.81640625" style="2" customWidth="1"/>
    <col min="14862" max="14862" width="3.54296875" style="2" customWidth="1"/>
    <col min="14863" max="14863" width="9.1796875" style="2"/>
    <col min="14864" max="14864" width="4.453125" style="2" customWidth="1"/>
    <col min="14865" max="14865" width="18.26953125" style="2" customWidth="1"/>
    <col min="14866" max="14866" width="4.54296875" style="2" customWidth="1"/>
    <col min="14867" max="14867" width="9.1796875" style="2"/>
    <col min="14868" max="14868" width="5.1796875" style="2" customWidth="1"/>
    <col min="14869" max="14869" width="17.54296875" style="2" customWidth="1"/>
    <col min="14870" max="14870" width="4.26953125" style="2" customWidth="1"/>
    <col min="14871" max="14871" width="9.1796875" style="2"/>
    <col min="14872" max="14872" width="4.7265625" style="2" customWidth="1"/>
    <col min="14873" max="15104" width="9.1796875" style="2"/>
    <col min="15105" max="15105" width="4.453125" style="2" customWidth="1"/>
    <col min="15106" max="15106" width="5.7265625" style="2" customWidth="1"/>
    <col min="15107" max="15107" width="24.1796875" style="2" customWidth="1"/>
    <col min="15108" max="15108" width="9.1796875" style="2"/>
    <col min="15109" max="15109" width="15" style="2" customWidth="1"/>
    <col min="15110" max="15111" width="9.1796875" style="2"/>
    <col min="15112" max="15112" width="4.54296875" style="2" customWidth="1"/>
    <col min="15113" max="15113" width="16" style="2" customWidth="1"/>
    <col min="15114" max="15114" width="3.453125" style="2" customWidth="1"/>
    <col min="15115" max="15115" width="9.1796875" style="2"/>
    <col min="15116" max="15116" width="5.54296875" style="2" customWidth="1"/>
    <col min="15117" max="15117" width="18.81640625" style="2" customWidth="1"/>
    <col min="15118" max="15118" width="3.54296875" style="2" customWidth="1"/>
    <col min="15119" max="15119" width="9.1796875" style="2"/>
    <col min="15120" max="15120" width="4.453125" style="2" customWidth="1"/>
    <col min="15121" max="15121" width="18.26953125" style="2" customWidth="1"/>
    <col min="15122" max="15122" width="4.54296875" style="2" customWidth="1"/>
    <col min="15123" max="15123" width="9.1796875" style="2"/>
    <col min="15124" max="15124" width="5.1796875" style="2" customWidth="1"/>
    <col min="15125" max="15125" width="17.54296875" style="2" customWidth="1"/>
    <col min="15126" max="15126" width="4.26953125" style="2" customWidth="1"/>
    <col min="15127" max="15127" width="9.1796875" style="2"/>
    <col min="15128" max="15128" width="4.7265625" style="2" customWidth="1"/>
    <col min="15129" max="15360" width="9.1796875" style="2"/>
    <col min="15361" max="15361" width="4.453125" style="2" customWidth="1"/>
    <col min="15362" max="15362" width="5.7265625" style="2" customWidth="1"/>
    <col min="15363" max="15363" width="24.1796875" style="2" customWidth="1"/>
    <col min="15364" max="15364" width="9.1796875" style="2"/>
    <col min="15365" max="15365" width="15" style="2" customWidth="1"/>
    <col min="15366" max="15367" width="9.1796875" style="2"/>
    <col min="15368" max="15368" width="4.54296875" style="2" customWidth="1"/>
    <col min="15369" max="15369" width="16" style="2" customWidth="1"/>
    <col min="15370" max="15370" width="3.453125" style="2" customWidth="1"/>
    <col min="15371" max="15371" width="9.1796875" style="2"/>
    <col min="15372" max="15372" width="5.54296875" style="2" customWidth="1"/>
    <col min="15373" max="15373" width="18.81640625" style="2" customWidth="1"/>
    <col min="15374" max="15374" width="3.54296875" style="2" customWidth="1"/>
    <col min="15375" max="15375" width="9.1796875" style="2"/>
    <col min="15376" max="15376" width="4.453125" style="2" customWidth="1"/>
    <col min="15377" max="15377" width="18.26953125" style="2" customWidth="1"/>
    <col min="15378" max="15378" width="4.54296875" style="2" customWidth="1"/>
    <col min="15379" max="15379" width="9.1796875" style="2"/>
    <col min="15380" max="15380" width="5.1796875" style="2" customWidth="1"/>
    <col min="15381" max="15381" width="17.54296875" style="2" customWidth="1"/>
    <col min="15382" max="15382" width="4.26953125" style="2" customWidth="1"/>
    <col min="15383" max="15383" width="9.1796875" style="2"/>
    <col min="15384" max="15384" width="4.7265625" style="2" customWidth="1"/>
    <col min="15385" max="15616" width="9.1796875" style="2"/>
    <col min="15617" max="15617" width="4.453125" style="2" customWidth="1"/>
    <col min="15618" max="15618" width="5.7265625" style="2" customWidth="1"/>
    <col min="15619" max="15619" width="24.1796875" style="2" customWidth="1"/>
    <col min="15620" max="15620" width="9.1796875" style="2"/>
    <col min="15621" max="15621" width="15" style="2" customWidth="1"/>
    <col min="15622" max="15623" width="9.1796875" style="2"/>
    <col min="15624" max="15624" width="4.54296875" style="2" customWidth="1"/>
    <col min="15625" max="15625" width="16" style="2" customWidth="1"/>
    <col min="15626" max="15626" width="3.453125" style="2" customWidth="1"/>
    <col min="15627" max="15627" width="9.1796875" style="2"/>
    <col min="15628" max="15628" width="5.54296875" style="2" customWidth="1"/>
    <col min="15629" max="15629" width="18.81640625" style="2" customWidth="1"/>
    <col min="15630" max="15630" width="3.54296875" style="2" customWidth="1"/>
    <col min="15631" max="15631" width="9.1796875" style="2"/>
    <col min="15632" max="15632" width="4.453125" style="2" customWidth="1"/>
    <col min="15633" max="15633" width="18.26953125" style="2" customWidth="1"/>
    <col min="15634" max="15634" width="4.54296875" style="2" customWidth="1"/>
    <col min="15635" max="15635" width="9.1796875" style="2"/>
    <col min="15636" max="15636" width="5.1796875" style="2" customWidth="1"/>
    <col min="15637" max="15637" width="17.54296875" style="2" customWidth="1"/>
    <col min="15638" max="15638" width="4.26953125" style="2" customWidth="1"/>
    <col min="15639" max="15639" width="9.1796875" style="2"/>
    <col min="15640" max="15640" width="4.7265625" style="2" customWidth="1"/>
    <col min="15641" max="15872" width="9.1796875" style="2"/>
    <col min="15873" max="15873" width="4.453125" style="2" customWidth="1"/>
    <col min="15874" max="15874" width="5.7265625" style="2" customWidth="1"/>
    <col min="15875" max="15875" width="24.1796875" style="2" customWidth="1"/>
    <col min="15876" max="15876" width="9.1796875" style="2"/>
    <col min="15877" max="15877" width="15" style="2" customWidth="1"/>
    <col min="15878" max="15879" width="9.1796875" style="2"/>
    <col min="15880" max="15880" width="4.54296875" style="2" customWidth="1"/>
    <col min="15881" max="15881" width="16" style="2" customWidth="1"/>
    <col min="15882" max="15882" width="3.453125" style="2" customWidth="1"/>
    <col min="15883" max="15883" width="9.1796875" style="2"/>
    <col min="15884" max="15884" width="5.54296875" style="2" customWidth="1"/>
    <col min="15885" max="15885" width="18.81640625" style="2" customWidth="1"/>
    <col min="15886" max="15886" width="3.54296875" style="2" customWidth="1"/>
    <col min="15887" max="15887" width="9.1796875" style="2"/>
    <col min="15888" max="15888" width="4.453125" style="2" customWidth="1"/>
    <col min="15889" max="15889" width="18.26953125" style="2" customWidth="1"/>
    <col min="15890" max="15890" width="4.54296875" style="2" customWidth="1"/>
    <col min="15891" max="15891" width="9.1796875" style="2"/>
    <col min="15892" max="15892" width="5.1796875" style="2" customWidth="1"/>
    <col min="15893" max="15893" width="17.54296875" style="2" customWidth="1"/>
    <col min="15894" max="15894" width="4.26953125" style="2" customWidth="1"/>
    <col min="15895" max="15895" width="9.1796875" style="2"/>
    <col min="15896" max="15896" width="4.7265625" style="2" customWidth="1"/>
    <col min="15897" max="16128" width="9.1796875" style="2"/>
    <col min="16129" max="16129" width="4.453125" style="2" customWidth="1"/>
    <col min="16130" max="16130" width="5.7265625" style="2" customWidth="1"/>
    <col min="16131" max="16131" width="24.1796875" style="2" customWidth="1"/>
    <col min="16132" max="16132" width="9.1796875" style="2"/>
    <col min="16133" max="16133" width="15" style="2" customWidth="1"/>
    <col min="16134" max="16135" width="9.1796875" style="2"/>
    <col min="16136" max="16136" width="4.54296875" style="2" customWidth="1"/>
    <col min="16137" max="16137" width="16" style="2" customWidth="1"/>
    <col min="16138" max="16138" width="3.453125" style="2" customWidth="1"/>
    <col min="16139" max="16139" width="9.1796875" style="2"/>
    <col min="16140" max="16140" width="5.54296875" style="2" customWidth="1"/>
    <col min="16141" max="16141" width="18.81640625" style="2" customWidth="1"/>
    <col min="16142" max="16142" width="3.54296875" style="2" customWidth="1"/>
    <col min="16143" max="16143" width="9.1796875" style="2"/>
    <col min="16144" max="16144" width="4.453125" style="2" customWidth="1"/>
    <col min="16145" max="16145" width="18.26953125" style="2" customWidth="1"/>
    <col min="16146" max="16146" width="4.54296875" style="2" customWidth="1"/>
    <col min="16147" max="16147" width="9.1796875" style="2"/>
    <col min="16148" max="16148" width="5.1796875" style="2" customWidth="1"/>
    <col min="16149" max="16149" width="17.54296875" style="2" customWidth="1"/>
    <col min="16150" max="16150" width="4.26953125" style="2" customWidth="1"/>
    <col min="16151" max="16151" width="9.1796875" style="2"/>
    <col min="16152" max="16152" width="4.7265625" style="2" customWidth="1"/>
    <col min="16153" max="16384" width="9.1796875" style="2"/>
  </cols>
  <sheetData>
    <row r="1" spans="1:24" ht="18" x14ac:dyDescent="0.4">
      <c r="A1" s="95" t="s">
        <v>4639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15.5" x14ac:dyDescent="0.35">
      <c r="E2" s="96" t="s">
        <v>5</v>
      </c>
      <c r="F2" s="96"/>
      <c r="G2" s="96"/>
      <c r="H2" s="96"/>
      <c r="I2" s="96" t="s">
        <v>6</v>
      </c>
      <c r="J2" s="96"/>
      <c r="K2" s="96"/>
      <c r="L2" s="96"/>
      <c r="M2" s="96" t="s">
        <v>7</v>
      </c>
      <c r="N2" s="96"/>
      <c r="O2" s="96"/>
      <c r="P2" s="96"/>
      <c r="Q2" s="96" t="s">
        <v>8</v>
      </c>
      <c r="R2" s="96"/>
      <c r="S2" s="96"/>
      <c r="T2" s="96"/>
      <c r="U2" s="96" t="s">
        <v>9</v>
      </c>
      <c r="V2" s="96"/>
      <c r="W2" s="96"/>
      <c r="X2" s="96"/>
    </row>
    <row r="3" spans="1:24" ht="13" x14ac:dyDescent="0.3">
      <c r="A3" s="5" t="s">
        <v>10</v>
      </c>
      <c r="B3" s="5" t="s">
        <v>11</v>
      </c>
      <c r="C3" s="6" t="s">
        <v>12</v>
      </c>
      <c r="D3" s="5" t="s">
        <v>13</v>
      </c>
      <c r="E3" s="5" t="s">
        <v>14</v>
      </c>
      <c r="F3" s="5"/>
      <c r="G3" s="5" t="s">
        <v>15</v>
      </c>
      <c r="H3" s="5" t="s">
        <v>10</v>
      </c>
      <c r="I3" s="5" t="s">
        <v>14</v>
      </c>
      <c r="J3" s="5"/>
      <c r="K3" s="5" t="s">
        <v>15</v>
      </c>
      <c r="L3" s="5" t="s">
        <v>10</v>
      </c>
      <c r="M3" s="5" t="s">
        <v>14</v>
      </c>
      <c r="N3" s="5"/>
      <c r="O3" s="5" t="s">
        <v>15</v>
      </c>
      <c r="P3" s="5" t="s">
        <v>10</v>
      </c>
      <c r="Q3" s="5" t="s">
        <v>14</v>
      </c>
      <c r="R3" s="5"/>
      <c r="S3" s="5" t="s">
        <v>15</v>
      </c>
      <c r="T3" s="5" t="s">
        <v>10</v>
      </c>
      <c r="U3" s="5" t="s">
        <v>14</v>
      </c>
      <c r="V3" s="5"/>
      <c r="W3" s="5" t="s">
        <v>15</v>
      </c>
      <c r="X3" s="5" t="s">
        <v>10</v>
      </c>
    </row>
    <row r="4" spans="1:24" x14ac:dyDescent="0.25">
      <c r="A4" s="3">
        <v>1</v>
      </c>
      <c r="B4" s="3">
        <v>28</v>
      </c>
      <c r="C4" s="4" t="s">
        <v>2526</v>
      </c>
      <c r="D4" s="3" t="s">
        <v>4640</v>
      </c>
      <c r="E4" s="3" t="s">
        <v>2892</v>
      </c>
      <c r="F4" s="3" t="s">
        <v>19</v>
      </c>
      <c r="G4" s="7">
        <v>5.303240740740741E-2</v>
      </c>
      <c r="H4" s="3">
        <v>1</v>
      </c>
      <c r="I4" s="3" t="s">
        <v>4641</v>
      </c>
      <c r="J4" s="3" t="s">
        <v>19</v>
      </c>
      <c r="K4" s="7">
        <v>5.1886574074074071E-2</v>
      </c>
      <c r="L4" s="3">
        <v>4</v>
      </c>
      <c r="M4" s="3" t="s">
        <v>4362</v>
      </c>
      <c r="N4" s="3" t="s">
        <v>19</v>
      </c>
      <c r="O4" s="7">
        <v>4.1099537037037039E-2</v>
      </c>
      <c r="P4" s="3">
        <v>1</v>
      </c>
      <c r="Q4" s="3" t="s">
        <v>1888</v>
      </c>
      <c r="R4" s="3" t="s">
        <v>19</v>
      </c>
      <c r="S4" s="7">
        <v>5.3796296296296293E-2</v>
      </c>
      <c r="T4" s="3">
        <v>7</v>
      </c>
      <c r="U4" s="3" t="s">
        <v>3748</v>
      </c>
      <c r="V4" s="3" t="s">
        <v>19</v>
      </c>
      <c r="W4" s="7">
        <v>5.6990740740740738E-2</v>
      </c>
      <c r="X4" s="3">
        <v>7</v>
      </c>
    </row>
    <row r="5" spans="1:24" x14ac:dyDescent="0.25">
      <c r="E5" s="3" t="s">
        <v>4642</v>
      </c>
      <c r="F5" s="3" t="s">
        <v>25</v>
      </c>
      <c r="G5" s="7">
        <v>5.303240740740741E-2</v>
      </c>
      <c r="H5" s="3">
        <v>1</v>
      </c>
      <c r="I5" s="3" t="s">
        <v>4643</v>
      </c>
      <c r="J5" s="3" t="s">
        <v>25</v>
      </c>
      <c r="K5" s="7">
        <v>0.10491898148148149</v>
      </c>
      <c r="L5" s="3">
        <v>1</v>
      </c>
      <c r="M5" s="3" t="s">
        <v>4644</v>
      </c>
      <c r="N5" s="3" t="s">
        <v>25</v>
      </c>
      <c r="O5" s="7">
        <v>0.14601851851851852</v>
      </c>
      <c r="P5" s="3">
        <v>1</v>
      </c>
      <c r="Q5" s="3" t="s">
        <v>2886</v>
      </c>
      <c r="R5" s="3" t="s">
        <v>25</v>
      </c>
      <c r="S5" s="7">
        <v>0.19981481481481481</v>
      </c>
      <c r="T5" s="3">
        <v>1</v>
      </c>
      <c r="U5" s="3" t="s">
        <v>1561</v>
      </c>
      <c r="V5" s="3" t="s">
        <v>25</v>
      </c>
      <c r="W5" s="7">
        <v>0.25680555555555556</v>
      </c>
      <c r="X5" s="3">
        <v>1</v>
      </c>
    </row>
    <row r="6" spans="1:24" x14ac:dyDescent="0.25">
      <c r="E6" s="3" t="s">
        <v>30</v>
      </c>
      <c r="G6" s="7">
        <v>3.9857180737941089E-3</v>
      </c>
      <c r="H6" s="3" t="s">
        <v>31</v>
      </c>
      <c r="K6" s="7">
        <v>7.0014819660471628E-5</v>
      </c>
      <c r="L6" s="3" t="s">
        <v>19</v>
      </c>
      <c r="O6" s="7">
        <v>3.0888880139770536E-3</v>
      </c>
      <c r="P6" s="3" t="s">
        <v>31</v>
      </c>
      <c r="S6" s="7">
        <v>5.4515958391885069E-3</v>
      </c>
      <c r="T6" s="3" t="s">
        <v>19</v>
      </c>
      <c r="W6" s="7">
        <v>1.5529954289221562E-3</v>
      </c>
      <c r="X6" s="3" t="s">
        <v>19</v>
      </c>
    </row>
    <row r="7" spans="1:24" x14ac:dyDescent="0.25">
      <c r="A7" s="3">
        <v>2</v>
      </c>
      <c r="B7" s="3">
        <v>1</v>
      </c>
      <c r="C7" s="4" t="s">
        <v>4645</v>
      </c>
      <c r="D7" s="3" t="s">
        <v>4640</v>
      </c>
      <c r="E7" s="3" t="s">
        <v>3267</v>
      </c>
      <c r="F7" s="3" t="s">
        <v>19</v>
      </c>
      <c r="G7" s="7">
        <v>5.7280092592592591E-2</v>
      </c>
      <c r="H7" s="3">
        <v>4</v>
      </c>
      <c r="I7" s="3" t="s">
        <v>2866</v>
      </c>
      <c r="J7" s="3" t="s">
        <v>19</v>
      </c>
      <c r="K7" s="7">
        <v>5.5578703703703707E-2</v>
      </c>
      <c r="L7" s="3">
        <v>7</v>
      </c>
      <c r="M7" s="3" t="s">
        <v>4646</v>
      </c>
      <c r="N7" s="3" t="s">
        <v>19</v>
      </c>
      <c r="O7" s="7">
        <v>4.1238425925925921E-2</v>
      </c>
      <c r="P7" s="3">
        <v>2</v>
      </c>
      <c r="Q7" s="3" t="s">
        <v>4647</v>
      </c>
      <c r="R7" s="3" t="s">
        <v>19</v>
      </c>
      <c r="S7" s="7">
        <v>5.3009259259259256E-2</v>
      </c>
      <c r="T7" s="3">
        <v>3</v>
      </c>
      <c r="U7" s="3" t="s">
        <v>4648</v>
      </c>
      <c r="V7" s="3" t="s">
        <v>19</v>
      </c>
      <c r="W7" s="7">
        <v>5.1562499999999997E-2</v>
      </c>
      <c r="X7" s="3">
        <v>1</v>
      </c>
    </row>
    <row r="8" spans="1:24" x14ac:dyDescent="0.25">
      <c r="E8" s="3" t="s">
        <v>3416</v>
      </c>
      <c r="F8" s="3" t="s">
        <v>25</v>
      </c>
      <c r="G8" s="7">
        <v>5.7280092592592591E-2</v>
      </c>
      <c r="H8" s="3">
        <v>4</v>
      </c>
      <c r="I8" s="3" t="s">
        <v>136</v>
      </c>
      <c r="J8" s="3" t="s">
        <v>25</v>
      </c>
      <c r="K8" s="7">
        <v>0.11285879629629629</v>
      </c>
      <c r="L8" s="3">
        <v>5</v>
      </c>
      <c r="M8" s="3" t="s">
        <v>2869</v>
      </c>
      <c r="N8" s="3" t="s">
        <v>25</v>
      </c>
      <c r="O8" s="7">
        <v>0.15409722222222222</v>
      </c>
      <c r="P8" s="3">
        <v>3</v>
      </c>
      <c r="Q8" s="3" t="s">
        <v>3704</v>
      </c>
      <c r="R8" s="3" t="s">
        <v>25</v>
      </c>
      <c r="S8" s="7">
        <v>0.20710648148148147</v>
      </c>
      <c r="T8" s="3">
        <v>4</v>
      </c>
      <c r="U8" s="3" t="s">
        <v>3940</v>
      </c>
      <c r="V8" s="3" t="s">
        <v>25</v>
      </c>
      <c r="W8" s="7">
        <v>0.25866898148148149</v>
      </c>
      <c r="X8" s="3">
        <v>2</v>
      </c>
    </row>
    <row r="9" spans="1:24" x14ac:dyDescent="0.25">
      <c r="E9" s="3" t="s">
        <v>30</v>
      </c>
      <c r="G9" s="7">
        <v>1.5176635726195375E-4</v>
      </c>
      <c r="H9" s="3" t="s">
        <v>31</v>
      </c>
      <c r="K9" s="7">
        <v>3.3861544528974372E-3</v>
      </c>
      <c r="L9" s="3" t="s">
        <v>19</v>
      </c>
      <c r="O9" s="7">
        <v>3.2706380485248571E-3</v>
      </c>
      <c r="P9" s="3" t="s">
        <v>31</v>
      </c>
      <c r="S9" s="7">
        <v>4.313761219061768E-3</v>
      </c>
      <c r="T9" s="3" t="s">
        <v>19</v>
      </c>
      <c r="W9" s="7">
        <v>4.2775112661724082E-3</v>
      </c>
      <c r="X9" s="3" t="s">
        <v>31</v>
      </c>
    </row>
    <row r="10" spans="1:24" x14ac:dyDescent="0.25">
      <c r="A10" s="3">
        <v>3</v>
      </c>
      <c r="B10" s="3">
        <v>12</v>
      </c>
      <c r="C10" s="4" t="s">
        <v>4649</v>
      </c>
      <c r="D10" s="3" t="s">
        <v>4640</v>
      </c>
      <c r="E10" s="3" t="s">
        <v>1858</v>
      </c>
      <c r="F10" s="3" t="s">
        <v>19</v>
      </c>
      <c r="G10" s="7">
        <v>5.6134259259259266E-2</v>
      </c>
      <c r="H10" s="3">
        <v>3</v>
      </c>
      <c r="I10" s="3" t="s">
        <v>2910</v>
      </c>
      <c r="J10" s="3" t="s">
        <v>19</v>
      </c>
      <c r="K10" s="7">
        <v>5.1643518518518526E-2</v>
      </c>
      <c r="L10" s="3">
        <v>3</v>
      </c>
      <c r="M10" s="3" t="s">
        <v>3425</v>
      </c>
      <c r="N10" s="3" t="s">
        <v>19</v>
      </c>
      <c r="O10" s="7">
        <v>4.4537037037037042E-2</v>
      </c>
      <c r="P10" s="3">
        <v>5</v>
      </c>
      <c r="Q10" s="3" t="s">
        <v>4650</v>
      </c>
      <c r="R10" s="3" t="s">
        <v>19</v>
      </c>
      <c r="S10" s="7">
        <v>5.347222222222222E-2</v>
      </c>
      <c r="T10" s="3">
        <v>4</v>
      </c>
      <c r="U10" s="3" t="s">
        <v>3423</v>
      </c>
      <c r="V10" s="3" t="s">
        <v>19</v>
      </c>
      <c r="W10" s="7">
        <v>5.302083333333333E-2</v>
      </c>
      <c r="X10" s="3">
        <v>4</v>
      </c>
    </row>
    <row r="11" spans="1:24" x14ac:dyDescent="0.25">
      <c r="E11" s="3" t="s">
        <v>4651</v>
      </c>
      <c r="F11" s="3" t="s">
        <v>25</v>
      </c>
      <c r="G11" s="7">
        <v>5.6134259259259266E-2</v>
      </c>
      <c r="H11" s="3">
        <v>3</v>
      </c>
      <c r="I11" s="3" t="s">
        <v>3998</v>
      </c>
      <c r="J11" s="3" t="s">
        <v>25</v>
      </c>
      <c r="K11" s="7">
        <v>0.10777777777777779</v>
      </c>
      <c r="L11" s="3">
        <v>2</v>
      </c>
      <c r="M11" s="3" t="s">
        <v>4545</v>
      </c>
      <c r="N11" s="3" t="s">
        <v>25</v>
      </c>
      <c r="O11" s="7">
        <v>0.15231481481481482</v>
      </c>
      <c r="P11" s="3">
        <v>2</v>
      </c>
      <c r="Q11" s="3" t="s">
        <v>3487</v>
      </c>
      <c r="R11" s="3" t="s">
        <v>25</v>
      </c>
      <c r="S11" s="7">
        <v>0.20578703703703705</v>
      </c>
      <c r="T11" s="3">
        <v>2</v>
      </c>
      <c r="U11" s="3" t="s">
        <v>4652</v>
      </c>
      <c r="V11" s="3" t="s">
        <v>25</v>
      </c>
      <c r="W11" s="7">
        <v>0.2588078703703704</v>
      </c>
      <c r="X11" s="3">
        <v>3</v>
      </c>
    </row>
    <row r="12" spans="1:24" x14ac:dyDescent="0.25">
      <c r="E12" s="3" t="s">
        <v>30</v>
      </c>
      <c r="G12" s="7">
        <v>1.3284369677619701E-3</v>
      </c>
      <c r="H12" s="3" t="s">
        <v>31</v>
      </c>
      <c r="K12" s="7">
        <v>5.7705483139776359E-4</v>
      </c>
      <c r="L12" s="3" t="s">
        <v>31</v>
      </c>
      <c r="O12" s="7">
        <v>4.0745092866265042E-6</v>
      </c>
      <c r="P12" s="3" t="s">
        <v>19</v>
      </c>
      <c r="S12" s="7">
        <v>4.7505777783161743E-3</v>
      </c>
      <c r="T12" s="3" t="s">
        <v>19</v>
      </c>
      <c r="W12" s="7">
        <v>2.8491604884430949E-3</v>
      </c>
      <c r="X12" s="3" t="s">
        <v>31</v>
      </c>
    </row>
    <row r="13" spans="1:24" x14ac:dyDescent="0.25">
      <c r="A13" s="3">
        <v>4</v>
      </c>
      <c r="B13" s="3">
        <v>7</v>
      </c>
      <c r="C13" s="4" t="s">
        <v>3959</v>
      </c>
      <c r="D13" s="3" t="s">
        <v>4640</v>
      </c>
      <c r="E13" s="3" t="s">
        <v>4653</v>
      </c>
      <c r="F13" s="3" t="s">
        <v>19</v>
      </c>
      <c r="G13" s="7">
        <v>5.5520833333333332E-2</v>
      </c>
      <c r="H13" s="3">
        <v>2</v>
      </c>
      <c r="I13" s="3" t="s">
        <v>3406</v>
      </c>
      <c r="J13" s="3" t="s">
        <v>19</v>
      </c>
      <c r="K13" s="7">
        <v>5.451388888888889E-2</v>
      </c>
      <c r="L13" s="3">
        <v>5</v>
      </c>
      <c r="M13" s="3" t="s">
        <v>4654</v>
      </c>
      <c r="N13" s="3" t="s">
        <v>19</v>
      </c>
      <c r="O13" s="7">
        <v>4.4594907407407409E-2</v>
      </c>
      <c r="P13" s="3">
        <v>6</v>
      </c>
      <c r="Q13" s="3" t="s">
        <v>4655</v>
      </c>
      <c r="R13" s="3" t="s">
        <v>19</v>
      </c>
      <c r="S13" s="7">
        <v>5.1967592592592593E-2</v>
      </c>
      <c r="T13" s="3">
        <v>2</v>
      </c>
      <c r="U13" s="3" t="s">
        <v>3410</v>
      </c>
      <c r="V13" s="3" t="s">
        <v>19</v>
      </c>
      <c r="W13" s="7">
        <v>5.275462962962963E-2</v>
      </c>
      <c r="X13" s="3">
        <v>3</v>
      </c>
    </row>
    <row r="14" spans="1:24" x14ac:dyDescent="0.25">
      <c r="E14" s="3" t="s">
        <v>3726</v>
      </c>
      <c r="F14" s="3" t="s">
        <v>25</v>
      </c>
      <c r="G14" s="7">
        <v>5.5520833333333332E-2</v>
      </c>
      <c r="H14" s="3">
        <v>2</v>
      </c>
      <c r="I14" s="3" t="s">
        <v>3414</v>
      </c>
      <c r="J14" s="3" t="s">
        <v>25</v>
      </c>
      <c r="K14" s="7">
        <v>0.11003472222222221</v>
      </c>
      <c r="L14" s="3">
        <v>3</v>
      </c>
      <c r="M14" s="3" t="s">
        <v>4656</v>
      </c>
      <c r="N14" s="3" t="s">
        <v>25</v>
      </c>
      <c r="O14" s="7">
        <v>0.15462962962962964</v>
      </c>
      <c r="P14" s="3">
        <v>4</v>
      </c>
      <c r="Q14" s="3" t="s">
        <v>3465</v>
      </c>
      <c r="R14" s="3" t="s">
        <v>25</v>
      </c>
      <c r="S14" s="7">
        <v>0.20659722222222221</v>
      </c>
      <c r="T14" s="3">
        <v>3</v>
      </c>
      <c r="U14" s="3" t="s">
        <v>4657</v>
      </c>
      <c r="V14" s="3" t="s">
        <v>25</v>
      </c>
      <c r="W14" s="7">
        <v>0.25935185185185183</v>
      </c>
      <c r="X14" s="3">
        <v>4</v>
      </c>
    </row>
    <row r="15" spans="1:24" x14ac:dyDescent="0.25">
      <c r="E15" s="3" t="s">
        <v>30</v>
      </c>
      <c r="G15" s="7">
        <v>2.0626422292574012E-3</v>
      </c>
      <c r="H15" s="3" t="s">
        <v>31</v>
      </c>
      <c r="K15" s="7">
        <v>2.1835544841250637E-3</v>
      </c>
      <c r="L15" s="3" t="s">
        <v>19</v>
      </c>
      <c r="O15" s="7">
        <v>3.1657787433206352E-5</v>
      </c>
      <c r="P15" s="3" t="s">
        <v>31</v>
      </c>
      <c r="S15" s="7">
        <v>3.1435414008280788E-3</v>
      </c>
      <c r="T15" s="3" t="s">
        <v>19</v>
      </c>
      <c r="W15" s="7">
        <v>3.2327958682624933E-3</v>
      </c>
      <c r="X15" s="3" t="s">
        <v>31</v>
      </c>
    </row>
    <row r="16" spans="1:24" x14ac:dyDescent="0.25">
      <c r="A16" s="3">
        <v>5</v>
      </c>
      <c r="B16" s="3">
        <v>15</v>
      </c>
      <c r="C16" s="4" t="s">
        <v>43</v>
      </c>
      <c r="D16" s="3" t="s">
        <v>4640</v>
      </c>
      <c r="E16" s="3" t="s">
        <v>4658</v>
      </c>
      <c r="F16" s="3" t="s">
        <v>19</v>
      </c>
      <c r="G16" s="7">
        <v>6.2129629629629625E-2</v>
      </c>
      <c r="H16" s="3">
        <v>8</v>
      </c>
      <c r="I16" s="3" t="s">
        <v>50</v>
      </c>
      <c r="J16" s="3" t="s">
        <v>19</v>
      </c>
      <c r="K16" s="7">
        <v>4.8194444444444449E-2</v>
      </c>
      <c r="L16" s="3">
        <v>1</v>
      </c>
      <c r="M16" s="3" t="s">
        <v>4659</v>
      </c>
      <c r="N16" s="3" t="s">
        <v>19</v>
      </c>
      <c r="O16" s="7">
        <v>4.9479166666666664E-2</v>
      </c>
      <c r="P16" s="3">
        <v>12</v>
      </c>
      <c r="Q16" s="3" t="s">
        <v>3694</v>
      </c>
      <c r="R16" s="3" t="s">
        <v>19</v>
      </c>
      <c r="S16" s="7">
        <v>5.7974537037037033E-2</v>
      </c>
      <c r="T16" s="3">
        <v>11</v>
      </c>
      <c r="U16" s="3" t="s">
        <v>70</v>
      </c>
      <c r="V16" s="3" t="s">
        <v>19</v>
      </c>
      <c r="W16" s="7">
        <v>5.3888888888888896E-2</v>
      </c>
      <c r="X16" s="3">
        <v>5</v>
      </c>
    </row>
    <row r="17" spans="1:24" x14ac:dyDescent="0.25">
      <c r="E17" s="3" t="s">
        <v>2939</v>
      </c>
      <c r="F17" s="3" t="s">
        <v>25</v>
      </c>
      <c r="G17" s="7">
        <v>6.2129629629629625E-2</v>
      </c>
      <c r="H17" s="3">
        <v>8</v>
      </c>
      <c r="I17" s="3" t="s">
        <v>1700</v>
      </c>
      <c r="J17" s="3" t="s">
        <v>25</v>
      </c>
      <c r="K17" s="7">
        <v>0.11032407407407407</v>
      </c>
      <c r="L17" s="3">
        <v>4</v>
      </c>
      <c r="M17" s="3" t="s">
        <v>4660</v>
      </c>
      <c r="N17" s="3" t="s">
        <v>25</v>
      </c>
      <c r="O17" s="7">
        <v>0.15980324074074073</v>
      </c>
      <c r="P17" s="3">
        <v>6</v>
      </c>
      <c r="Q17" s="3" t="s">
        <v>4661</v>
      </c>
      <c r="R17" s="3" t="s">
        <v>25</v>
      </c>
      <c r="S17" s="7">
        <v>0.21777777777777776</v>
      </c>
      <c r="T17" s="3">
        <v>6</v>
      </c>
      <c r="U17" s="3" t="s">
        <v>4662</v>
      </c>
      <c r="V17" s="3" t="s">
        <v>25</v>
      </c>
      <c r="W17" s="7">
        <v>0.27166666666666667</v>
      </c>
      <c r="X17" s="3">
        <v>5</v>
      </c>
    </row>
    <row r="18" spans="1:24" x14ac:dyDescent="0.25">
      <c r="E18" s="3" t="s">
        <v>30</v>
      </c>
      <c r="G18" s="7">
        <v>1.8119154915927638E-3</v>
      </c>
      <c r="H18" s="3" t="s">
        <v>19</v>
      </c>
      <c r="K18" s="7">
        <v>6.6206934147405166E-3</v>
      </c>
      <c r="L18" s="3" t="s">
        <v>31</v>
      </c>
      <c r="O18" s="7">
        <v>2.7335964125922638E-3</v>
      </c>
      <c r="P18" s="3" t="s">
        <v>19</v>
      </c>
      <c r="S18" s="7">
        <v>6.8321713831144618E-3</v>
      </c>
      <c r="T18" s="3" t="s">
        <v>19</v>
      </c>
      <c r="W18" s="7">
        <v>4.7569898725589865E-3</v>
      </c>
      <c r="X18" s="3" t="s">
        <v>31</v>
      </c>
    </row>
    <row r="19" spans="1:24" x14ac:dyDescent="0.25">
      <c r="A19" s="3">
        <v>6</v>
      </c>
      <c r="B19" s="3">
        <v>17</v>
      </c>
      <c r="C19" s="4" t="s">
        <v>1696</v>
      </c>
      <c r="D19" s="3" t="s">
        <v>3255</v>
      </c>
      <c r="E19" s="3" t="s">
        <v>2878</v>
      </c>
      <c r="F19" s="3" t="s">
        <v>19</v>
      </c>
      <c r="G19" s="7">
        <v>6.1273148148148153E-2</v>
      </c>
      <c r="H19" s="3">
        <v>7</v>
      </c>
      <c r="I19" s="3" t="s">
        <v>1551</v>
      </c>
      <c r="J19" s="3" t="s">
        <v>19</v>
      </c>
      <c r="K19" s="7">
        <v>6.2372685185185184E-2</v>
      </c>
      <c r="L19" s="3">
        <v>17</v>
      </c>
      <c r="M19" s="3" t="s">
        <v>4663</v>
      </c>
      <c r="N19" s="3" t="s">
        <v>19</v>
      </c>
      <c r="O19" s="7">
        <v>4.4201388888888887E-2</v>
      </c>
      <c r="P19" s="3">
        <v>4</v>
      </c>
      <c r="Q19" s="3" t="s">
        <v>1623</v>
      </c>
      <c r="R19" s="3" t="s">
        <v>19</v>
      </c>
      <c r="S19" s="7">
        <v>5.3645833333333337E-2</v>
      </c>
      <c r="T19" s="3">
        <v>6</v>
      </c>
      <c r="U19" s="3" t="s">
        <v>2880</v>
      </c>
      <c r="V19" s="3" t="s">
        <v>19</v>
      </c>
      <c r="W19" s="7">
        <v>5.6006944444444449E-2</v>
      </c>
      <c r="X19" s="3">
        <v>6</v>
      </c>
    </row>
    <row r="20" spans="1:24" x14ac:dyDescent="0.25">
      <c r="E20" s="3" t="s">
        <v>3466</v>
      </c>
      <c r="F20" s="3" t="s">
        <v>25</v>
      </c>
      <c r="G20" s="7">
        <v>6.1273148148148153E-2</v>
      </c>
      <c r="H20" s="3">
        <v>7</v>
      </c>
      <c r="I20" s="3" t="s">
        <v>958</v>
      </c>
      <c r="J20" s="3" t="s">
        <v>25</v>
      </c>
      <c r="K20" s="7">
        <v>0.12364583333333333</v>
      </c>
      <c r="L20" s="3">
        <v>9</v>
      </c>
      <c r="M20" s="3" t="s">
        <v>3467</v>
      </c>
      <c r="N20" s="3" t="s">
        <v>25</v>
      </c>
      <c r="O20" s="7">
        <v>0.16784722222222223</v>
      </c>
      <c r="P20" s="3">
        <v>8</v>
      </c>
      <c r="Q20" s="3" t="s">
        <v>1406</v>
      </c>
      <c r="R20" s="3" t="s">
        <v>25</v>
      </c>
      <c r="S20" s="7">
        <v>0.22149305555555554</v>
      </c>
      <c r="T20" s="3">
        <v>8</v>
      </c>
      <c r="U20" s="3" t="s">
        <v>1873</v>
      </c>
      <c r="V20" s="3" t="s">
        <v>25</v>
      </c>
      <c r="W20" s="7">
        <v>0.27750000000000002</v>
      </c>
      <c r="X20" s="3">
        <v>6</v>
      </c>
    </row>
    <row r="21" spans="1:24" x14ac:dyDescent="0.25">
      <c r="E21" s="3" t="s">
        <v>30</v>
      </c>
      <c r="G21" s="7">
        <v>3.3973163088951014E-4</v>
      </c>
      <c r="H21" s="3" t="s">
        <v>31</v>
      </c>
      <c r="K21" s="7">
        <v>6.3805351633796775E-3</v>
      </c>
      <c r="L21" s="3" t="s">
        <v>19</v>
      </c>
      <c r="O21" s="7">
        <v>3.5479206037699398E-3</v>
      </c>
      <c r="P21" s="3" t="s">
        <v>31</v>
      </c>
      <c r="S21" s="7">
        <v>1.4053187236516898E-3</v>
      </c>
      <c r="T21" s="3" t="s">
        <v>19</v>
      </c>
      <c r="W21" s="7">
        <v>3.898201652371952E-3</v>
      </c>
      <c r="X21" s="3" t="s">
        <v>31</v>
      </c>
    </row>
    <row r="22" spans="1:24" x14ac:dyDescent="0.25">
      <c r="A22" s="3">
        <v>7</v>
      </c>
      <c r="B22" s="3">
        <v>11</v>
      </c>
      <c r="C22" s="4" t="s">
        <v>368</v>
      </c>
      <c r="D22" s="3" t="s">
        <v>4640</v>
      </c>
      <c r="E22" s="3" t="s">
        <v>187</v>
      </c>
      <c r="F22" s="3" t="s">
        <v>19</v>
      </c>
      <c r="G22" s="7">
        <v>6.5462962962962959E-2</v>
      </c>
      <c r="H22" s="3">
        <v>15</v>
      </c>
      <c r="I22" s="3" t="s">
        <v>114</v>
      </c>
      <c r="J22" s="3" t="s">
        <v>19</v>
      </c>
      <c r="K22" s="7">
        <v>5.1273148148148151E-2</v>
      </c>
      <c r="L22" s="3">
        <v>2</v>
      </c>
      <c r="M22" s="3" t="s">
        <v>188</v>
      </c>
      <c r="N22" s="3" t="s">
        <v>19</v>
      </c>
      <c r="O22" s="7">
        <v>4.2615740740740739E-2</v>
      </c>
      <c r="P22" s="3">
        <v>3</v>
      </c>
      <c r="Q22" s="3" t="s">
        <v>4664</v>
      </c>
      <c r="R22" s="3" t="s">
        <v>19</v>
      </c>
      <c r="S22" s="7">
        <v>5.7002314814814818E-2</v>
      </c>
      <c r="T22" s="3">
        <v>10</v>
      </c>
      <c r="U22" s="3" t="s">
        <v>3435</v>
      </c>
      <c r="V22" s="3" t="s">
        <v>19</v>
      </c>
      <c r="W22" s="7">
        <v>6.2094907407407411E-2</v>
      </c>
      <c r="X22" s="3">
        <v>11</v>
      </c>
    </row>
    <row r="23" spans="1:24" x14ac:dyDescent="0.25">
      <c r="E23" s="3" t="s">
        <v>2091</v>
      </c>
      <c r="F23" s="3" t="s">
        <v>25</v>
      </c>
      <c r="G23" s="7">
        <v>6.5462962962962959E-2</v>
      </c>
      <c r="H23" s="3">
        <v>15</v>
      </c>
      <c r="I23" s="3" t="s">
        <v>920</v>
      </c>
      <c r="J23" s="3" t="s">
        <v>25</v>
      </c>
      <c r="K23" s="7">
        <v>0.11673611111111111</v>
      </c>
      <c r="L23" s="3">
        <v>6</v>
      </c>
      <c r="M23" s="3" t="s">
        <v>453</v>
      </c>
      <c r="N23" s="3" t="s">
        <v>25</v>
      </c>
      <c r="O23" s="7">
        <v>0.15935185185185186</v>
      </c>
      <c r="P23" s="3">
        <v>5</v>
      </c>
      <c r="Q23" s="3" t="s">
        <v>4665</v>
      </c>
      <c r="R23" s="3" t="s">
        <v>25</v>
      </c>
      <c r="S23" s="7">
        <v>0.21635416666666665</v>
      </c>
      <c r="T23" s="3">
        <v>5</v>
      </c>
      <c r="U23" s="3" t="s">
        <v>4374</v>
      </c>
      <c r="V23" s="3" t="s">
        <v>25</v>
      </c>
      <c r="W23" s="7">
        <v>0.2784490740740741</v>
      </c>
      <c r="X23" s="3">
        <v>7</v>
      </c>
    </row>
    <row r="24" spans="1:24" x14ac:dyDescent="0.25">
      <c r="E24" s="3" t="s">
        <v>30</v>
      </c>
      <c r="G24" s="7">
        <v>3.639361789952951E-3</v>
      </c>
      <c r="H24" s="3" t="s">
        <v>19</v>
      </c>
      <c r="K24" s="7">
        <v>4.9104998842424419E-3</v>
      </c>
      <c r="L24" s="3" t="s">
        <v>31</v>
      </c>
      <c r="O24" s="7">
        <v>5.2968755327988809E-3</v>
      </c>
      <c r="P24" s="3" t="s">
        <v>31</v>
      </c>
      <c r="S24" s="7">
        <v>4.5831331131247557E-3</v>
      </c>
      <c r="T24" s="3" t="s">
        <v>19</v>
      </c>
      <c r="W24" s="7">
        <v>1.9848805139635953E-3</v>
      </c>
      <c r="X24" s="3" t="s">
        <v>19</v>
      </c>
    </row>
    <row r="25" spans="1:24" s="11" customFormat="1" x14ac:dyDescent="0.25">
      <c r="A25" s="8">
        <v>8</v>
      </c>
      <c r="B25" s="8">
        <v>25</v>
      </c>
      <c r="C25" s="9" t="s">
        <v>3470</v>
      </c>
      <c r="D25" s="8" t="s">
        <v>3255</v>
      </c>
      <c r="E25" s="8" t="s">
        <v>735</v>
      </c>
      <c r="F25" s="8" t="s">
        <v>19</v>
      </c>
      <c r="G25" s="10">
        <v>5.8229166666666665E-2</v>
      </c>
      <c r="H25" s="8">
        <v>6</v>
      </c>
      <c r="I25" s="8" t="s">
        <v>1846</v>
      </c>
      <c r="J25" s="8" t="s">
        <v>19</v>
      </c>
      <c r="K25" s="10">
        <v>5.9803240740740747E-2</v>
      </c>
      <c r="L25" s="8">
        <v>14</v>
      </c>
      <c r="M25" s="8" t="s">
        <v>4666</v>
      </c>
      <c r="N25" s="8" t="s">
        <v>19</v>
      </c>
      <c r="O25" s="10">
        <v>4.7453703703703699E-2</v>
      </c>
      <c r="P25" s="8">
        <v>9</v>
      </c>
      <c r="Q25" s="8" t="s">
        <v>3472</v>
      </c>
      <c r="R25" s="8" t="s">
        <v>19</v>
      </c>
      <c r="S25" s="10">
        <v>5.5266203703703699E-2</v>
      </c>
      <c r="T25" s="8">
        <v>8</v>
      </c>
      <c r="U25" s="8" t="s">
        <v>3474</v>
      </c>
      <c r="V25" s="8" t="s">
        <v>19</v>
      </c>
      <c r="W25" s="10">
        <v>5.9606481481481483E-2</v>
      </c>
      <c r="X25" s="8">
        <v>10</v>
      </c>
    </row>
    <row r="26" spans="1:24" s="11" customFormat="1" x14ac:dyDescent="0.25">
      <c r="A26" s="8"/>
      <c r="B26" s="8"/>
      <c r="C26" s="9"/>
      <c r="D26" s="8"/>
      <c r="E26" s="8" t="s">
        <v>183</v>
      </c>
      <c r="F26" s="8" t="s">
        <v>25</v>
      </c>
      <c r="G26" s="10">
        <v>5.8229166666666665E-2</v>
      </c>
      <c r="H26" s="8">
        <v>6</v>
      </c>
      <c r="I26" s="8" t="s">
        <v>4667</v>
      </c>
      <c r="J26" s="8" t="s">
        <v>25</v>
      </c>
      <c r="K26" s="10">
        <v>0.11803240740740741</v>
      </c>
      <c r="L26" s="8">
        <v>7</v>
      </c>
      <c r="M26" s="8" t="s">
        <v>4243</v>
      </c>
      <c r="N26" s="8" t="s">
        <v>25</v>
      </c>
      <c r="O26" s="10">
        <v>0.16548611111111111</v>
      </c>
      <c r="P26" s="8">
        <v>7</v>
      </c>
      <c r="Q26" s="8" t="s">
        <v>2956</v>
      </c>
      <c r="R26" s="8" t="s">
        <v>25</v>
      </c>
      <c r="S26" s="10">
        <v>0.22075231481481483</v>
      </c>
      <c r="T26" s="8">
        <v>7</v>
      </c>
      <c r="U26" s="8" t="s">
        <v>3701</v>
      </c>
      <c r="V26" s="8" t="s">
        <v>25</v>
      </c>
      <c r="W26" s="10">
        <v>0.28035879629629629</v>
      </c>
      <c r="X26" s="8">
        <v>8</v>
      </c>
    </row>
    <row r="27" spans="1:24" x14ac:dyDescent="0.25">
      <c r="E27" s="3" t="s">
        <v>30</v>
      </c>
      <c r="G27" s="7">
        <v>4.0184470673852585E-3</v>
      </c>
      <c r="H27" s="3" t="s">
        <v>31</v>
      </c>
      <c r="K27" s="7">
        <v>3.2342613455874913E-3</v>
      </c>
      <c r="L27" s="3" t="s">
        <v>19</v>
      </c>
      <c r="O27" s="7">
        <v>7.875176777058096E-4</v>
      </c>
      <c r="P27" s="3" t="s">
        <v>31</v>
      </c>
      <c r="S27" s="7">
        <v>2.4875089510210946E-3</v>
      </c>
      <c r="T27" s="3" t="s">
        <v>19</v>
      </c>
      <c r="W27" s="7">
        <v>9.158055515174901E-4</v>
      </c>
      <c r="X27" s="3" t="s">
        <v>31</v>
      </c>
    </row>
    <row r="28" spans="1:24" x14ac:dyDescent="0.25">
      <c r="A28" s="3">
        <v>9</v>
      </c>
      <c r="B28" s="3">
        <v>10</v>
      </c>
      <c r="C28" s="4" t="s">
        <v>4668</v>
      </c>
      <c r="D28" s="3" t="s">
        <v>4640</v>
      </c>
      <c r="E28" s="3" t="s">
        <v>4669</v>
      </c>
      <c r="F28" s="3" t="s">
        <v>19</v>
      </c>
      <c r="G28" s="7">
        <v>8.4224537037037028E-2</v>
      </c>
      <c r="H28" s="3">
        <v>31</v>
      </c>
      <c r="I28" s="3" t="s">
        <v>3442</v>
      </c>
      <c r="J28" s="3" t="s">
        <v>19</v>
      </c>
      <c r="K28" s="7">
        <v>5.6099537037037038E-2</v>
      </c>
      <c r="L28" s="3">
        <v>8</v>
      </c>
      <c r="M28" s="3" t="s">
        <v>4670</v>
      </c>
      <c r="N28" s="3" t="s">
        <v>19</v>
      </c>
      <c r="O28" s="7">
        <v>5.2824074074074079E-2</v>
      </c>
      <c r="P28" s="3">
        <v>20</v>
      </c>
      <c r="Q28" s="3" t="s">
        <v>922</v>
      </c>
      <c r="R28" s="3" t="s">
        <v>19</v>
      </c>
      <c r="S28" s="7">
        <v>4.4965277777777778E-2</v>
      </c>
      <c r="T28" s="3">
        <v>1</v>
      </c>
      <c r="U28" s="3" t="s">
        <v>3450</v>
      </c>
      <c r="V28" s="3" t="s">
        <v>19</v>
      </c>
      <c r="W28" s="7">
        <v>5.2523148148148145E-2</v>
      </c>
      <c r="X28" s="3">
        <v>2</v>
      </c>
    </row>
    <row r="29" spans="1:24" x14ac:dyDescent="0.25">
      <c r="E29" s="3" t="s">
        <v>3844</v>
      </c>
      <c r="F29" s="3" t="s">
        <v>25</v>
      </c>
      <c r="G29" s="7">
        <v>8.4224537037037028E-2</v>
      </c>
      <c r="H29" s="3">
        <v>31</v>
      </c>
      <c r="I29" s="3" t="s">
        <v>113</v>
      </c>
      <c r="J29" s="3" t="s">
        <v>25</v>
      </c>
      <c r="K29" s="7">
        <v>0.14032407407407407</v>
      </c>
      <c r="L29" s="3">
        <v>24</v>
      </c>
      <c r="M29" s="3" t="s">
        <v>3443</v>
      </c>
      <c r="N29" s="3" t="s">
        <v>25</v>
      </c>
      <c r="O29" s="7">
        <v>0.19314814814814815</v>
      </c>
      <c r="P29" s="3">
        <v>24</v>
      </c>
      <c r="Q29" s="3" t="s">
        <v>3445</v>
      </c>
      <c r="R29" s="3" t="s">
        <v>25</v>
      </c>
      <c r="S29" s="7">
        <v>0.23811342592592591</v>
      </c>
      <c r="T29" s="3">
        <v>10</v>
      </c>
      <c r="U29" s="3" t="s">
        <v>4671</v>
      </c>
      <c r="V29" s="3" t="s">
        <v>25</v>
      </c>
      <c r="W29" s="7">
        <v>0.29063657407407406</v>
      </c>
      <c r="X29" s="3">
        <v>9</v>
      </c>
    </row>
    <row r="30" spans="1:24" x14ac:dyDescent="0.25">
      <c r="E30" s="3" t="s">
        <v>30</v>
      </c>
      <c r="G30" s="7">
        <v>1.9694964792650371E-2</v>
      </c>
      <c r="H30" s="3" t="s">
        <v>19</v>
      </c>
      <c r="K30" s="7">
        <v>2.5432256922571644E-3</v>
      </c>
      <c r="L30" s="3" t="s">
        <v>31</v>
      </c>
      <c r="O30" s="7">
        <v>2.8143597484920138E-3</v>
      </c>
      <c r="P30" s="3" t="s">
        <v>19</v>
      </c>
      <c r="S30" s="7">
        <v>9.7482508493374892E-3</v>
      </c>
      <c r="T30" s="3" t="s">
        <v>31</v>
      </c>
      <c r="W30" s="7">
        <v>1.0217847999547731E-2</v>
      </c>
      <c r="X30" s="3" t="s">
        <v>31</v>
      </c>
    </row>
    <row r="31" spans="1:24" x14ac:dyDescent="0.25">
      <c r="A31" s="3">
        <v>10</v>
      </c>
      <c r="B31" s="3">
        <v>8</v>
      </c>
      <c r="C31" s="4" t="s">
        <v>4672</v>
      </c>
      <c r="D31" s="3" t="s">
        <v>3255</v>
      </c>
      <c r="E31" s="3" t="s">
        <v>4673</v>
      </c>
      <c r="F31" s="3" t="s">
        <v>19</v>
      </c>
      <c r="G31" s="7">
        <v>7.4953703703703703E-2</v>
      </c>
      <c r="H31" s="3">
        <v>26</v>
      </c>
      <c r="I31" s="3" t="s">
        <v>145</v>
      </c>
      <c r="J31" s="3" t="s">
        <v>19</v>
      </c>
      <c r="K31" s="7">
        <v>5.7361111111111113E-2</v>
      </c>
      <c r="L31" s="3">
        <v>12</v>
      </c>
      <c r="M31" s="3" t="s">
        <v>3779</v>
      </c>
      <c r="N31" s="3" t="s">
        <v>19</v>
      </c>
      <c r="O31" s="7">
        <v>4.5694444444444447E-2</v>
      </c>
      <c r="P31" s="3">
        <v>7</v>
      </c>
      <c r="Q31" s="3" t="s">
        <v>2425</v>
      </c>
      <c r="R31" s="3" t="s">
        <v>19</v>
      </c>
      <c r="S31" s="7">
        <v>6.0312499999999998E-2</v>
      </c>
      <c r="T31" s="3">
        <v>12</v>
      </c>
      <c r="U31" s="3" t="s">
        <v>3963</v>
      </c>
      <c r="V31" s="3" t="s">
        <v>19</v>
      </c>
      <c r="W31" s="7">
        <v>5.935185185185185E-2</v>
      </c>
      <c r="X31" s="3">
        <v>9</v>
      </c>
    </row>
    <row r="32" spans="1:24" x14ac:dyDescent="0.25">
      <c r="E32" s="3" t="s">
        <v>458</v>
      </c>
      <c r="F32" s="3" t="s">
        <v>25</v>
      </c>
      <c r="G32" s="7">
        <v>7.4953703703703703E-2</v>
      </c>
      <c r="H32" s="3">
        <v>26</v>
      </c>
      <c r="I32" s="3" t="s">
        <v>3777</v>
      </c>
      <c r="J32" s="3" t="s">
        <v>25</v>
      </c>
      <c r="K32" s="7">
        <v>0.1323148148148148</v>
      </c>
      <c r="L32" s="3">
        <v>17</v>
      </c>
      <c r="M32" s="3" t="s">
        <v>3774</v>
      </c>
      <c r="N32" s="3" t="s">
        <v>25</v>
      </c>
      <c r="O32" s="7">
        <v>0.17800925925925926</v>
      </c>
      <c r="P32" s="3">
        <v>10</v>
      </c>
      <c r="Q32" s="3" t="s">
        <v>3094</v>
      </c>
      <c r="R32" s="3" t="s">
        <v>25</v>
      </c>
      <c r="S32" s="7">
        <v>0.23832175925925925</v>
      </c>
      <c r="T32" s="3">
        <v>11</v>
      </c>
      <c r="U32" s="3" t="s">
        <v>3539</v>
      </c>
      <c r="V32" s="3" t="s">
        <v>25</v>
      </c>
      <c r="W32" s="7">
        <v>0.29767361111111112</v>
      </c>
      <c r="X32" s="3">
        <v>10</v>
      </c>
    </row>
    <row r="33" spans="1:24" x14ac:dyDescent="0.25">
      <c r="E33" s="3" t="s">
        <v>30</v>
      </c>
      <c r="G33" s="7">
        <v>8.8617094162049825E-3</v>
      </c>
      <c r="H33" s="3" t="s">
        <v>19</v>
      </c>
      <c r="K33" s="7">
        <v>2.7015393064237433E-3</v>
      </c>
      <c r="L33" s="3" t="s">
        <v>31</v>
      </c>
      <c r="O33" s="7">
        <v>5.5261299149854878E-3</v>
      </c>
      <c r="P33" s="3" t="s">
        <v>31</v>
      </c>
      <c r="S33" s="7">
        <v>4.2742202516515629E-3</v>
      </c>
      <c r="T33" s="3" t="s">
        <v>19</v>
      </c>
      <c r="W33" s="7">
        <v>4.9082604464473212E-3</v>
      </c>
      <c r="X33" s="3" t="s">
        <v>31</v>
      </c>
    </row>
    <row r="34" spans="1:24" x14ac:dyDescent="0.25">
      <c r="A34" s="3">
        <v>11</v>
      </c>
      <c r="B34" s="3">
        <v>33</v>
      </c>
      <c r="C34" s="4" t="s">
        <v>4674</v>
      </c>
      <c r="D34" s="3" t="s">
        <v>4640</v>
      </c>
      <c r="E34" s="3" t="s">
        <v>3153</v>
      </c>
      <c r="F34" s="3" t="s">
        <v>19</v>
      </c>
      <c r="G34" s="7">
        <v>6.9282407407407418E-2</v>
      </c>
      <c r="H34" s="3">
        <v>19</v>
      </c>
      <c r="I34" s="3" t="s">
        <v>1253</v>
      </c>
      <c r="J34" s="3" t="s">
        <v>19</v>
      </c>
      <c r="K34" s="7">
        <v>5.6597222222222222E-2</v>
      </c>
      <c r="L34" s="3">
        <v>9</v>
      </c>
      <c r="M34" s="3" t="s">
        <v>3570</v>
      </c>
      <c r="N34" s="3" t="s">
        <v>19</v>
      </c>
      <c r="O34" s="7">
        <v>5.3402777777777778E-2</v>
      </c>
      <c r="P34" s="3">
        <v>23</v>
      </c>
      <c r="Q34" s="3" t="s">
        <v>3707</v>
      </c>
      <c r="R34" s="3" t="s">
        <v>19</v>
      </c>
      <c r="S34" s="7">
        <v>5.3587962962962969E-2</v>
      </c>
      <c r="T34" s="3">
        <v>5</v>
      </c>
      <c r="U34" s="3" t="s">
        <v>3302</v>
      </c>
      <c r="V34" s="3" t="s">
        <v>19</v>
      </c>
      <c r="W34" s="7">
        <v>6.94212962962963E-2</v>
      </c>
      <c r="X34" s="3">
        <v>23</v>
      </c>
    </row>
    <row r="35" spans="1:24" x14ac:dyDescent="0.25">
      <c r="E35" s="3" t="s">
        <v>4675</v>
      </c>
      <c r="F35" s="3" t="s">
        <v>25</v>
      </c>
      <c r="G35" s="7">
        <v>6.9282407407407418E-2</v>
      </c>
      <c r="H35" s="3">
        <v>19</v>
      </c>
      <c r="I35" s="3" t="s">
        <v>3711</v>
      </c>
      <c r="J35" s="3" t="s">
        <v>25</v>
      </c>
      <c r="K35" s="7">
        <v>0.12587962962962965</v>
      </c>
      <c r="L35" s="3">
        <v>11</v>
      </c>
      <c r="M35" s="3" t="s">
        <v>3807</v>
      </c>
      <c r="N35" s="3" t="s">
        <v>25</v>
      </c>
      <c r="O35" s="7">
        <v>0.17928240740740742</v>
      </c>
      <c r="P35" s="3">
        <v>11</v>
      </c>
      <c r="Q35" s="3" t="s">
        <v>3428</v>
      </c>
      <c r="R35" s="3" t="s">
        <v>25</v>
      </c>
      <c r="S35" s="7">
        <v>0.23287037037037037</v>
      </c>
      <c r="T35" s="3">
        <v>9</v>
      </c>
      <c r="U35" s="3" t="s">
        <v>3712</v>
      </c>
      <c r="V35" s="3" t="s">
        <v>25</v>
      </c>
      <c r="W35" s="7">
        <v>0.30229166666666668</v>
      </c>
      <c r="X35" s="3">
        <v>11</v>
      </c>
    </row>
    <row r="36" spans="1:24" x14ac:dyDescent="0.25">
      <c r="E36" s="3" t="s">
        <v>30</v>
      </c>
      <c r="G36" s="7">
        <v>2.1650736541164034E-3</v>
      </c>
      <c r="H36" s="3" t="s">
        <v>19</v>
      </c>
      <c r="K36" s="7">
        <v>4.397229490720557E-3</v>
      </c>
      <c r="L36" s="3" t="s">
        <v>31</v>
      </c>
      <c r="O36" s="7">
        <v>1.3875765211351782E-3</v>
      </c>
      <c r="P36" s="3" t="s">
        <v>19</v>
      </c>
      <c r="S36" s="7">
        <v>3.3196847086947312E-3</v>
      </c>
      <c r="T36" s="3" t="s">
        <v>31</v>
      </c>
      <c r="W36" s="7">
        <v>4.1642640241637274E-3</v>
      </c>
      <c r="X36" s="3" t="s">
        <v>19</v>
      </c>
    </row>
    <row r="37" spans="1:24" x14ac:dyDescent="0.25">
      <c r="A37" s="3">
        <v>12</v>
      </c>
      <c r="B37" s="3">
        <v>31</v>
      </c>
      <c r="C37" s="4" t="s">
        <v>4676</v>
      </c>
      <c r="D37" s="3" t="s">
        <v>3198</v>
      </c>
      <c r="E37" s="3" t="s">
        <v>3756</v>
      </c>
      <c r="F37" s="3" t="s">
        <v>19</v>
      </c>
      <c r="G37" s="7">
        <v>6.4710648148148142E-2</v>
      </c>
      <c r="H37" s="3">
        <v>11</v>
      </c>
      <c r="I37" s="3" t="s">
        <v>4677</v>
      </c>
      <c r="J37" s="3" t="s">
        <v>19</v>
      </c>
      <c r="K37" s="7">
        <v>5.7094907407407407E-2</v>
      </c>
      <c r="L37" s="3">
        <v>11</v>
      </c>
      <c r="M37" s="3" t="s">
        <v>4678</v>
      </c>
      <c r="N37" s="3" t="s">
        <v>19</v>
      </c>
      <c r="O37" s="7">
        <v>6.2916666666666662E-2</v>
      </c>
      <c r="P37" s="3">
        <v>30</v>
      </c>
      <c r="Q37" s="3" t="s">
        <v>4679</v>
      </c>
      <c r="R37" s="3" t="s">
        <v>19</v>
      </c>
      <c r="S37" s="7">
        <v>6.2256944444444441E-2</v>
      </c>
      <c r="T37" s="3">
        <v>16</v>
      </c>
      <c r="U37" s="3" t="s">
        <v>2967</v>
      </c>
      <c r="V37" s="3" t="s">
        <v>19</v>
      </c>
      <c r="W37" s="7">
        <v>5.7048611111111112E-2</v>
      </c>
      <c r="X37" s="3">
        <v>8</v>
      </c>
    </row>
    <row r="38" spans="1:24" x14ac:dyDescent="0.25">
      <c r="E38" s="3" t="s">
        <v>4680</v>
      </c>
      <c r="F38" s="3" t="s">
        <v>25</v>
      </c>
      <c r="G38" s="7">
        <v>6.4710648148148142E-2</v>
      </c>
      <c r="H38" s="3">
        <v>11</v>
      </c>
      <c r="I38" s="3" t="s">
        <v>2966</v>
      </c>
      <c r="J38" s="3" t="s">
        <v>25</v>
      </c>
      <c r="K38" s="7">
        <v>0.12180555555555556</v>
      </c>
      <c r="L38" s="3">
        <v>8</v>
      </c>
      <c r="M38" s="3" t="s">
        <v>3588</v>
      </c>
      <c r="N38" s="3" t="s">
        <v>25</v>
      </c>
      <c r="O38" s="7">
        <v>0.18472222222222223</v>
      </c>
      <c r="P38" s="3">
        <v>16</v>
      </c>
      <c r="Q38" s="3" t="s">
        <v>3561</v>
      </c>
      <c r="R38" s="3" t="s">
        <v>25</v>
      </c>
      <c r="S38" s="7">
        <v>0.24697916666666667</v>
      </c>
      <c r="T38" s="3">
        <v>17</v>
      </c>
      <c r="U38" s="3" t="s">
        <v>4681</v>
      </c>
      <c r="V38" s="3" t="s">
        <v>25</v>
      </c>
      <c r="W38" s="7">
        <v>0.30402777777777779</v>
      </c>
      <c r="X38" s="3">
        <v>12</v>
      </c>
    </row>
    <row r="39" spans="1:24" x14ac:dyDescent="0.25">
      <c r="E39" s="3" t="s">
        <v>30</v>
      </c>
      <c r="G39" s="7">
        <v>2.7921515697264393E-3</v>
      </c>
      <c r="H39" s="3" t="s">
        <v>31</v>
      </c>
      <c r="K39" s="7">
        <v>4.2498455444105326E-3</v>
      </c>
      <c r="L39" s="3" t="s">
        <v>31</v>
      </c>
      <c r="O39" s="7">
        <v>1.0602733493778702E-2</v>
      </c>
      <c r="P39" s="3" t="s">
        <v>19</v>
      </c>
      <c r="S39" s="7">
        <v>5.0224667264298709E-3</v>
      </c>
      <c r="T39" s="3" t="s">
        <v>19</v>
      </c>
      <c r="W39" s="7">
        <v>8.5832031060716144E-3</v>
      </c>
      <c r="X39" s="3" t="s">
        <v>31</v>
      </c>
    </row>
    <row r="40" spans="1:24" x14ac:dyDescent="0.25">
      <c r="A40" s="3">
        <v>13</v>
      </c>
      <c r="B40" s="3">
        <v>20</v>
      </c>
      <c r="C40" s="4" t="s">
        <v>790</v>
      </c>
      <c r="D40" s="3" t="s">
        <v>3198</v>
      </c>
      <c r="E40" s="3" t="s">
        <v>3782</v>
      </c>
      <c r="F40" s="3" t="s">
        <v>19</v>
      </c>
      <c r="G40" s="7">
        <v>6.508101851851851E-2</v>
      </c>
      <c r="H40" s="3">
        <v>13</v>
      </c>
      <c r="I40" s="3" t="s">
        <v>4682</v>
      </c>
      <c r="J40" s="3" t="s">
        <v>19</v>
      </c>
      <c r="K40" s="7">
        <v>6.1828703703703712E-2</v>
      </c>
      <c r="L40" s="3">
        <v>16</v>
      </c>
      <c r="M40" s="3" t="s">
        <v>3784</v>
      </c>
      <c r="N40" s="3" t="s">
        <v>19</v>
      </c>
      <c r="O40" s="7">
        <v>5.1053240740740746E-2</v>
      </c>
      <c r="P40" s="3">
        <v>13</v>
      </c>
      <c r="Q40" s="3" t="s">
        <v>1542</v>
      </c>
      <c r="R40" s="3" t="s">
        <v>19</v>
      </c>
      <c r="S40" s="7">
        <v>6.805555555555555E-2</v>
      </c>
      <c r="T40" s="3">
        <v>23</v>
      </c>
      <c r="U40" s="3" t="s">
        <v>4683</v>
      </c>
      <c r="V40" s="3" t="s">
        <v>19</v>
      </c>
      <c r="W40" s="7">
        <v>6.2546296296296294E-2</v>
      </c>
      <c r="X40" s="3">
        <v>13</v>
      </c>
    </row>
    <row r="41" spans="1:24" x14ac:dyDescent="0.25">
      <c r="E41" s="3" t="s">
        <v>4290</v>
      </c>
      <c r="F41" s="3" t="s">
        <v>25</v>
      </c>
      <c r="G41" s="7">
        <v>6.508101851851851E-2</v>
      </c>
      <c r="H41" s="3">
        <v>13</v>
      </c>
      <c r="I41" s="3" t="s">
        <v>4684</v>
      </c>
      <c r="J41" s="3" t="s">
        <v>25</v>
      </c>
      <c r="K41" s="7">
        <v>0.12690972222222222</v>
      </c>
      <c r="L41" s="3">
        <v>12</v>
      </c>
      <c r="M41" s="3" t="s">
        <v>3785</v>
      </c>
      <c r="N41" s="3" t="s">
        <v>25</v>
      </c>
      <c r="O41" s="7">
        <v>0.17796296296296296</v>
      </c>
      <c r="P41" s="3">
        <v>9</v>
      </c>
      <c r="Q41" s="3" t="s">
        <v>4685</v>
      </c>
      <c r="R41" s="3" t="s">
        <v>25</v>
      </c>
      <c r="S41" s="7">
        <v>0.24601851851851853</v>
      </c>
      <c r="T41" s="3">
        <v>14</v>
      </c>
      <c r="U41" s="3" t="s">
        <v>4686</v>
      </c>
      <c r="V41" s="3" t="s">
        <v>25</v>
      </c>
      <c r="W41" s="7">
        <v>0.30856481481481485</v>
      </c>
      <c r="X41" s="3">
        <v>13</v>
      </c>
    </row>
    <row r="42" spans="1:24" x14ac:dyDescent="0.25">
      <c r="E42" s="3" t="s">
        <v>30</v>
      </c>
      <c r="G42" s="7">
        <v>3.4291322534678176E-3</v>
      </c>
      <c r="H42" s="3" t="s">
        <v>31</v>
      </c>
      <c r="K42" s="7">
        <v>4.3150315237465431E-4</v>
      </c>
      <c r="L42" s="3" t="s">
        <v>31</v>
      </c>
      <c r="O42" s="7">
        <v>2.0413785066017709E-3</v>
      </c>
      <c r="P42" s="3" t="s">
        <v>31</v>
      </c>
      <c r="S42" s="7">
        <v>9.966961983061691E-3</v>
      </c>
      <c r="T42" s="3" t="s">
        <v>19</v>
      </c>
      <c r="W42" s="7">
        <v>4.0649480706175106E-3</v>
      </c>
      <c r="X42" s="3" t="s">
        <v>31</v>
      </c>
    </row>
    <row r="43" spans="1:24" x14ac:dyDescent="0.25">
      <c r="A43" s="3">
        <v>14</v>
      </c>
      <c r="B43" s="3">
        <v>6</v>
      </c>
      <c r="C43" s="4" t="s">
        <v>3965</v>
      </c>
      <c r="D43" s="3" t="s">
        <v>3240</v>
      </c>
      <c r="E43" s="3" t="s">
        <v>3801</v>
      </c>
      <c r="F43" s="3" t="s">
        <v>19</v>
      </c>
      <c r="G43" s="7">
        <v>7.0219907407407411E-2</v>
      </c>
      <c r="H43" s="3">
        <v>21</v>
      </c>
      <c r="I43" s="3" t="s">
        <v>4687</v>
      </c>
      <c r="J43" s="3" t="s">
        <v>19</v>
      </c>
      <c r="K43" s="7">
        <v>6.761574074074074E-2</v>
      </c>
      <c r="L43" s="3">
        <v>21</v>
      </c>
      <c r="M43" s="3" t="s">
        <v>3077</v>
      </c>
      <c r="N43" s="3" t="s">
        <v>19</v>
      </c>
      <c r="O43" s="7">
        <v>5.2094907407407409E-2</v>
      </c>
      <c r="P43" s="3">
        <v>18</v>
      </c>
      <c r="Q43" s="3" t="s">
        <v>2839</v>
      </c>
      <c r="R43" s="3" t="s">
        <v>19</v>
      </c>
      <c r="S43" s="7">
        <v>5.6539351851851855E-2</v>
      </c>
      <c r="T43" s="3">
        <v>9</v>
      </c>
      <c r="U43" s="3" t="s">
        <v>2794</v>
      </c>
      <c r="V43" s="3" t="s">
        <v>19</v>
      </c>
      <c r="W43" s="7">
        <v>6.2986111111111118E-2</v>
      </c>
      <c r="X43" s="3">
        <v>14</v>
      </c>
    </row>
    <row r="44" spans="1:24" x14ac:dyDescent="0.25">
      <c r="E44" s="3" t="s">
        <v>4688</v>
      </c>
      <c r="F44" s="3" t="s">
        <v>25</v>
      </c>
      <c r="G44" s="7">
        <v>7.0219907407407411E-2</v>
      </c>
      <c r="H44" s="3">
        <v>21</v>
      </c>
      <c r="I44" s="3" t="s">
        <v>465</v>
      </c>
      <c r="J44" s="3" t="s">
        <v>25</v>
      </c>
      <c r="K44" s="7">
        <v>0.13783564814814817</v>
      </c>
      <c r="L44" s="3">
        <v>22</v>
      </c>
      <c r="M44" s="3" t="s">
        <v>2077</v>
      </c>
      <c r="N44" s="3" t="s">
        <v>25</v>
      </c>
      <c r="O44" s="7">
        <v>0.18993055555555557</v>
      </c>
      <c r="P44" s="3">
        <v>23</v>
      </c>
      <c r="Q44" s="3" t="s">
        <v>4689</v>
      </c>
      <c r="R44" s="3" t="s">
        <v>25</v>
      </c>
      <c r="S44" s="7">
        <v>0.2464699074074074</v>
      </c>
      <c r="T44" s="3">
        <v>15</v>
      </c>
      <c r="U44" s="3" t="s">
        <v>2072</v>
      </c>
      <c r="V44" s="3" t="s">
        <v>25</v>
      </c>
      <c r="W44" s="7">
        <v>0.30945601851851851</v>
      </c>
      <c r="X44" s="3">
        <v>14</v>
      </c>
    </row>
    <row r="45" spans="1:24" x14ac:dyDescent="0.25">
      <c r="E45" s="3" t="s">
        <v>30</v>
      </c>
      <c r="G45" s="7">
        <v>1.5118841069348687E-3</v>
      </c>
      <c r="H45" s="3" t="s">
        <v>19</v>
      </c>
      <c r="K45" s="7">
        <v>5.1757125820398042E-3</v>
      </c>
      <c r="L45" s="3" t="s">
        <v>19</v>
      </c>
      <c r="O45" s="7">
        <v>1.1530608902743864E-3</v>
      </c>
      <c r="P45" s="3" t="s">
        <v>31</v>
      </c>
      <c r="S45" s="7">
        <v>1.7170144777718457E-3</v>
      </c>
      <c r="T45" s="3" t="s">
        <v>31</v>
      </c>
      <c r="W45" s="7">
        <v>3.8175213209284131E-3</v>
      </c>
      <c r="X45" s="3" t="s">
        <v>31</v>
      </c>
    </row>
    <row r="46" spans="1:24" x14ac:dyDescent="0.25">
      <c r="A46" s="3">
        <v>15</v>
      </c>
      <c r="B46" s="3">
        <v>2</v>
      </c>
      <c r="C46" s="4" t="s">
        <v>4690</v>
      </c>
      <c r="D46" s="3" t="s">
        <v>3198</v>
      </c>
      <c r="E46" s="3" t="s">
        <v>1995</v>
      </c>
      <c r="F46" s="3" t="s">
        <v>19</v>
      </c>
      <c r="G46" s="7">
        <v>7.5925925925925938E-2</v>
      </c>
      <c r="H46" s="3">
        <v>28</v>
      </c>
      <c r="I46" s="3" t="s">
        <v>3229</v>
      </c>
      <c r="J46" s="3" t="s">
        <v>19</v>
      </c>
      <c r="K46" s="7">
        <v>5.7037037037037032E-2</v>
      </c>
      <c r="L46" s="3">
        <v>10</v>
      </c>
      <c r="M46" s="3" t="s">
        <v>3507</v>
      </c>
      <c r="N46" s="3" t="s">
        <v>19</v>
      </c>
      <c r="O46" s="7">
        <v>4.6412037037037036E-2</v>
      </c>
      <c r="P46" s="3">
        <v>8</v>
      </c>
      <c r="Q46" s="3" t="s">
        <v>1994</v>
      </c>
      <c r="R46" s="3" t="s">
        <v>19</v>
      </c>
      <c r="S46" s="7">
        <v>6.2372685185185184E-2</v>
      </c>
      <c r="T46" s="3">
        <v>18</v>
      </c>
      <c r="U46" s="3" t="s">
        <v>3504</v>
      </c>
      <c r="V46" s="3" t="s">
        <v>19</v>
      </c>
      <c r="W46" s="7">
        <v>6.7997685185185189E-2</v>
      </c>
      <c r="X46" s="3">
        <v>21</v>
      </c>
    </row>
    <row r="47" spans="1:24" x14ac:dyDescent="0.25">
      <c r="E47" s="3" t="s">
        <v>1996</v>
      </c>
      <c r="F47" s="3" t="s">
        <v>25</v>
      </c>
      <c r="G47" s="7">
        <v>7.5925925925925938E-2</v>
      </c>
      <c r="H47" s="3">
        <v>28</v>
      </c>
      <c r="I47" s="3" t="s">
        <v>1506</v>
      </c>
      <c r="J47" s="3" t="s">
        <v>25</v>
      </c>
      <c r="K47" s="7">
        <v>0.13296296296296298</v>
      </c>
      <c r="L47" s="3">
        <v>19</v>
      </c>
      <c r="M47" s="3" t="s">
        <v>3509</v>
      </c>
      <c r="N47" s="3" t="s">
        <v>25</v>
      </c>
      <c r="O47" s="7">
        <v>0.17937500000000001</v>
      </c>
      <c r="P47" s="3">
        <v>12</v>
      </c>
      <c r="Q47" s="3" t="s">
        <v>3417</v>
      </c>
      <c r="R47" s="3" t="s">
        <v>25</v>
      </c>
      <c r="S47" s="7">
        <v>0.24174768518518519</v>
      </c>
      <c r="T47" s="3">
        <v>12</v>
      </c>
      <c r="U47" s="3" t="s">
        <v>3508</v>
      </c>
      <c r="V47" s="3" t="s">
        <v>25</v>
      </c>
      <c r="W47" s="7">
        <v>0.30974537037037037</v>
      </c>
      <c r="X47" s="3">
        <v>15</v>
      </c>
    </row>
    <row r="48" spans="1:24" x14ac:dyDescent="0.25">
      <c r="E48" s="3" t="s">
        <v>30</v>
      </c>
      <c r="G48" s="7">
        <v>7.1536582980227942E-3</v>
      </c>
      <c r="H48" s="3" t="s">
        <v>19</v>
      </c>
      <c r="K48" s="7">
        <v>5.4613746614764341E-3</v>
      </c>
      <c r="L48" s="3" t="s">
        <v>31</v>
      </c>
      <c r="O48" s="7">
        <v>6.8857199133523228E-3</v>
      </c>
      <c r="P48" s="3" t="s">
        <v>31</v>
      </c>
      <c r="S48" s="7">
        <v>4.0618471811686638E-3</v>
      </c>
      <c r="T48" s="3" t="s">
        <v>19</v>
      </c>
      <c r="W48" s="7">
        <v>1.131589095637292E-3</v>
      </c>
      <c r="X48" s="3" t="s">
        <v>19</v>
      </c>
    </row>
    <row r="49" spans="1:24" x14ac:dyDescent="0.25">
      <c r="A49" s="3">
        <v>16</v>
      </c>
      <c r="B49" s="3">
        <v>21</v>
      </c>
      <c r="C49" s="4" t="s">
        <v>1479</v>
      </c>
      <c r="D49" s="3" t="s">
        <v>3249</v>
      </c>
      <c r="E49" s="3" t="s">
        <v>4342</v>
      </c>
      <c r="F49" s="3" t="s">
        <v>19</v>
      </c>
      <c r="G49" s="7">
        <v>7.0416666666666669E-2</v>
      </c>
      <c r="H49" s="3">
        <v>23</v>
      </c>
      <c r="I49" s="3" t="s">
        <v>3525</v>
      </c>
      <c r="J49" s="3" t="s">
        <v>19</v>
      </c>
      <c r="K49" s="7">
        <v>6.0740740740740741E-2</v>
      </c>
      <c r="L49" s="3">
        <v>15</v>
      </c>
      <c r="M49" s="3" t="s">
        <v>4691</v>
      </c>
      <c r="N49" s="3" t="s">
        <v>19</v>
      </c>
      <c r="O49" s="7">
        <v>5.3333333333333337E-2</v>
      </c>
      <c r="P49" s="3">
        <v>22</v>
      </c>
      <c r="Q49" s="3" t="s">
        <v>3603</v>
      </c>
      <c r="R49" s="3" t="s">
        <v>19</v>
      </c>
      <c r="S49" s="7">
        <v>6.368055555555556E-2</v>
      </c>
      <c r="T49" s="3">
        <v>19</v>
      </c>
      <c r="U49" s="3" t="s">
        <v>167</v>
      </c>
      <c r="V49" s="3" t="s">
        <v>19</v>
      </c>
      <c r="W49" s="7">
        <v>6.2118055555555551E-2</v>
      </c>
      <c r="X49" s="3">
        <v>12</v>
      </c>
    </row>
    <row r="50" spans="1:24" x14ac:dyDescent="0.25">
      <c r="E50" s="3" t="s">
        <v>3263</v>
      </c>
      <c r="F50" s="3" t="s">
        <v>25</v>
      </c>
      <c r="G50" s="7">
        <v>7.0416666666666669E-2</v>
      </c>
      <c r="H50" s="3">
        <v>23</v>
      </c>
      <c r="I50" s="3" t="s">
        <v>4692</v>
      </c>
      <c r="J50" s="3" t="s">
        <v>25</v>
      </c>
      <c r="K50" s="7">
        <v>0.13115740740740742</v>
      </c>
      <c r="L50" s="3">
        <v>15</v>
      </c>
      <c r="M50" s="3" t="s">
        <v>403</v>
      </c>
      <c r="N50" s="3" t="s">
        <v>25</v>
      </c>
      <c r="O50" s="7">
        <v>0.18449074074074076</v>
      </c>
      <c r="P50" s="3">
        <v>15</v>
      </c>
      <c r="Q50" s="3" t="s">
        <v>3121</v>
      </c>
      <c r="R50" s="3" t="s">
        <v>25</v>
      </c>
      <c r="S50" s="7">
        <v>0.24817129629629631</v>
      </c>
      <c r="T50" s="3">
        <v>19</v>
      </c>
      <c r="U50" s="3" t="s">
        <v>1579</v>
      </c>
      <c r="V50" s="3" t="s">
        <v>25</v>
      </c>
      <c r="W50" s="7">
        <v>0.31028935185185186</v>
      </c>
      <c r="X50" s="3">
        <v>16</v>
      </c>
    </row>
    <row r="51" spans="1:24" x14ac:dyDescent="0.25">
      <c r="E51" s="3" t="s">
        <v>30</v>
      </c>
      <c r="G51" s="7">
        <v>1.5236197031940207E-3</v>
      </c>
      <c r="H51" s="3" t="s">
        <v>19</v>
      </c>
      <c r="K51" s="7">
        <v>1.8674320126202751E-3</v>
      </c>
      <c r="L51" s="3" t="s">
        <v>31</v>
      </c>
      <c r="O51" s="7">
        <v>5.8026284146237006E-5</v>
      </c>
      <c r="P51" s="3" t="s">
        <v>31</v>
      </c>
      <c r="S51" s="7">
        <v>5.2673108036805569E-3</v>
      </c>
      <c r="T51" s="3" t="s">
        <v>19</v>
      </c>
      <c r="W51" s="7">
        <v>4.8654722101080516E-3</v>
      </c>
      <c r="X51" s="3" t="s">
        <v>31</v>
      </c>
    </row>
    <row r="52" spans="1:24" x14ac:dyDescent="0.25">
      <c r="A52" s="3">
        <v>17</v>
      </c>
      <c r="B52" s="3">
        <v>16</v>
      </c>
      <c r="C52" s="4" t="s">
        <v>2568</v>
      </c>
      <c r="D52" s="3" t="s">
        <v>3240</v>
      </c>
      <c r="E52" s="3" t="s">
        <v>484</v>
      </c>
      <c r="F52" s="3" t="s">
        <v>19</v>
      </c>
      <c r="G52" s="7">
        <v>6.5300925925925915E-2</v>
      </c>
      <c r="H52" s="3">
        <v>14</v>
      </c>
      <c r="I52" s="3" t="s">
        <v>3799</v>
      </c>
      <c r="J52" s="3" t="s">
        <v>19</v>
      </c>
      <c r="K52" s="7">
        <v>6.7129629629629636E-2</v>
      </c>
      <c r="L52" s="3">
        <v>20</v>
      </c>
      <c r="M52" s="3" t="s">
        <v>1212</v>
      </c>
      <c r="N52" s="3" t="s">
        <v>19</v>
      </c>
      <c r="O52" s="7">
        <v>5.2465277777777784E-2</v>
      </c>
      <c r="P52" s="3">
        <v>19</v>
      </c>
      <c r="Q52" s="3" t="s">
        <v>4504</v>
      </c>
      <c r="R52" s="3" t="s">
        <v>19</v>
      </c>
      <c r="S52" s="7">
        <v>6.2291666666666669E-2</v>
      </c>
      <c r="T52" s="3">
        <v>17</v>
      </c>
      <c r="U52" s="3" t="s">
        <v>1883</v>
      </c>
      <c r="V52" s="3" t="s">
        <v>19</v>
      </c>
      <c r="W52" s="7">
        <v>6.324074074074075E-2</v>
      </c>
      <c r="X52" s="3">
        <v>16</v>
      </c>
    </row>
    <row r="53" spans="1:24" x14ac:dyDescent="0.25">
      <c r="E53" s="3" t="s">
        <v>1645</v>
      </c>
      <c r="F53" s="3" t="s">
        <v>25</v>
      </c>
      <c r="G53" s="7">
        <v>6.5300925925925915E-2</v>
      </c>
      <c r="H53" s="3">
        <v>14</v>
      </c>
      <c r="I53" s="3" t="s">
        <v>485</v>
      </c>
      <c r="J53" s="3" t="s">
        <v>25</v>
      </c>
      <c r="K53" s="7">
        <v>0.13243055555555555</v>
      </c>
      <c r="L53" s="3">
        <v>18</v>
      </c>
      <c r="M53" s="3" t="s">
        <v>3317</v>
      </c>
      <c r="N53" s="3" t="s">
        <v>25</v>
      </c>
      <c r="O53" s="7">
        <v>0.18489583333333334</v>
      </c>
      <c r="P53" s="3">
        <v>17</v>
      </c>
      <c r="Q53" s="3" t="s">
        <v>1146</v>
      </c>
      <c r="R53" s="3" t="s">
        <v>25</v>
      </c>
      <c r="S53" s="7">
        <v>0.2471875</v>
      </c>
      <c r="T53" s="3">
        <v>18</v>
      </c>
      <c r="U53" s="3" t="s">
        <v>4693</v>
      </c>
      <c r="V53" s="3" t="s">
        <v>25</v>
      </c>
      <c r="W53" s="7">
        <v>0.31042824074074077</v>
      </c>
      <c r="X53" s="3">
        <v>17</v>
      </c>
    </row>
    <row r="54" spans="1:24" x14ac:dyDescent="0.25">
      <c r="E54" s="3" t="s">
        <v>30</v>
      </c>
      <c r="G54" s="7">
        <v>3.6229583147134314E-3</v>
      </c>
      <c r="H54" s="3" t="s">
        <v>31</v>
      </c>
      <c r="K54" s="7">
        <v>4.4934327771586069E-3</v>
      </c>
      <c r="L54" s="3" t="s">
        <v>19</v>
      </c>
      <c r="O54" s="7">
        <v>9.4998039300141918E-4</v>
      </c>
      <c r="P54" s="3" t="s">
        <v>31</v>
      </c>
      <c r="S54" s="7">
        <v>3.8522755110831156E-3</v>
      </c>
      <c r="T54" s="3" t="s">
        <v>19</v>
      </c>
      <c r="W54" s="7">
        <v>3.7727695805268718E-3</v>
      </c>
      <c r="X54" s="3" t="s">
        <v>31</v>
      </c>
    </row>
    <row r="55" spans="1:24" x14ac:dyDescent="0.25">
      <c r="A55" s="3">
        <v>18</v>
      </c>
      <c r="B55" s="3">
        <v>9</v>
      </c>
      <c r="C55" s="4" t="s">
        <v>4694</v>
      </c>
      <c r="D55" s="3" t="s">
        <v>3198</v>
      </c>
      <c r="E55" s="3" t="s">
        <v>925</v>
      </c>
      <c r="F55" s="3" t="s">
        <v>19</v>
      </c>
      <c r="G55" s="7">
        <v>7.0000000000000007E-2</v>
      </c>
      <c r="H55" s="3">
        <v>20</v>
      </c>
      <c r="I55" s="3" t="s">
        <v>297</v>
      </c>
      <c r="J55" s="3" t="s">
        <v>19</v>
      </c>
      <c r="K55" s="7">
        <v>5.5462962962962964E-2</v>
      </c>
      <c r="L55" s="3">
        <v>6</v>
      </c>
      <c r="M55" s="3" t="s">
        <v>3575</v>
      </c>
      <c r="N55" s="3" t="s">
        <v>19</v>
      </c>
      <c r="O55" s="7">
        <v>5.7615740740740738E-2</v>
      </c>
      <c r="P55" s="3">
        <v>24</v>
      </c>
      <c r="Q55" s="3" t="s">
        <v>3577</v>
      </c>
      <c r="R55" s="3" t="s">
        <v>19</v>
      </c>
      <c r="S55" s="7">
        <v>6.0821759259259256E-2</v>
      </c>
      <c r="T55" s="3">
        <v>14</v>
      </c>
      <c r="U55" s="3" t="s">
        <v>3845</v>
      </c>
      <c r="V55" s="3" t="s">
        <v>19</v>
      </c>
      <c r="W55" s="7">
        <v>7.2233796296296296E-2</v>
      </c>
      <c r="X55" s="3">
        <v>25</v>
      </c>
    </row>
    <row r="56" spans="1:24" x14ac:dyDescent="0.25">
      <c r="E56" s="3" t="s">
        <v>3763</v>
      </c>
      <c r="F56" s="3" t="s">
        <v>25</v>
      </c>
      <c r="G56" s="7">
        <v>7.0000000000000007E-2</v>
      </c>
      <c r="H56" s="3">
        <v>20</v>
      </c>
      <c r="I56" s="3" t="s">
        <v>4695</v>
      </c>
      <c r="J56" s="3" t="s">
        <v>25</v>
      </c>
      <c r="K56" s="7">
        <v>0.12546296296296297</v>
      </c>
      <c r="L56" s="3">
        <v>10</v>
      </c>
      <c r="M56" s="3" t="s">
        <v>3847</v>
      </c>
      <c r="N56" s="3" t="s">
        <v>25</v>
      </c>
      <c r="O56" s="7">
        <v>0.18307870370370372</v>
      </c>
      <c r="P56" s="3">
        <v>14</v>
      </c>
      <c r="Q56" s="3" t="s">
        <v>3572</v>
      </c>
      <c r="R56" s="3" t="s">
        <v>25</v>
      </c>
      <c r="S56" s="7">
        <v>0.24390046296296297</v>
      </c>
      <c r="T56" s="3">
        <v>13</v>
      </c>
      <c r="U56" s="3" t="s">
        <v>3580</v>
      </c>
      <c r="V56" s="3" t="s">
        <v>25</v>
      </c>
      <c r="W56" s="7">
        <v>0.31613425925925925</v>
      </c>
      <c r="X56" s="3">
        <v>18</v>
      </c>
    </row>
    <row r="57" spans="1:24" x14ac:dyDescent="0.25">
      <c r="E57" s="3" t="s">
        <v>30</v>
      </c>
      <c r="G57" s="7">
        <v>1.9078237757065575E-4</v>
      </c>
      <c r="H57" s="3" t="s">
        <v>31</v>
      </c>
      <c r="K57" s="7">
        <v>8.3245572946110818E-3</v>
      </c>
      <c r="L57" s="3" t="s">
        <v>31</v>
      </c>
      <c r="O57" s="7">
        <v>3.2186503385684476E-3</v>
      </c>
      <c r="P57" s="3" t="s">
        <v>19</v>
      </c>
      <c r="S57" s="7">
        <v>1.3081866846494719E-3</v>
      </c>
      <c r="T57" s="3" t="s">
        <v>19</v>
      </c>
      <c r="W57" s="7">
        <v>3.9885026489638459E-3</v>
      </c>
      <c r="X57" s="3" t="s">
        <v>19</v>
      </c>
    </row>
    <row r="58" spans="1:24" s="11" customFormat="1" x14ac:dyDescent="0.25">
      <c r="A58" s="8">
        <v>19</v>
      </c>
      <c r="B58" s="8">
        <v>26</v>
      </c>
      <c r="C58" s="9" t="s">
        <v>4696</v>
      </c>
      <c r="D58" s="8" t="s">
        <v>3198</v>
      </c>
      <c r="E58" s="8" t="s">
        <v>4697</v>
      </c>
      <c r="F58" s="8" t="s">
        <v>19</v>
      </c>
      <c r="G58" s="10">
        <v>5.7384259259259253E-2</v>
      </c>
      <c r="H58" s="8">
        <v>5</v>
      </c>
      <c r="I58" s="8" t="s">
        <v>4698</v>
      </c>
      <c r="J58" s="8" t="s">
        <v>19</v>
      </c>
      <c r="K58" s="10">
        <v>7.4861111111111114E-2</v>
      </c>
      <c r="L58" s="8">
        <v>26</v>
      </c>
      <c r="M58" s="8" t="s">
        <v>1343</v>
      </c>
      <c r="N58" s="8" t="s">
        <v>19</v>
      </c>
      <c r="O58" s="10">
        <v>4.9016203703703708E-2</v>
      </c>
      <c r="P58" s="8">
        <v>11</v>
      </c>
      <c r="Q58" s="8" t="s">
        <v>4018</v>
      </c>
      <c r="R58" s="8" t="s">
        <v>19</v>
      </c>
      <c r="S58" s="10">
        <v>7.1099537037037031E-2</v>
      </c>
      <c r="T58" s="8">
        <v>26</v>
      </c>
      <c r="U58" s="8" t="s">
        <v>3473</v>
      </c>
      <c r="V58" s="8" t="s">
        <v>19</v>
      </c>
      <c r="W58" s="10">
        <v>6.6469907407407408E-2</v>
      </c>
      <c r="X58" s="8">
        <v>19</v>
      </c>
    </row>
    <row r="59" spans="1:24" s="11" customFormat="1" x14ac:dyDescent="0.25">
      <c r="A59" s="8"/>
      <c r="B59" s="8"/>
      <c r="C59" s="9"/>
      <c r="D59" s="8"/>
      <c r="E59" s="8" t="s">
        <v>4699</v>
      </c>
      <c r="F59" s="8" t="s">
        <v>25</v>
      </c>
      <c r="G59" s="10">
        <v>5.7384259259259253E-2</v>
      </c>
      <c r="H59" s="8">
        <v>5</v>
      </c>
      <c r="I59" s="8" t="s">
        <v>3522</v>
      </c>
      <c r="J59" s="8" t="s">
        <v>25</v>
      </c>
      <c r="K59" s="10">
        <v>0.13224537037037037</v>
      </c>
      <c r="L59" s="8">
        <v>16</v>
      </c>
      <c r="M59" s="8" t="s">
        <v>2909</v>
      </c>
      <c r="N59" s="8" t="s">
        <v>25</v>
      </c>
      <c r="O59" s="10">
        <v>0.18126157407407406</v>
      </c>
      <c r="P59" s="8">
        <v>13</v>
      </c>
      <c r="Q59" s="8" t="s">
        <v>3521</v>
      </c>
      <c r="R59" s="8" t="s">
        <v>25</v>
      </c>
      <c r="S59" s="10">
        <v>0.25236111111111109</v>
      </c>
      <c r="T59" s="8">
        <v>21</v>
      </c>
      <c r="U59" s="8" t="s">
        <v>4700</v>
      </c>
      <c r="V59" s="8" t="s">
        <v>25</v>
      </c>
      <c r="W59" s="10">
        <v>0.31883101851851853</v>
      </c>
      <c r="X59" s="8">
        <v>19</v>
      </c>
    </row>
    <row r="60" spans="1:24" x14ac:dyDescent="0.25">
      <c r="E60" s="3" t="s">
        <v>30</v>
      </c>
      <c r="G60" s="7">
        <v>1.3405280249964562E-2</v>
      </c>
      <c r="H60" s="3" t="s">
        <v>31</v>
      </c>
      <c r="K60" s="7">
        <v>1.0529456262484319E-2</v>
      </c>
      <c r="L60" s="3" t="s">
        <v>19</v>
      </c>
      <c r="O60" s="7">
        <v>5.8449169417030544E-3</v>
      </c>
      <c r="P60" s="3" t="s">
        <v>31</v>
      </c>
      <c r="S60" s="7">
        <v>1.1078288457086242E-2</v>
      </c>
      <c r="T60" s="3" t="s">
        <v>19</v>
      </c>
      <c r="W60" s="7">
        <v>2.357547527902959E-3</v>
      </c>
      <c r="X60" s="3" t="s">
        <v>31</v>
      </c>
    </row>
    <row r="61" spans="1:24" x14ac:dyDescent="0.25">
      <c r="A61" s="3">
        <v>20</v>
      </c>
      <c r="B61" s="3">
        <v>24</v>
      </c>
      <c r="C61" s="4" t="s">
        <v>151</v>
      </c>
      <c r="D61" s="3" t="s">
        <v>4640</v>
      </c>
      <c r="E61" s="3" t="s">
        <v>3762</v>
      </c>
      <c r="F61" s="3" t="s">
        <v>19</v>
      </c>
      <c r="G61" s="7">
        <v>7.0300925925925919E-2</v>
      </c>
      <c r="H61" s="3">
        <v>22</v>
      </c>
      <c r="I61" s="3" t="s">
        <v>4422</v>
      </c>
      <c r="J61" s="3" t="s">
        <v>19</v>
      </c>
      <c r="K61" s="7">
        <v>7.300925925925926E-2</v>
      </c>
      <c r="L61" s="3">
        <v>25</v>
      </c>
      <c r="M61" s="3" t="s">
        <v>3269</v>
      </c>
      <c r="N61" s="3" t="s">
        <v>19</v>
      </c>
      <c r="O61" s="7">
        <v>5.1504629629629629E-2</v>
      </c>
      <c r="P61" s="3">
        <v>16</v>
      </c>
      <c r="Q61" s="3" t="s">
        <v>844</v>
      </c>
      <c r="R61" s="3" t="s">
        <v>19</v>
      </c>
      <c r="S61" s="7">
        <v>6.0856481481481484E-2</v>
      </c>
      <c r="T61" s="3">
        <v>15</v>
      </c>
      <c r="U61" s="3" t="s">
        <v>3272</v>
      </c>
      <c r="V61" s="3" t="s">
        <v>19</v>
      </c>
      <c r="W61" s="7">
        <v>6.4282407407407413E-2</v>
      </c>
      <c r="X61" s="3">
        <v>17</v>
      </c>
    </row>
    <row r="62" spans="1:24" x14ac:dyDescent="0.25">
      <c r="E62" s="3" t="s">
        <v>518</v>
      </c>
      <c r="F62" s="3" t="s">
        <v>25</v>
      </c>
      <c r="G62" s="7">
        <v>7.0300925925925919E-2</v>
      </c>
      <c r="H62" s="3">
        <v>22</v>
      </c>
      <c r="I62" s="3" t="s">
        <v>2941</v>
      </c>
      <c r="J62" s="3" t="s">
        <v>25</v>
      </c>
      <c r="K62" s="7">
        <v>0.14331018518518518</v>
      </c>
      <c r="L62" s="3">
        <v>25</v>
      </c>
      <c r="M62" s="3" t="s">
        <v>3598</v>
      </c>
      <c r="N62" s="3" t="s">
        <v>25</v>
      </c>
      <c r="O62" s="7">
        <v>0.1948148148148148</v>
      </c>
      <c r="P62" s="3">
        <v>25</v>
      </c>
      <c r="Q62" s="3" t="s">
        <v>4701</v>
      </c>
      <c r="R62" s="3" t="s">
        <v>25</v>
      </c>
      <c r="S62" s="7">
        <v>0.25567129629629631</v>
      </c>
      <c r="T62" s="3">
        <v>23</v>
      </c>
      <c r="U62" s="3" t="s">
        <v>4702</v>
      </c>
      <c r="V62" s="3" t="s">
        <v>25</v>
      </c>
      <c r="W62" s="7">
        <v>0.31995370370370368</v>
      </c>
      <c r="X62" s="3">
        <v>20</v>
      </c>
    </row>
    <row r="63" spans="1:24" x14ac:dyDescent="0.25">
      <c r="E63" s="3" t="s">
        <v>30</v>
      </c>
      <c r="G63" s="7">
        <v>7.3788157372860208E-4</v>
      </c>
      <c r="H63" s="3" t="s">
        <v>31</v>
      </c>
      <c r="K63" s="7">
        <v>8.4510762761598607E-3</v>
      </c>
      <c r="L63" s="3" t="s">
        <v>19</v>
      </c>
      <c r="O63" s="7">
        <v>3.5496709882824606E-3</v>
      </c>
      <c r="P63" s="3" t="s">
        <v>31</v>
      </c>
      <c r="S63" s="7">
        <v>6.2388280488659409E-4</v>
      </c>
      <c r="T63" s="3" t="s">
        <v>19</v>
      </c>
      <c r="W63" s="7">
        <v>4.7874065190353782E-3</v>
      </c>
      <c r="X63" s="3" t="s">
        <v>31</v>
      </c>
    </row>
    <row r="64" spans="1:24" x14ac:dyDescent="0.25">
      <c r="A64" s="3">
        <v>21</v>
      </c>
      <c r="B64" s="3">
        <v>29</v>
      </c>
      <c r="C64" s="4" t="s">
        <v>4703</v>
      </c>
      <c r="D64" s="3" t="s">
        <v>3198</v>
      </c>
      <c r="E64" s="3" t="s">
        <v>3152</v>
      </c>
      <c r="F64" s="3" t="s">
        <v>19</v>
      </c>
      <c r="G64" s="7">
        <v>6.3530092592592582E-2</v>
      </c>
      <c r="H64" s="3">
        <v>10</v>
      </c>
      <c r="I64" s="3" t="s">
        <v>4704</v>
      </c>
      <c r="J64" s="3" t="s">
        <v>19</v>
      </c>
      <c r="K64" s="7">
        <v>7.0983796296296295E-2</v>
      </c>
      <c r="L64" s="3">
        <v>23</v>
      </c>
      <c r="M64" s="3" t="s">
        <v>3160</v>
      </c>
      <c r="N64" s="3" t="s">
        <v>19</v>
      </c>
      <c r="O64" s="7">
        <v>5.1817129629629623E-2</v>
      </c>
      <c r="P64" s="3">
        <v>17</v>
      </c>
      <c r="Q64" s="3" t="s">
        <v>3558</v>
      </c>
      <c r="R64" s="3" t="s">
        <v>19</v>
      </c>
      <c r="S64" s="7">
        <v>6.0324074074074079E-2</v>
      </c>
      <c r="T64" s="3">
        <v>13</v>
      </c>
      <c r="U64" s="3" t="s">
        <v>3563</v>
      </c>
      <c r="V64" s="3" t="s">
        <v>19</v>
      </c>
      <c r="W64" s="7">
        <v>7.3449074074074069E-2</v>
      </c>
      <c r="X64" s="3">
        <v>27</v>
      </c>
    </row>
    <row r="65" spans="1:24" x14ac:dyDescent="0.25">
      <c r="E65" s="3" t="s">
        <v>3872</v>
      </c>
      <c r="F65" s="3" t="s">
        <v>25</v>
      </c>
      <c r="G65" s="7">
        <v>6.3530092592592582E-2</v>
      </c>
      <c r="H65" s="3">
        <v>10</v>
      </c>
      <c r="I65" s="3" t="s">
        <v>4705</v>
      </c>
      <c r="J65" s="3" t="s">
        <v>25</v>
      </c>
      <c r="K65" s="7">
        <v>0.13451388888888891</v>
      </c>
      <c r="L65" s="3">
        <v>20</v>
      </c>
      <c r="M65" s="3" t="s">
        <v>3565</v>
      </c>
      <c r="N65" s="3" t="s">
        <v>25</v>
      </c>
      <c r="O65" s="7">
        <v>0.18633101851851852</v>
      </c>
      <c r="P65" s="3">
        <v>18</v>
      </c>
      <c r="Q65" s="3" t="s">
        <v>3808</v>
      </c>
      <c r="R65" s="3" t="s">
        <v>25</v>
      </c>
      <c r="S65" s="7">
        <v>0.24665509259259258</v>
      </c>
      <c r="T65" s="3">
        <v>16</v>
      </c>
      <c r="U65" s="3" t="s">
        <v>3560</v>
      </c>
      <c r="V65" s="3" t="s">
        <v>25</v>
      </c>
      <c r="W65" s="7">
        <v>0.32010416666666669</v>
      </c>
      <c r="X65" s="3">
        <v>21</v>
      </c>
    </row>
    <row r="66" spans="1:24" x14ac:dyDescent="0.25">
      <c r="E66" s="3" t="s">
        <v>30</v>
      </c>
      <c r="G66" s="7">
        <v>7.5421219573258563E-3</v>
      </c>
      <c r="H66" s="3" t="s">
        <v>31</v>
      </c>
      <c r="K66" s="7">
        <v>6.3952538724943719E-3</v>
      </c>
      <c r="L66" s="3" t="s">
        <v>19</v>
      </c>
      <c r="O66" s="7">
        <v>3.2630610876904081E-3</v>
      </c>
      <c r="P66" s="3" t="s">
        <v>31</v>
      </c>
      <c r="S66" s="7">
        <v>6.3150126794912775E-5</v>
      </c>
      <c r="T66" s="3" t="s">
        <v>19</v>
      </c>
      <c r="W66" s="7">
        <v>4.3467790457269312E-3</v>
      </c>
      <c r="X66" s="3" t="s">
        <v>19</v>
      </c>
    </row>
    <row r="67" spans="1:24" x14ac:dyDescent="0.25">
      <c r="A67" s="3">
        <v>22</v>
      </c>
      <c r="B67" s="3">
        <v>4</v>
      </c>
      <c r="C67" s="4" t="s">
        <v>4706</v>
      </c>
      <c r="D67" s="3" t="s">
        <v>4640</v>
      </c>
      <c r="E67" s="3" t="s">
        <v>3790</v>
      </c>
      <c r="F67" s="3" t="s">
        <v>19</v>
      </c>
      <c r="G67" s="7">
        <v>6.5659722222222217E-2</v>
      </c>
      <c r="H67" s="3">
        <v>16</v>
      </c>
      <c r="I67" s="3" t="s">
        <v>3628</v>
      </c>
      <c r="J67" s="3" t="s">
        <v>19</v>
      </c>
      <c r="K67" s="7">
        <v>6.2824074074074074E-2</v>
      </c>
      <c r="L67" s="3">
        <v>18</v>
      </c>
      <c r="M67" s="3" t="s">
        <v>3293</v>
      </c>
      <c r="N67" s="3" t="s">
        <v>19</v>
      </c>
      <c r="O67" s="7">
        <v>5.9062499999999997E-2</v>
      </c>
      <c r="P67" s="3">
        <v>27</v>
      </c>
      <c r="Q67" s="3" t="s">
        <v>3629</v>
      </c>
      <c r="R67" s="3" t="s">
        <v>19</v>
      </c>
      <c r="S67" s="7">
        <v>6.6782407407407415E-2</v>
      </c>
      <c r="T67" s="3">
        <v>22</v>
      </c>
      <c r="U67" s="3" t="s">
        <v>4095</v>
      </c>
      <c r="V67" s="3" t="s">
        <v>19</v>
      </c>
      <c r="W67" s="7">
        <v>6.627314814814815E-2</v>
      </c>
      <c r="X67" s="3">
        <v>18</v>
      </c>
    </row>
    <row r="68" spans="1:24" x14ac:dyDescent="0.25">
      <c r="E68" s="3" t="s">
        <v>3072</v>
      </c>
      <c r="F68" s="3" t="s">
        <v>25</v>
      </c>
      <c r="G68" s="7">
        <v>6.5659722222222217E-2</v>
      </c>
      <c r="H68" s="3">
        <v>16</v>
      </c>
      <c r="I68" s="3" t="s">
        <v>2118</v>
      </c>
      <c r="J68" s="3" t="s">
        <v>25</v>
      </c>
      <c r="K68" s="7">
        <v>0.1284837962962963</v>
      </c>
      <c r="L68" s="3">
        <v>14</v>
      </c>
      <c r="M68" s="3" t="s">
        <v>3631</v>
      </c>
      <c r="N68" s="3" t="s">
        <v>25</v>
      </c>
      <c r="O68" s="7">
        <v>0.18754629629629629</v>
      </c>
      <c r="P68" s="3">
        <v>20</v>
      </c>
      <c r="Q68" s="3" t="s">
        <v>4707</v>
      </c>
      <c r="R68" s="3" t="s">
        <v>25</v>
      </c>
      <c r="S68" s="7">
        <v>0.2543287037037037</v>
      </c>
      <c r="T68" s="3">
        <v>22</v>
      </c>
      <c r="U68" s="3" t="s">
        <v>4708</v>
      </c>
      <c r="V68" s="3" t="s">
        <v>25</v>
      </c>
      <c r="W68" s="7">
        <v>0.32060185185185186</v>
      </c>
      <c r="X68" s="3">
        <v>22</v>
      </c>
    </row>
    <row r="69" spans="1:24" x14ac:dyDescent="0.25">
      <c r="E69" s="3" t="s">
        <v>30</v>
      </c>
      <c r="G69" s="7">
        <v>5.5229925708768501E-3</v>
      </c>
      <c r="H69" s="3" t="s">
        <v>31</v>
      </c>
      <c r="K69" s="7">
        <v>1.8648880382053923E-3</v>
      </c>
      <c r="L69" s="3" t="s">
        <v>31</v>
      </c>
      <c r="O69" s="7">
        <v>3.8966728000229614E-3</v>
      </c>
      <c r="P69" s="3" t="s">
        <v>19</v>
      </c>
      <c r="S69" s="7">
        <v>6.4277921801726146E-3</v>
      </c>
      <c r="T69" s="3" t="s">
        <v>19</v>
      </c>
      <c r="W69" s="7">
        <v>2.9365843711133682E-3</v>
      </c>
      <c r="X69" s="3" t="s">
        <v>31</v>
      </c>
    </row>
    <row r="70" spans="1:24" x14ac:dyDescent="0.25">
      <c r="A70" s="3">
        <v>23</v>
      </c>
      <c r="B70" s="3">
        <v>3</v>
      </c>
      <c r="C70" s="4" t="s">
        <v>2324</v>
      </c>
      <c r="D70" s="3" t="s">
        <v>3240</v>
      </c>
      <c r="E70" s="3" t="s">
        <v>494</v>
      </c>
      <c r="F70" s="3" t="s">
        <v>19</v>
      </c>
      <c r="G70" s="7">
        <v>6.8530092592592587E-2</v>
      </c>
      <c r="H70" s="3">
        <v>17</v>
      </c>
      <c r="I70" s="3" t="s">
        <v>2063</v>
      </c>
      <c r="J70" s="3" t="s">
        <v>19</v>
      </c>
      <c r="K70" s="7">
        <v>5.9074074074074077E-2</v>
      </c>
      <c r="L70" s="3">
        <v>13</v>
      </c>
      <c r="M70" s="3" t="s">
        <v>3044</v>
      </c>
      <c r="N70" s="3" t="s">
        <v>19</v>
      </c>
      <c r="O70" s="7">
        <v>5.9189814814814813E-2</v>
      </c>
      <c r="P70" s="3">
        <v>29</v>
      </c>
      <c r="Q70" s="3" t="s">
        <v>1495</v>
      </c>
      <c r="R70" s="3" t="s">
        <v>19</v>
      </c>
      <c r="S70" s="7">
        <v>6.4027777777777781E-2</v>
      </c>
      <c r="T70" s="3">
        <v>20</v>
      </c>
      <c r="U70" s="3" t="s">
        <v>3547</v>
      </c>
      <c r="V70" s="3" t="s">
        <v>19</v>
      </c>
      <c r="W70" s="7">
        <v>7.0868055555555545E-2</v>
      </c>
      <c r="X70" s="3">
        <v>24</v>
      </c>
    </row>
    <row r="71" spans="1:24" x14ac:dyDescent="0.25">
      <c r="E71" s="3" t="s">
        <v>3819</v>
      </c>
      <c r="F71" s="3" t="s">
        <v>25</v>
      </c>
      <c r="G71" s="7">
        <v>6.8530092592592587E-2</v>
      </c>
      <c r="H71" s="3">
        <v>17</v>
      </c>
      <c r="I71" s="3" t="s">
        <v>3549</v>
      </c>
      <c r="J71" s="3" t="s">
        <v>25</v>
      </c>
      <c r="K71" s="7">
        <v>0.12760416666666666</v>
      </c>
      <c r="L71" s="3">
        <v>13</v>
      </c>
      <c r="M71" s="3" t="s">
        <v>4709</v>
      </c>
      <c r="N71" s="3" t="s">
        <v>25</v>
      </c>
      <c r="O71" s="7">
        <v>0.18679398148148149</v>
      </c>
      <c r="P71" s="3">
        <v>19</v>
      </c>
      <c r="Q71" s="3" t="s">
        <v>1093</v>
      </c>
      <c r="R71" s="3" t="s">
        <v>25</v>
      </c>
      <c r="S71" s="7">
        <v>0.25082175925925926</v>
      </c>
      <c r="T71" s="3">
        <v>20</v>
      </c>
      <c r="U71" s="3" t="s">
        <v>4533</v>
      </c>
      <c r="V71" s="3" t="s">
        <v>25</v>
      </c>
      <c r="W71" s="7">
        <v>0.32168981481481479</v>
      </c>
      <c r="X71" s="3">
        <v>23</v>
      </c>
    </row>
    <row r="72" spans="1:24" x14ac:dyDescent="0.25">
      <c r="E72" s="3" t="s">
        <v>30</v>
      </c>
      <c r="G72" s="7">
        <v>2.894180871645502E-3</v>
      </c>
      <c r="H72" s="3" t="s">
        <v>31</v>
      </c>
      <c r="K72" s="7">
        <v>5.8344101479004748E-3</v>
      </c>
      <c r="L72" s="3" t="s">
        <v>31</v>
      </c>
      <c r="O72" s="7">
        <v>3.8367822806573623E-3</v>
      </c>
      <c r="P72" s="3" t="s">
        <v>19</v>
      </c>
      <c r="S72" s="7">
        <v>3.4683490548260212E-3</v>
      </c>
      <c r="T72" s="3" t="s">
        <v>19</v>
      </c>
      <c r="W72" s="7">
        <v>1.4234596840626002E-3</v>
      </c>
      <c r="X72" s="3" t="s">
        <v>19</v>
      </c>
    </row>
    <row r="73" spans="1:24" x14ac:dyDescent="0.25">
      <c r="A73" s="3">
        <v>24</v>
      </c>
      <c r="B73" s="3">
        <v>27</v>
      </c>
      <c r="C73" s="4" t="s">
        <v>3494</v>
      </c>
      <c r="D73" s="3" t="s">
        <v>3249</v>
      </c>
      <c r="E73" s="3" t="s">
        <v>3500</v>
      </c>
      <c r="F73" s="3" t="s">
        <v>19</v>
      </c>
      <c r="G73" s="7">
        <v>7.1249999999999994E-2</v>
      </c>
      <c r="H73" s="3">
        <v>24</v>
      </c>
      <c r="I73" s="3" t="s">
        <v>3503</v>
      </c>
      <c r="J73" s="3" t="s">
        <v>19</v>
      </c>
      <c r="K73" s="7">
        <v>6.4375000000000002E-2</v>
      </c>
      <c r="L73" s="3">
        <v>19</v>
      </c>
      <c r="M73" s="3" t="s">
        <v>453</v>
      </c>
      <c r="N73" s="3" t="s">
        <v>19</v>
      </c>
      <c r="O73" s="7">
        <v>5.288194444444444E-2</v>
      </c>
      <c r="P73" s="3">
        <v>21</v>
      </c>
      <c r="Q73" s="3" t="s">
        <v>3501</v>
      </c>
      <c r="R73" s="3" t="s">
        <v>19</v>
      </c>
      <c r="S73" s="7">
        <v>7.0474537037037044E-2</v>
      </c>
      <c r="T73" s="3">
        <v>25</v>
      </c>
      <c r="U73" s="3" t="s">
        <v>972</v>
      </c>
      <c r="V73" s="3" t="s">
        <v>19</v>
      </c>
      <c r="W73" s="7">
        <v>6.9062499999999999E-2</v>
      </c>
      <c r="X73" s="3">
        <v>22</v>
      </c>
    </row>
    <row r="74" spans="1:24" x14ac:dyDescent="0.25">
      <c r="E74" s="3" t="s">
        <v>3497</v>
      </c>
      <c r="F74" s="3" t="s">
        <v>25</v>
      </c>
      <c r="G74" s="7">
        <v>7.1249999999999994E-2</v>
      </c>
      <c r="H74" s="3">
        <v>24</v>
      </c>
      <c r="I74" s="3" t="s">
        <v>3813</v>
      </c>
      <c r="J74" s="3" t="s">
        <v>25</v>
      </c>
      <c r="K74" s="7">
        <v>0.135625</v>
      </c>
      <c r="L74" s="3">
        <v>21</v>
      </c>
      <c r="M74" s="3" t="s">
        <v>4710</v>
      </c>
      <c r="N74" s="3" t="s">
        <v>25</v>
      </c>
      <c r="O74" s="7">
        <v>0.18850694444444446</v>
      </c>
      <c r="P74" s="3">
        <v>21</v>
      </c>
      <c r="Q74" s="3" t="s">
        <v>4711</v>
      </c>
      <c r="R74" s="3" t="s">
        <v>25</v>
      </c>
      <c r="S74" s="7">
        <v>0.25898148148148148</v>
      </c>
      <c r="T74" s="3">
        <v>24</v>
      </c>
      <c r="U74" s="3" t="s">
        <v>4712</v>
      </c>
      <c r="V74" s="3" t="s">
        <v>25</v>
      </c>
      <c r="W74" s="7">
        <v>0.32804398148148145</v>
      </c>
      <c r="X74" s="3">
        <v>24</v>
      </c>
    </row>
    <row r="75" spans="1:24" x14ac:dyDescent="0.25">
      <c r="E75" s="3" t="s">
        <v>30</v>
      </c>
      <c r="G75" s="7">
        <v>1.585078894613956E-3</v>
      </c>
      <c r="H75" s="3" t="s">
        <v>31</v>
      </c>
      <c r="K75" s="7">
        <v>1.8155867562576339E-3</v>
      </c>
      <c r="L75" s="3" t="s">
        <v>31</v>
      </c>
      <c r="O75" s="7">
        <v>3.5644469031710438E-3</v>
      </c>
      <c r="P75" s="3" t="s">
        <v>31</v>
      </c>
      <c r="S75" s="7">
        <v>8.7189103444191493E-3</v>
      </c>
      <c r="T75" s="3" t="s">
        <v>19</v>
      </c>
      <c r="W75" s="7">
        <v>1.7537977903765017E-3</v>
      </c>
      <c r="X75" s="3" t="s">
        <v>31</v>
      </c>
    </row>
    <row r="76" spans="1:24" x14ac:dyDescent="0.25">
      <c r="A76" s="3">
        <v>25</v>
      </c>
      <c r="B76" s="3">
        <v>32</v>
      </c>
      <c r="C76" s="4" t="s">
        <v>4713</v>
      </c>
      <c r="D76" s="3" t="s">
        <v>3249</v>
      </c>
      <c r="E76" s="3" t="s">
        <v>3708</v>
      </c>
      <c r="F76" s="3" t="s">
        <v>19</v>
      </c>
      <c r="G76" s="7">
        <v>6.9004629629629624E-2</v>
      </c>
      <c r="H76" s="3">
        <v>18</v>
      </c>
      <c r="I76" s="3" t="s">
        <v>3159</v>
      </c>
      <c r="J76" s="3" t="s">
        <v>19</v>
      </c>
      <c r="K76" s="7">
        <v>6.9270833333333337E-2</v>
      </c>
      <c r="L76" s="3">
        <v>22</v>
      </c>
      <c r="M76" s="3" t="s">
        <v>3000</v>
      </c>
      <c r="N76" s="3" t="s">
        <v>19</v>
      </c>
      <c r="O76" s="7">
        <v>5.1134259259259261E-2</v>
      </c>
      <c r="P76" s="3">
        <v>14</v>
      </c>
      <c r="Q76" s="3" t="s">
        <v>3868</v>
      </c>
      <c r="R76" s="3" t="s">
        <v>19</v>
      </c>
      <c r="S76" s="7">
        <v>7.0115740740740742E-2</v>
      </c>
      <c r="T76" s="3">
        <v>24</v>
      </c>
      <c r="U76" s="3" t="s">
        <v>382</v>
      </c>
      <c r="V76" s="3" t="s">
        <v>19</v>
      </c>
      <c r="W76" s="7">
        <v>7.5243055555555563E-2</v>
      </c>
      <c r="X76" s="3">
        <v>28</v>
      </c>
    </row>
    <row r="77" spans="1:24" x14ac:dyDescent="0.25">
      <c r="E77" s="3" t="s">
        <v>3636</v>
      </c>
      <c r="F77" s="3" t="s">
        <v>25</v>
      </c>
      <c r="G77" s="7">
        <v>6.9004629629629624E-2</v>
      </c>
      <c r="H77" s="3">
        <v>18</v>
      </c>
      <c r="I77" s="3" t="s">
        <v>4714</v>
      </c>
      <c r="J77" s="3" t="s">
        <v>25</v>
      </c>
      <c r="K77" s="7">
        <v>0.13827546296296298</v>
      </c>
      <c r="L77" s="3">
        <v>23</v>
      </c>
      <c r="M77" s="3" t="s">
        <v>1306</v>
      </c>
      <c r="N77" s="3" t="s">
        <v>25</v>
      </c>
      <c r="O77" s="7">
        <v>0.18940972222222222</v>
      </c>
      <c r="P77" s="3">
        <v>22</v>
      </c>
      <c r="Q77" s="3" t="s">
        <v>3641</v>
      </c>
      <c r="R77" s="3" t="s">
        <v>25</v>
      </c>
      <c r="S77" s="7">
        <v>0.25952546296296297</v>
      </c>
      <c r="T77" s="3">
        <v>25</v>
      </c>
      <c r="U77" s="3" t="s">
        <v>1096</v>
      </c>
      <c r="V77" s="3" t="s">
        <v>25</v>
      </c>
      <c r="W77" s="7">
        <v>0.33476851851851852</v>
      </c>
      <c r="X77" s="3">
        <v>25</v>
      </c>
    </row>
    <row r="78" spans="1:24" x14ac:dyDescent="0.25">
      <c r="E78" s="3" t="s">
        <v>30</v>
      </c>
      <c r="G78" s="7">
        <v>5.3234874344713495E-3</v>
      </c>
      <c r="H78" s="3" t="s">
        <v>31</v>
      </c>
      <c r="K78" s="7">
        <v>1.7234131118325779E-3</v>
      </c>
      <c r="L78" s="3" t="s">
        <v>19</v>
      </c>
      <c r="O78" s="7">
        <v>6.4692203772799273E-3</v>
      </c>
      <c r="P78" s="3" t="s">
        <v>31</v>
      </c>
      <c r="S78" s="7">
        <v>7.0941923352339092E-3</v>
      </c>
      <c r="T78" s="3" t="s">
        <v>19</v>
      </c>
      <c r="W78" s="7">
        <v>2.9751023646848035E-3</v>
      </c>
      <c r="X78" s="3" t="s">
        <v>19</v>
      </c>
    </row>
    <row r="79" spans="1:24" x14ac:dyDescent="0.25">
      <c r="A79" s="3">
        <v>26</v>
      </c>
      <c r="B79" s="3">
        <v>30</v>
      </c>
      <c r="C79" s="4" t="s">
        <v>4715</v>
      </c>
      <c r="D79" s="3" t="s">
        <v>3198</v>
      </c>
      <c r="E79" s="3" t="s">
        <v>4716</v>
      </c>
      <c r="F79" s="3" t="s">
        <v>19</v>
      </c>
      <c r="G79" s="7">
        <v>6.2141203703703705E-2</v>
      </c>
      <c r="H79" s="3">
        <v>9</v>
      </c>
      <c r="I79" s="3" t="s">
        <v>4717</v>
      </c>
      <c r="J79" s="3" t="s">
        <v>19</v>
      </c>
      <c r="K79" s="7">
        <v>8.5104166666666661E-2</v>
      </c>
      <c r="L79" s="3">
        <v>30</v>
      </c>
      <c r="M79" s="3" t="s">
        <v>4718</v>
      </c>
      <c r="N79" s="3" t="s">
        <v>19</v>
      </c>
      <c r="O79" s="7">
        <v>6.4814814814814811E-2</v>
      </c>
      <c r="P79" s="3">
        <v>32</v>
      </c>
      <c r="Q79" s="3" t="s">
        <v>4719</v>
      </c>
      <c r="R79" s="3" t="s">
        <v>19</v>
      </c>
      <c r="S79" s="7">
        <v>7.1736111111111112E-2</v>
      </c>
      <c r="T79" s="3">
        <v>28</v>
      </c>
      <c r="U79" s="3" t="s">
        <v>4720</v>
      </c>
      <c r="V79" s="3" t="s">
        <v>19</v>
      </c>
      <c r="W79" s="7">
        <v>6.7430555555555563E-2</v>
      </c>
      <c r="X79" s="3">
        <v>20</v>
      </c>
    </row>
    <row r="80" spans="1:24" x14ac:dyDescent="0.25">
      <c r="E80" s="3" t="s">
        <v>4721</v>
      </c>
      <c r="F80" s="3" t="s">
        <v>25</v>
      </c>
      <c r="G80" s="7">
        <v>6.2141203703703705E-2</v>
      </c>
      <c r="H80" s="3">
        <v>9</v>
      </c>
      <c r="I80" s="3" t="s">
        <v>4722</v>
      </c>
      <c r="J80" s="3" t="s">
        <v>25</v>
      </c>
      <c r="K80" s="7">
        <v>0.14724537037037036</v>
      </c>
      <c r="L80" s="3">
        <v>26</v>
      </c>
      <c r="M80" s="3" t="s">
        <v>4723</v>
      </c>
      <c r="N80" s="3" t="s">
        <v>25</v>
      </c>
      <c r="O80" s="7">
        <v>0.21206018518518518</v>
      </c>
      <c r="P80" s="3">
        <v>30</v>
      </c>
      <c r="Q80" s="3" t="s">
        <v>4724</v>
      </c>
      <c r="R80" s="3" t="s">
        <v>25</v>
      </c>
      <c r="S80" s="7">
        <v>0.28379629629629627</v>
      </c>
      <c r="T80" s="3">
        <v>27</v>
      </c>
      <c r="U80" s="3" t="s">
        <v>3878</v>
      </c>
      <c r="V80" s="3" t="s">
        <v>25</v>
      </c>
      <c r="W80" s="7">
        <v>0.35122685185185182</v>
      </c>
      <c r="X80" s="3">
        <v>26</v>
      </c>
    </row>
    <row r="81" spans="1:24" x14ac:dyDescent="0.25">
      <c r="E81" s="3" t="s">
        <v>30</v>
      </c>
      <c r="G81" s="7">
        <v>1.5841130704649493E-2</v>
      </c>
      <c r="H81" s="3" t="s">
        <v>31</v>
      </c>
      <c r="K81" s="7">
        <v>1.4235890700629389E-2</v>
      </c>
      <c r="L81" s="3" t="s">
        <v>19</v>
      </c>
      <c r="O81" s="7">
        <v>4.3793566122695832E-3</v>
      </c>
      <c r="P81" s="3" t="s">
        <v>19</v>
      </c>
      <c r="S81" s="7">
        <v>5.6162138661411953E-3</v>
      </c>
      <c r="T81" s="3" t="s">
        <v>19</v>
      </c>
      <c r="W81" s="7">
        <v>8.3903304743906393E-3</v>
      </c>
      <c r="X81" s="3" t="s">
        <v>31</v>
      </c>
    </row>
    <row r="82" spans="1:24" x14ac:dyDescent="0.25">
      <c r="A82" s="3">
        <v>27</v>
      </c>
      <c r="B82" s="3">
        <v>22</v>
      </c>
      <c r="C82" s="4" t="s">
        <v>1479</v>
      </c>
      <c r="D82" s="3" t="s">
        <v>3249</v>
      </c>
      <c r="E82" s="3" t="s">
        <v>4307</v>
      </c>
      <c r="F82" s="3" t="s">
        <v>19</v>
      </c>
      <c r="G82" s="7">
        <v>7.3715277777777768E-2</v>
      </c>
      <c r="H82" s="3">
        <v>25</v>
      </c>
      <c r="I82" s="3" t="s">
        <v>2016</v>
      </c>
      <c r="J82" s="3" t="s">
        <v>19</v>
      </c>
      <c r="K82" s="7">
        <v>8.4097222222222226E-2</v>
      </c>
      <c r="L82" s="3">
        <v>29</v>
      </c>
      <c r="M82" s="3" t="s">
        <v>4725</v>
      </c>
      <c r="N82" s="3" t="s">
        <v>19</v>
      </c>
      <c r="O82" s="7">
        <v>5.1504629629629629E-2</v>
      </c>
      <c r="P82" s="3">
        <v>15</v>
      </c>
      <c r="Q82" s="3" t="s">
        <v>1276</v>
      </c>
      <c r="R82" s="3" t="s">
        <v>19</v>
      </c>
      <c r="S82" s="7">
        <v>6.4849537037037039E-2</v>
      </c>
      <c r="T82" s="3">
        <v>21</v>
      </c>
      <c r="U82" s="3" t="s">
        <v>4514</v>
      </c>
      <c r="V82" s="3" t="s">
        <v>19</v>
      </c>
      <c r="W82" s="7">
        <v>8.5555555555555551E-2</v>
      </c>
      <c r="X82" s="3">
        <v>32</v>
      </c>
    </row>
    <row r="83" spans="1:24" x14ac:dyDescent="0.25">
      <c r="E83" s="3" t="s">
        <v>3882</v>
      </c>
      <c r="F83" s="3" t="s">
        <v>25</v>
      </c>
      <c r="G83" s="7">
        <v>7.3715277777777768E-2</v>
      </c>
      <c r="H83" s="3">
        <v>25</v>
      </c>
      <c r="I83" s="3" t="s">
        <v>2644</v>
      </c>
      <c r="J83" s="3" t="s">
        <v>25</v>
      </c>
      <c r="K83" s="7">
        <v>0.15781249999999999</v>
      </c>
      <c r="L83" s="3">
        <v>29</v>
      </c>
      <c r="M83" s="3" t="s">
        <v>4726</v>
      </c>
      <c r="N83" s="3" t="s">
        <v>25</v>
      </c>
      <c r="O83" s="7">
        <v>0.20931712962962964</v>
      </c>
      <c r="P83" s="3">
        <v>27</v>
      </c>
      <c r="Q83" s="3" t="s">
        <v>4539</v>
      </c>
      <c r="R83" s="3" t="s">
        <v>25</v>
      </c>
      <c r="S83" s="7">
        <v>0.27416666666666667</v>
      </c>
      <c r="T83" s="3">
        <v>26</v>
      </c>
      <c r="U83" s="3" t="s">
        <v>3609</v>
      </c>
      <c r="V83" s="3" t="s">
        <v>25</v>
      </c>
      <c r="W83" s="7">
        <v>0.35972222222222222</v>
      </c>
      <c r="X83" s="3">
        <v>27</v>
      </c>
    </row>
    <row r="84" spans="1:24" x14ac:dyDescent="0.25">
      <c r="E84" s="3" t="s">
        <v>30</v>
      </c>
      <c r="G84" s="7">
        <v>6.1532700839377064E-3</v>
      </c>
      <c r="H84" s="3" t="s">
        <v>31</v>
      </c>
      <c r="K84" s="7">
        <v>1.1514805527289174E-2</v>
      </c>
      <c r="L84" s="3" t="s">
        <v>19</v>
      </c>
      <c r="O84" s="7">
        <v>1.0392623416409577E-2</v>
      </c>
      <c r="P84" s="3" t="s">
        <v>31</v>
      </c>
      <c r="S84" s="7">
        <v>2.8696485681058287E-3</v>
      </c>
      <c r="T84" s="3" t="s">
        <v>31</v>
      </c>
      <c r="W84" s="7">
        <v>7.9007365411639247E-3</v>
      </c>
      <c r="X84" s="3" t="s">
        <v>19</v>
      </c>
    </row>
    <row r="85" spans="1:24" x14ac:dyDescent="0.25">
      <c r="A85" s="3">
        <v>28</v>
      </c>
      <c r="B85" s="3">
        <v>23</v>
      </c>
      <c r="C85" s="4" t="s">
        <v>510</v>
      </c>
      <c r="D85" s="3" t="s">
        <v>3198</v>
      </c>
      <c r="E85" s="3" t="s">
        <v>3597</v>
      </c>
      <c r="F85" s="3" t="s">
        <v>19</v>
      </c>
      <c r="G85" s="7">
        <v>7.5717592592592586E-2</v>
      </c>
      <c r="H85" s="3">
        <v>27</v>
      </c>
      <c r="I85" s="3" t="s">
        <v>1500</v>
      </c>
      <c r="J85" s="3" t="s">
        <v>19</v>
      </c>
      <c r="K85" s="7">
        <v>8.8425925925925922E-2</v>
      </c>
      <c r="L85" s="3">
        <v>31</v>
      </c>
      <c r="M85" s="3" t="s">
        <v>4423</v>
      </c>
      <c r="N85" s="3" t="s">
        <v>19</v>
      </c>
      <c r="O85" s="7">
        <v>4.777777777777778E-2</v>
      </c>
      <c r="P85" s="3">
        <v>10</v>
      </c>
      <c r="Q85" s="3" t="s">
        <v>1180</v>
      </c>
      <c r="R85" s="3" t="s">
        <v>19</v>
      </c>
      <c r="S85" s="7">
        <v>7.5208333333333335E-2</v>
      </c>
      <c r="T85" s="3">
        <v>30</v>
      </c>
      <c r="U85" s="3" t="s">
        <v>1777</v>
      </c>
      <c r="V85" s="3" t="s">
        <v>19</v>
      </c>
      <c r="W85" s="7">
        <v>7.300925925925926E-2</v>
      </c>
      <c r="X85" s="3">
        <v>26</v>
      </c>
    </row>
    <row r="86" spans="1:24" x14ac:dyDescent="0.25">
      <c r="E86" s="3" t="s">
        <v>3885</v>
      </c>
      <c r="F86" s="3" t="s">
        <v>25</v>
      </c>
      <c r="G86" s="7">
        <v>7.5717592592592586E-2</v>
      </c>
      <c r="H86" s="3">
        <v>27</v>
      </c>
      <c r="I86" s="3" t="s">
        <v>3375</v>
      </c>
      <c r="J86" s="3" t="s">
        <v>25</v>
      </c>
      <c r="K86" s="7">
        <v>0.16414351851851852</v>
      </c>
      <c r="L86" s="3">
        <v>30</v>
      </c>
      <c r="M86" s="3" t="s">
        <v>3478</v>
      </c>
      <c r="N86" s="3" t="s">
        <v>25</v>
      </c>
      <c r="O86" s="7">
        <v>0.2119212962962963</v>
      </c>
      <c r="P86" s="3">
        <v>29</v>
      </c>
      <c r="Q86" s="3" t="s">
        <v>3890</v>
      </c>
      <c r="R86" s="3" t="s">
        <v>25</v>
      </c>
      <c r="S86" s="7">
        <v>0.28712962962962962</v>
      </c>
      <c r="T86" s="3">
        <v>28</v>
      </c>
      <c r="U86" s="3" t="s">
        <v>386</v>
      </c>
      <c r="V86" s="3" t="s">
        <v>25</v>
      </c>
      <c r="W86" s="7">
        <v>0.36013888888888884</v>
      </c>
      <c r="X86" s="3">
        <v>28</v>
      </c>
    </row>
    <row r="87" spans="1:24" x14ac:dyDescent="0.25">
      <c r="E87" s="3" t="s">
        <v>30</v>
      </c>
      <c r="G87" s="7">
        <v>4.2434671006229413E-3</v>
      </c>
      <c r="H87" s="3" t="s">
        <v>31</v>
      </c>
      <c r="K87" s="7">
        <v>1.5759436933662843E-2</v>
      </c>
      <c r="L87" s="3" t="s">
        <v>19</v>
      </c>
      <c r="O87" s="7">
        <v>1.4191170928160309E-2</v>
      </c>
      <c r="P87" s="3" t="s">
        <v>31</v>
      </c>
      <c r="S87" s="7">
        <v>7.4107085170648374E-3</v>
      </c>
      <c r="T87" s="3" t="s">
        <v>19</v>
      </c>
      <c r="W87" s="7">
        <v>4.7355074219443821E-3</v>
      </c>
      <c r="X87" s="3" t="s">
        <v>31</v>
      </c>
    </row>
    <row r="88" spans="1:24" x14ac:dyDescent="0.25">
      <c r="A88" s="3">
        <v>29</v>
      </c>
      <c r="B88" s="3">
        <v>13</v>
      </c>
      <c r="C88" s="4" t="s">
        <v>4134</v>
      </c>
      <c r="D88" s="3" t="s">
        <v>3240</v>
      </c>
      <c r="E88" s="3" t="s">
        <v>1281</v>
      </c>
      <c r="F88" s="3" t="s">
        <v>19</v>
      </c>
      <c r="G88" s="7">
        <v>6.4976851851851855E-2</v>
      </c>
      <c r="H88" s="3">
        <v>12</v>
      </c>
      <c r="I88" s="3" t="s">
        <v>279</v>
      </c>
      <c r="J88" s="3" t="s">
        <v>19</v>
      </c>
      <c r="K88" s="7">
        <v>8.2847222222222225E-2</v>
      </c>
      <c r="L88" s="3">
        <v>28</v>
      </c>
      <c r="M88" s="3" t="s">
        <v>3656</v>
      </c>
      <c r="N88" s="3" t="s">
        <v>19</v>
      </c>
      <c r="O88" s="7">
        <v>6.3958333333333339E-2</v>
      </c>
      <c r="P88" s="3">
        <v>31</v>
      </c>
      <c r="Q88" s="3" t="s">
        <v>3084</v>
      </c>
      <c r="R88" s="3" t="s">
        <v>19</v>
      </c>
      <c r="S88" s="7">
        <v>7.7430555555555558E-2</v>
      </c>
      <c r="T88" s="3">
        <v>31</v>
      </c>
      <c r="U88" s="3" t="s">
        <v>3592</v>
      </c>
      <c r="V88" s="3" t="s">
        <v>19</v>
      </c>
      <c r="W88" s="7">
        <v>7.8611111111111118E-2</v>
      </c>
      <c r="X88" s="3">
        <v>30</v>
      </c>
    </row>
    <row r="89" spans="1:24" x14ac:dyDescent="0.25">
      <c r="E89" s="3" t="s">
        <v>278</v>
      </c>
      <c r="F89" s="3" t="s">
        <v>25</v>
      </c>
      <c r="G89" s="7">
        <v>6.4976851851851855E-2</v>
      </c>
      <c r="H89" s="3">
        <v>12</v>
      </c>
      <c r="I89" s="3" t="s">
        <v>3596</v>
      </c>
      <c r="J89" s="3" t="s">
        <v>25</v>
      </c>
      <c r="K89" s="7">
        <v>0.14782407407407408</v>
      </c>
      <c r="L89" s="3">
        <v>27</v>
      </c>
      <c r="M89" s="3" t="s">
        <v>4727</v>
      </c>
      <c r="N89" s="3" t="s">
        <v>25</v>
      </c>
      <c r="O89" s="7">
        <v>0.21178240740740739</v>
      </c>
      <c r="P89" s="3">
        <v>28</v>
      </c>
      <c r="Q89" s="3" t="s">
        <v>4728</v>
      </c>
      <c r="R89" s="3" t="s">
        <v>25</v>
      </c>
      <c r="S89" s="7">
        <v>0.28921296296296295</v>
      </c>
      <c r="T89" s="3">
        <v>29</v>
      </c>
      <c r="U89" s="3" t="s">
        <v>4729</v>
      </c>
      <c r="V89" s="3" t="s">
        <v>25</v>
      </c>
      <c r="W89" s="7">
        <v>0.36782407407407408</v>
      </c>
      <c r="X89" s="3">
        <v>29</v>
      </c>
    </row>
    <row r="90" spans="1:24" x14ac:dyDescent="0.25">
      <c r="E90" s="3" t="s">
        <v>30</v>
      </c>
      <c r="G90" s="7">
        <v>1.6690537177920281E-2</v>
      </c>
      <c r="H90" s="3" t="s">
        <v>31</v>
      </c>
      <c r="K90" s="7">
        <v>8.6300664125384258E-3</v>
      </c>
      <c r="L90" s="3" t="s">
        <v>19</v>
      </c>
      <c r="O90" s="7">
        <v>6.6699801148244198E-4</v>
      </c>
      <c r="P90" s="3" t="s">
        <v>19</v>
      </c>
      <c r="S90" s="7">
        <v>8.1861630674139735E-3</v>
      </c>
      <c r="T90" s="3" t="s">
        <v>19</v>
      </c>
      <c r="W90" s="7">
        <v>7.9269031351454633E-4</v>
      </c>
      <c r="X90" s="3" t="s">
        <v>31</v>
      </c>
    </row>
    <row r="91" spans="1:24" x14ac:dyDescent="0.25">
      <c r="A91" s="3">
        <v>30</v>
      </c>
      <c r="B91" s="3">
        <v>5</v>
      </c>
      <c r="C91" s="4" t="s">
        <v>543</v>
      </c>
      <c r="D91" s="3" t="s">
        <v>3240</v>
      </c>
      <c r="E91" s="3" t="s">
        <v>3879</v>
      </c>
      <c r="F91" s="3" t="s">
        <v>19</v>
      </c>
      <c r="G91" s="7">
        <v>7.7557870370370374E-2</v>
      </c>
      <c r="H91" s="3">
        <v>29</v>
      </c>
      <c r="I91" s="3" t="s">
        <v>3367</v>
      </c>
      <c r="J91" s="3" t="s">
        <v>19</v>
      </c>
      <c r="K91" s="7">
        <v>8.9803240740740739E-2</v>
      </c>
      <c r="L91" s="3">
        <v>32</v>
      </c>
      <c r="M91" s="3" t="s">
        <v>3073</v>
      </c>
      <c r="N91" s="3" t="s">
        <v>19</v>
      </c>
      <c r="O91" s="7">
        <v>5.9143518518518519E-2</v>
      </c>
      <c r="P91" s="3">
        <v>28</v>
      </c>
      <c r="Q91" s="3" t="s">
        <v>1429</v>
      </c>
      <c r="R91" s="3" t="s">
        <v>19</v>
      </c>
      <c r="S91" s="7">
        <v>7.1597222222222215E-2</v>
      </c>
      <c r="T91" s="3">
        <v>27</v>
      </c>
      <c r="U91" s="3" t="s">
        <v>1441</v>
      </c>
      <c r="V91" s="3" t="s">
        <v>19</v>
      </c>
      <c r="W91" s="7">
        <v>7.9675925925925928E-2</v>
      </c>
      <c r="X91" s="3">
        <v>31</v>
      </c>
    </row>
    <row r="92" spans="1:24" x14ac:dyDescent="0.25">
      <c r="E92" s="3" t="s">
        <v>3071</v>
      </c>
      <c r="F92" s="3" t="s">
        <v>25</v>
      </c>
      <c r="G92" s="7">
        <v>7.7557870370370374E-2</v>
      </c>
      <c r="H92" s="3">
        <v>29</v>
      </c>
      <c r="I92" s="3" t="s">
        <v>3659</v>
      </c>
      <c r="J92" s="3" t="s">
        <v>25</v>
      </c>
      <c r="K92" s="7">
        <v>0.1673611111111111</v>
      </c>
      <c r="L92" s="3">
        <v>31</v>
      </c>
      <c r="M92" s="3" t="s">
        <v>602</v>
      </c>
      <c r="N92" s="3" t="s">
        <v>25</v>
      </c>
      <c r="O92" s="7">
        <v>0.22650462962962961</v>
      </c>
      <c r="P92" s="3">
        <v>31</v>
      </c>
      <c r="Q92" s="3" t="s">
        <v>4730</v>
      </c>
      <c r="R92" s="3" t="s">
        <v>25</v>
      </c>
      <c r="S92" s="7">
        <v>0.29810185185185184</v>
      </c>
      <c r="T92" s="3">
        <v>30</v>
      </c>
      <c r="U92" s="3" t="s">
        <v>3883</v>
      </c>
      <c r="V92" s="3" t="s">
        <v>25</v>
      </c>
      <c r="W92" s="7">
        <v>0.37777777777777777</v>
      </c>
      <c r="X92" s="3">
        <v>30</v>
      </c>
    </row>
    <row r="93" spans="1:24" x14ac:dyDescent="0.25">
      <c r="E93" s="3" t="s">
        <v>30</v>
      </c>
      <c r="G93" s="7">
        <v>6.3195235230142088E-3</v>
      </c>
      <c r="H93" s="3" t="s">
        <v>31</v>
      </c>
      <c r="K93" s="7">
        <v>1.3577691161506034E-2</v>
      </c>
      <c r="L93" s="3" t="s">
        <v>19</v>
      </c>
      <c r="O93" s="7">
        <v>5.8605464564724583E-3</v>
      </c>
      <c r="P93" s="3" t="s">
        <v>31</v>
      </c>
      <c r="S93" s="7">
        <v>4.7900413496793082E-4</v>
      </c>
      <c r="T93" s="3" t="s">
        <v>19</v>
      </c>
      <c r="W93" s="7">
        <v>1.8766253169872765E-3</v>
      </c>
      <c r="X93" s="3" t="s">
        <v>31</v>
      </c>
    </row>
    <row r="94" spans="1:24" x14ac:dyDescent="0.25">
      <c r="A94" s="3">
        <v>31</v>
      </c>
      <c r="B94" s="3">
        <v>18</v>
      </c>
      <c r="C94" s="4" t="s">
        <v>807</v>
      </c>
      <c r="D94" s="3" t="s">
        <v>3249</v>
      </c>
      <c r="E94" s="3" t="s">
        <v>4596</v>
      </c>
      <c r="F94" s="3" t="s">
        <v>19</v>
      </c>
      <c r="G94" s="7">
        <v>0.10694444444444444</v>
      </c>
      <c r="H94" s="3">
        <v>32</v>
      </c>
      <c r="I94" s="3" t="s">
        <v>1552</v>
      </c>
      <c r="J94" s="3" t="s">
        <v>19</v>
      </c>
      <c r="K94" s="7">
        <v>7.7175925925925926E-2</v>
      </c>
      <c r="L94" s="3">
        <v>27</v>
      </c>
      <c r="M94" s="3" t="s">
        <v>4731</v>
      </c>
      <c r="N94" s="3" t="s">
        <v>19</v>
      </c>
      <c r="O94" s="7">
        <v>5.8657407407407408E-2</v>
      </c>
      <c r="P94" s="3">
        <v>26</v>
      </c>
      <c r="Q94" s="3" t="s">
        <v>4732</v>
      </c>
      <c r="R94" s="3" t="s">
        <v>19</v>
      </c>
      <c r="S94" s="7">
        <v>7.2789351851851855E-2</v>
      </c>
      <c r="T94" s="3">
        <v>29</v>
      </c>
      <c r="U94" s="3" t="s">
        <v>4733</v>
      </c>
      <c r="V94" s="3" t="s">
        <v>19</v>
      </c>
      <c r="W94" s="7">
        <v>6.3078703703703706E-2</v>
      </c>
      <c r="X94" s="3">
        <v>15</v>
      </c>
    </row>
    <row r="95" spans="1:24" x14ac:dyDescent="0.25">
      <c r="E95" s="3" t="s">
        <v>4734</v>
      </c>
      <c r="F95" s="3" t="s">
        <v>25</v>
      </c>
      <c r="G95" s="7">
        <v>0.10694444444444444</v>
      </c>
      <c r="H95" s="3">
        <v>32</v>
      </c>
      <c r="I95" s="3" t="s">
        <v>952</v>
      </c>
      <c r="J95" s="3" t="s">
        <v>25</v>
      </c>
      <c r="K95" s="7">
        <v>0.18412037037037035</v>
      </c>
      <c r="L95" s="3">
        <v>32</v>
      </c>
      <c r="M95" s="3" t="s">
        <v>2993</v>
      </c>
      <c r="N95" s="3" t="s">
        <v>25</v>
      </c>
      <c r="O95" s="7">
        <v>0.24277777777777776</v>
      </c>
      <c r="P95" s="3">
        <v>32</v>
      </c>
      <c r="Q95" s="3" t="s">
        <v>1309</v>
      </c>
      <c r="R95" s="3" t="s">
        <v>25</v>
      </c>
      <c r="S95" s="7">
        <v>0.31556712962962963</v>
      </c>
      <c r="T95" s="3">
        <v>32</v>
      </c>
      <c r="U95" s="3" t="s">
        <v>217</v>
      </c>
      <c r="V95" s="3" t="s">
        <v>25</v>
      </c>
      <c r="W95" s="7">
        <v>0.37864583333333335</v>
      </c>
      <c r="X95" s="3">
        <v>31</v>
      </c>
    </row>
    <row r="96" spans="1:24" x14ac:dyDescent="0.25">
      <c r="E96" s="3" t="s">
        <v>30</v>
      </c>
      <c r="G96" s="7">
        <v>2.2874317568768066E-2</v>
      </c>
      <c r="H96" s="3" t="s">
        <v>19</v>
      </c>
      <c r="K96" s="7">
        <v>7.752257272536367E-4</v>
      </c>
      <c r="L96" s="3" t="s">
        <v>19</v>
      </c>
      <c r="O96" s="7">
        <v>6.4960235257062598E-3</v>
      </c>
      <c r="P96" s="3" t="s">
        <v>31</v>
      </c>
      <c r="S96" s="7">
        <v>1.5077187414191395E-3</v>
      </c>
      <c r="T96" s="3" t="s">
        <v>19</v>
      </c>
      <c r="W96" s="7">
        <v>1.8661238511734582E-2</v>
      </c>
      <c r="X96" s="3" t="s">
        <v>31</v>
      </c>
    </row>
    <row r="97" spans="1:24" x14ac:dyDescent="0.25">
      <c r="A97" s="3">
        <v>32</v>
      </c>
      <c r="B97" s="3">
        <v>19</v>
      </c>
      <c r="C97" s="4" t="s">
        <v>790</v>
      </c>
      <c r="D97" s="3" t="s">
        <v>3198</v>
      </c>
      <c r="E97" s="3" t="s">
        <v>4735</v>
      </c>
      <c r="F97" s="3" t="s">
        <v>19</v>
      </c>
      <c r="G97" s="7">
        <v>7.8414351851851846E-2</v>
      </c>
      <c r="H97" s="3">
        <v>30</v>
      </c>
      <c r="I97" s="3" t="s">
        <v>4736</v>
      </c>
      <c r="J97" s="3" t="s">
        <v>19</v>
      </c>
      <c r="K97" s="7">
        <v>7.2534722222222223E-2</v>
      </c>
      <c r="L97" s="3">
        <v>24</v>
      </c>
      <c r="M97" s="3" t="s">
        <v>4737</v>
      </c>
      <c r="N97" s="3" t="s">
        <v>19</v>
      </c>
      <c r="O97" s="7">
        <v>5.7812500000000003E-2</v>
      </c>
      <c r="P97" s="3">
        <v>25</v>
      </c>
      <c r="Q97" s="3" t="s">
        <v>4738</v>
      </c>
      <c r="R97" s="3" t="s">
        <v>19</v>
      </c>
      <c r="S97" s="7">
        <v>0.10416666666666667</v>
      </c>
      <c r="T97" s="3">
        <v>32</v>
      </c>
      <c r="U97" s="3" t="s">
        <v>3781</v>
      </c>
      <c r="V97" s="3" t="s">
        <v>19</v>
      </c>
      <c r="W97" s="7">
        <v>7.5740740740740733E-2</v>
      </c>
      <c r="X97" s="3">
        <v>29</v>
      </c>
    </row>
    <row r="98" spans="1:24" x14ac:dyDescent="0.25">
      <c r="E98" s="3" t="s">
        <v>4739</v>
      </c>
      <c r="F98" s="3" t="s">
        <v>25</v>
      </c>
      <c r="G98" s="7">
        <v>7.8414351851851846E-2</v>
      </c>
      <c r="H98" s="3">
        <v>30</v>
      </c>
      <c r="I98" s="3" t="s">
        <v>4740</v>
      </c>
      <c r="J98" s="3" t="s">
        <v>25</v>
      </c>
      <c r="K98" s="7">
        <v>0.15094907407407407</v>
      </c>
      <c r="L98" s="3">
        <v>28</v>
      </c>
      <c r="M98" s="3" t="s">
        <v>3833</v>
      </c>
      <c r="N98" s="3" t="s">
        <v>25</v>
      </c>
      <c r="O98" s="7">
        <v>0.20876157407407406</v>
      </c>
      <c r="P98" s="3">
        <v>26</v>
      </c>
      <c r="Q98" s="3" t="s">
        <v>4738</v>
      </c>
      <c r="R98" s="3" t="s">
        <v>25</v>
      </c>
      <c r="S98" s="7">
        <v>0.31292824074074072</v>
      </c>
      <c r="T98" s="3">
        <v>31</v>
      </c>
      <c r="U98" s="3" t="s">
        <v>3780</v>
      </c>
      <c r="V98" s="3" t="s">
        <v>25</v>
      </c>
      <c r="W98" s="7">
        <v>0.38866898148148149</v>
      </c>
      <c r="X98" s="3">
        <v>32</v>
      </c>
    </row>
    <row r="99" spans="1:24" x14ac:dyDescent="0.25">
      <c r="E99" s="3" t="s">
        <v>30</v>
      </c>
      <c r="G99" s="7">
        <v>7.8811985260203443E-3</v>
      </c>
      <c r="H99" s="3" t="s">
        <v>31</v>
      </c>
      <c r="K99" s="7">
        <v>5.8883837955559931E-3</v>
      </c>
      <c r="L99" s="3" t="s">
        <v>31</v>
      </c>
      <c r="O99" s="7">
        <v>9.0656098629035564E-3</v>
      </c>
      <c r="P99" s="3" t="s">
        <v>31</v>
      </c>
      <c r="S99" s="7">
        <v>3.0998134755266971E-2</v>
      </c>
      <c r="T99" s="3" t="s">
        <v>19</v>
      </c>
      <c r="W99" s="7">
        <v>8.1629425707871045E-3</v>
      </c>
      <c r="X99" s="3" t="s">
        <v>31</v>
      </c>
    </row>
  </sheetData>
  <mergeCells count="6">
    <mergeCell ref="A1:X1"/>
    <mergeCell ref="E2:H2"/>
    <mergeCell ref="I2:L2"/>
    <mergeCell ref="M2:P2"/>
    <mergeCell ref="Q2:T2"/>
    <mergeCell ref="U2:X2"/>
  </mergeCells>
  <pageMargins left="0.75" right="0.75" top="1" bottom="1" header="0.5" footer="0.5"/>
  <pageSetup paperSize="9" scale="59" fitToHeight="2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9</vt:i4>
      </vt:variant>
    </vt:vector>
  </HeadingPairs>
  <TitlesOfParts>
    <vt:vector size="33" baseType="lpstr">
      <vt:lpstr>Overall VS Race Records</vt:lpstr>
      <vt:lpstr>VS Leg Records</vt:lpstr>
      <vt:lpstr>All VS Results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2015</vt:lpstr>
      <vt:lpstr>2016</vt:lpstr>
      <vt:lpstr>2017</vt:lpstr>
      <vt:lpstr>2018</vt:lpstr>
      <vt:lpstr>2019</vt:lpstr>
      <vt:lpstr>2021</vt:lpstr>
      <vt:lpstr>2022</vt:lpstr>
      <vt:lpstr>2023</vt:lpstr>
      <vt:lpstr>2024</vt:lpstr>
      <vt:lpstr>'2002'!Print_Area</vt:lpstr>
      <vt:lpstr>'2003'!Print_Area</vt:lpstr>
      <vt:lpstr>'2004'!Print_Area</vt:lpstr>
      <vt:lpstr>'2006'!Print_Area</vt:lpstr>
      <vt:lpstr>'2007'!Print_Area</vt:lpstr>
      <vt:lpstr>'2010'!Print_Area</vt:lpstr>
      <vt:lpstr>'2011'!Print_Area</vt:lpstr>
      <vt:lpstr>'2012'!Print_Area</vt:lpstr>
      <vt:lpstr>'2016'!Print_Area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Jones</dc:creator>
  <cp:lastModifiedBy>Samantha Harris</cp:lastModifiedBy>
  <dcterms:created xsi:type="dcterms:W3CDTF">2024-06-09T16:55:35Z</dcterms:created>
  <dcterms:modified xsi:type="dcterms:W3CDTF">2024-07-09T10:29:53Z</dcterms:modified>
</cp:coreProperties>
</file>